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5.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D:\HỌC\sql\Dự án Dashboard\"/>
    </mc:Choice>
  </mc:AlternateContent>
  <xr:revisionPtr revIDLastSave="0" documentId="13_ncr:1_{03E41565-7D32-46C4-B8C1-9FE687D7BE5D}" xr6:coauthVersionLast="47" xr6:coauthVersionMax="47" xr10:uidLastSave="{00000000-0000-0000-0000-000000000000}"/>
  <bookViews>
    <workbookView xWindow="-108" yWindow="-108" windowWidth="23256" windowHeight="12456" activeTab="2" xr2:uid="{00000000-000D-0000-FFFF-FFFF00000000}"/>
  </bookViews>
  <sheets>
    <sheet name="Data Sales Adidas" sheetId="6" r:id="rId1"/>
    <sheet name="Pivottable Overview" sheetId="2" r:id="rId2"/>
    <sheet name="Overview Dashboard" sheetId="3" r:id="rId3"/>
    <sheet name="Pivotable Product" sheetId="7" r:id="rId4"/>
    <sheet name="Product Dashboard" sheetId="4" r:id="rId5"/>
  </sheets>
  <definedNames>
    <definedName name="_xlchart.v1.4" hidden="1">'Pivottable Overview'!$AA$14</definedName>
    <definedName name="_xlchart.v1.5" hidden="1">'Pivottable Overview'!$AA$15:$AA$20</definedName>
    <definedName name="_xlchart.v1.6" hidden="1">'Pivottable Overview'!$Z$15:$Z$20</definedName>
    <definedName name="_xlchart.v1.7" hidden="1">'Pivottable Overview'!$AA$14</definedName>
    <definedName name="_xlchart.v1.8" hidden="1">'Pivottable Overview'!$AA$15:$AA$20</definedName>
    <definedName name="_xlchart.v1.9" hidden="1">'Pivottable Overview'!$Z$15:$Z$20</definedName>
    <definedName name="_xlchart.v5.0" hidden="1">'Pivottable Overview'!$AL$5</definedName>
    <definedName name="_xlchart.v5.1" hidden="1">'Pivottable Overview'!$AL$6:$AL$60</definedName>
    <definedName name="_xlchart.v5.10" hidden="1">'Pivottable Overview'!$AL$5</definedName>
    <definedName name="_xlchart.v5.11" hidden="1">'Pivottable Overview'!$AL$6:$AL$60</definedName>
    <definedName name="_xlchart.v5.12" hidden="1">'Pivottable Overview'!$AM$5</definedName>
    <definedName name="_xlchart.v5.13" hidden="1">'Pivottable Overview'!$AM$6:$AM$60</definedName>
    <definedName name="_xlchart.v5.2" hidden="1">'Pivottable Overview'!$AM$5</definedName>
    <definedName name="_xlchart.v5.3" hidden="1">'Pivottable Overview'!$AM$6:$AM$60</definedName>
    <definedName name="adi">'Data Sales Adidas'!$B$5:$N$9653</definedName>
    <definedName name="Slicer_Product">#N/A</definedName>
    <definedName name="Slicer_Region">#N/A</definedName>
    <definedName name="Slicer_Sales_Method">#N/A</definedName>
    <definedName name="Slicer_Years__Invoice_Date">#N/A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7" i="2" l="1"/>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 i="2"/>
  <c r="AL7" i="2"/>
  <c r="AL8" i="2"/>
  <c r="AL9" i="2"/>
  <c r="AL10" i="2"/>
  <c r="AL11" i="2"/>
  <c r="AL12" i="2"/>
  <c r="AL13" i="2"/>
  <c r="AL14" i="2"/>
  <c r="AL15" i="2"/>
  <c r="AL16" i="2"/>
  <c r="AL17" i="2"/>
  <c r="AL18" i="2"/>
  <c r="AL19" i="2"/>
  <c r="AL21" i="2"/>
  <c r="AL22" i="2"/>
  <c r="AL23" i="2"/>
  <c r="AL24" i="2"/>
  <c r="AL25" i="2"/>
  <c r="AL26" i="2"/>
  <c r="AL27" i="2"/>
  <c r="AL28" i="2"/>
  <c r="AL29" i="2"/>
  <c r="AL30" i="2"/>
  <c r="AL31" i="2"/>
  <c r="AL32" i="2"/>
  <c r="AL34" i="2"/>
  <c r="AL35" i="2"/>
  <c r="AL36" i="2"/>
  <c r="AL37" i="2"/>
  <c r="AL38" i="2"/>
  <c r="AL39" i="2"/>
  <c r="AL40" i="2"/>
  <c r="AL42" i="2"/>
  <c r="AL43" i="2"/>
  <c r="AL44" i="2"/>
  <c r="AL45" i="2"/>
  <c r="AL46" i="2"/>
  <c r="AL47" i="2"/>
  <c r="AL49" i="2"/>
  <c r="AL50" i="2"/>
  <c r="AL51" i="2"/>
  <c r="AL52" i="2"/>
  <c r="AL53" i="2"/>
  <c r="AL54" i="2"/>
  <c r="AL55" i="2"/>
  <c r="AL56" i="2"/>
  <c r="AL57" i="2"/>
  <c r="AL58" i="2"/>
  <c r="AL59" i="2"/>
  <c r="AL60" i="2"/>
  <c r="Z16" i="2"/>
  <c r="Z17" i="2"/>
  <c r="Z18" i="2"/>
  <c r="Z19" i="2"/>
  <c r="Z20" i="2"/>
  <c r="Z15" i="2"/>
  <c r="D10" i="2"/>
  <c r="AA19" i="2"/>
  <c r="AA20" i="2"/>
  <c r="AA16" i="2"/>
  <c r="AA15" i="2"/>
  <c r="C10" i="2"/>
  <c r="AA17" i="2"/>
  <c r="AA18" i="2"/>
  <c r="C11" i="2" l="1"/>
  <c r="D11" i="2"/>
</calcChain>
</file>

<file path=xl/sharedStrings.xml><?xml version="1.0" encoding="utf-8"?>
<sst xmlns="http://schemas.openxmlformats.org/spreadsheetml/2006/main" count="58212" uniqueCount="179">
  <si>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</si>
  <si>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</si>
  <si>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</si>
  <si>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</si>
  <si>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</si>
  <si>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</si>
  <si>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</si>
  <si>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</si>
  <si>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</si>
  <si>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</si>
  <si>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</si>
  <si>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</si>
  <si>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</si>
  <si>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</si>
  <si>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</si>
  <si>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</si>
  <si>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</si>
  <si>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</si>
  <si>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</si>
  <si>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</si>
  <si>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</si>
  <si>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</si>
  <si>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</si>
  <si>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</si>
  <si>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</si>
  <si>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</si>
  <si>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</si>
  <si>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</si>
  <si>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</si>
  <si>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</si>
  <si>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</si>
  <si>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</si>
  <si>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</si>
  <si>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</si>
  <si>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</si>
  <si>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</si>
  <si>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</si>
  <si>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</si>
  <si>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</si>
  <si>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</si>
  <si>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</si>
  <si>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</si>
  <si>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</si>
  <si>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</si>
  <si>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</si>
  <si>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</si>
  <si>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</si>
  <si>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</si>
  <si>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</si>
  <si>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</si>
  <si>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</si>
  <si>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</si>
  <si>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</si>
  <si>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</si>
  <si>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</si>
  <si>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</si>
  <si>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</si>
  <si>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</si>
  <si>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</si>
  <si>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</si>
  <si>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</si>
  <si>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</si>
  <si>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</si>
  <si>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</si>
  <si>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</si>
  <si>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</si>
  <si>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</si>
  <si>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</si>
  <si>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</si>
  <si>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</si>
  <si>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</si>
  <si>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</si>
  <si>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</si>
  <si>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</si>
  <si>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</si>
  <si>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</si>
  <si>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</si>
  <si>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</si>
  <si>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</si>
  <si>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</si>
  <si>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</si>
  <si>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</si>
  <si>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</si>
  <si>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</si>
  <si>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</si>
  <si>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</si>
  <si>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</si>
  <si>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</si>
  <si>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</si>
  <si>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</si>
  <si>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</si>
  <si>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</si>
  <si>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</si>
  <si>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</si>
  <si>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</si>
  <si>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</si>
  <si>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</si>
  <si>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</si>
  <si>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</si>
  <si>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</si>
  <si>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</si>
  <si>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</si>
  <si>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</si>
  <si>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</si>
  <si>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</si>
  <si>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</si>
  <si>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</si>
  <si>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</si>
  <si>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</si>
  <si>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</si>
  <si>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</si>
  <si>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</si>
  <si>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</si>
  <si>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</si>
  <si>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</si>
  <si>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</si>
  <si>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</si>
  <si>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</si>
  <si>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</si>
  <si>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</si>
  <si>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</si>
  <si>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</si>
  <si>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</si>
  <si>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</si>
  <si>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</si>
  <si>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</si>
  <si>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</si>
  <si>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</si>
  <si>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</si>
  <si>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</si>
  <si>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</si>
  <si>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</si>
  <si>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</si>
  <si>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</si>
  <si>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</si>
  <si>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Card </t>
  </si>
  <si>
    <t>revenue</t>
  </si>
  <si>
    <t>#orders</t>
  </si>
  <si>
    <t>Line chart: profit+revenue</t>
  </si>
  <si>
    <t>Row Labels</t>
  </si>
  <si>
    <t>2020</t>
  </si>
  <si>
    <t>profit</t>
  </si>
  <si>
    <t>Line bar margin</t>
  </si>
  <si>
    <t>Jan</t>
  </si>
  <si>
    <t>Feb</t>
  </si>
  <si>
    <t>Mar</t>
  </si>
  <si>
    <t>Apr</t>
  </si>
  <si>
    <t>May</t>
  </si>
  <si>
    <t>Jun</t>
  </si>
  <si>
    <t>Jul</t>
  </si>
  <si>
    <t>Aug</t>
  </si>
  <si>
    <t>Sep</t>
  </si>
  <si>
    <t>Oct</t>
  </si>
  <si>
    <t>Nov</t>
  </si>
  <si>
    <t>Dec</t>
  </si>
  <si>
    <t>#units</t>
  </si>
  <si>
    <t xml:space="preserve">profit margin </t>
  </si>
  <si>
    <t xml:space="preserve">cost </t>
  </si>
  <si>
    <t xml:space="preserve">profit </t>
  </si>
  <si>
    <t>Sum of %profit</t>
  </si>
  <si>
    <t>Sum of %cost</t>
  </si>
  <si>
    <t>Pie</t>
  </si>
  <si>
    <t>cost</t>
  </si>
  <si>
    <t xml:space="preserve">Bar: product revenue + profit </t>
  </si>
  <si>
    <t>Profit</t>
  </si>
  <si>
    <t xml:space="preserve">tree map </t>
  </si>
  <si>
    <t>retailer</t>
  </si>
  <si>
    <t>Location</t>
  </si>
  <si>
    <t>state</t>
  </si>
  <si>
    <t>methor</t>
  </si>
  <si>
    <t>2021</t>
  </si>
  <si>
    <t>product matrix</t>
  </si>
  <si>
    <t>Sum of Total Sales</t>
  </si>
  <si>
    <t>Sum of profit margin</t>
  </si>
  <si>
    <t xml:space="preserve">#units </t>
  </si>
  <si>
    <t>avg profit per unit</t>
  </si>
  <si>
    <t xml:space="preserve">margin </t>
  </si>
  <si>
    <t>trends bar stacked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</si>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</sst>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0_);[Red]\(&quot;$&quot;#,##0.00\)"/>
    <numFmt numFmtId="165" formatCode="&quot;$&quot;#,##0_);[Red]\(&quot;$&quot;#,##0\)"/>
    <numFmt numFmtId="166" formatCode="[$$-C09]#,##0.00"/>
    <numFmt numFmtId="167" formatCode="[$$-C09]#,##0"/>
    <numFmt numFmtId="168" formatCode="\$#,,"/>
    <numFmt numFmtId="169" formatCode="[$$-409]#,##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theme="9"/>
        <bgColor indexed="64"/>
      </patternFill>
    </fill>
    <fill>
      <patternFill patternType="solid">
        <fgColor theme="0"/>
        <bgColor indexed="64"/>
      </patternFill>
    </fill>
    <fill>
      <patternFill patternType="solid">
        <fgColor theme="2"/>
        <bgColor indexed="64"/>
      </patternFill>
    </fill>
  </fills>
  <borders count="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33">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3" borderId="0" xfId="0" applyFill="1"/>
    <xf numFmtId="165" fontId="0" fillId="0" borderId="0" xfId="0" applyNumberFormat="1"/>
    <xf numFmtId="3" fontId="0" fillId="0" borderId="0" xfId="0" applyNumberFormat="1"/>
    <xf numFmtId="166" fontId="0" fillId="0" borderId="0" xfId="0" applyNumberFormat="1"/>
    <xf numFmtId="0" fontId="0" fillId="0" borderId="0" xfId="0" pivotButton="1"/>
    <xf numFmtId="0" fontId="0" fillId="0" borderId="0" xfId="0" applyAlignment="1">
      <alignment horizontal="left"/>
    </xf>
    <xf numFmtId="9" fontId="0" fillId="0" borderId="0" xfId="0" applyNumberFormat="1"/>
    <xf numFmtId="0" fontId="0" fillId="0" borderId="0" xfId="0" applyAlignment="1">
      <alignment horizontal="left" indent="1"/>
    </xf>
    <xf numFmtId="0" fontId="0" fillId="4" borderId="0" xfId="0" applyFill="1"/>
    <xf numFmtId="0" fontId="0" fillId="5" borderId="0" xfId="0" applyFill="1"/>
    <xf numFmtId="167" fontId="0" fillId="0" borderId="0" xfId="0" applyNumberFormat="1"/>
    <xf numFmtId="0" fontId="0" fillId="0" borderId="2" xfId="0" applyBorder="1"/>
    <xf numFmtId="9" fontId="0" fillId="0" borderId="2" xfId="1" applyFont="1" applyBorder="1"/>
    <xf numFmtId="0" fontId="7" fillId="0" borderId="2" xfId="0" applyFont="1" applyBorder="1" applyAlignment="1">
      <alignment horizontal="left"/>
    </xf>
    <xf numFmtId="0" fontId="7" fillId="0" borderId="2" xfId="0" applyFont="1" applyBorder="1"/>
    <xf numFmtId="1" fontId="0" fillId="0" borderId="0" xfId="0" applyNumberFormat="1"/>
    <xf numFmtId="168" fontId="0" fillId="0" borderId="0" xfId="0" applyNumberFormat="1"/>
    <xf numFmtId="169" fontId="0" fillId="0" borderId="0" xfId="0" applyNumberFormat="1"/>
    <xf numFmtId="10"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2">
    <cellStyle name="Normal" xfId="0" builtinId="0"/>
    <cellStyle name="Percent" xfId="1" builtinId="5"/>
  </cellStyles>
  <dxfs count="23">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8" formatCode="\$#,,"/>
    </dxf>
    <dxf>
      <numFmt numFmtId="168" formatCode="\$#,,"/>
    </dxf>
    <dxf>
      <numFmt numFmtId="169" formatCode="[$$-409]#,##0"/>
    </dxf>
    <dxf>
      <numFmt numFmtId="1" formatCode="0"/>
    </dxf>
    <dxf>
      <numFmt numFmtId="13" formatCode="0%"/>
    </dxf>
    <dxf>
      <numFmt numFmtId="13" formatCode="0%"/>
    </dxf>
    <dxf>
      <numFmt numFmtId="167" formatCode="[$$-C09]#,##0"/>
    </dxf>
    <dxf>
      <numFmt numFmtId="167" formatCode="[$$-C09]#,##0"/>
    </dxf>
    <dxf>
      <numFmt numFmtId="167" formatCode="[$$-C09]#,##0"/>
    </dxf>
    <dxf>
      <numFmt numFmtId="166" formatCode="[$$-C09]#,##0.00"/>
    </dxf>
    <dxf>
      <numFmt numFmtId="166" formatCode="[$$-C09]#,##0.00"/>
    </dxf>
    <dxf>
      <numFmt numFmtId="13" formatCode="0%"/>
    </dxf>
    <dxf>
      <font>
        <b/>
        <color theme="1"/>
      </font>
      <border>
        <bottom style="thin">
          <color theme="0" tint="-0.34998626667073579"/>
        </bottom>
        <vertical/>
        <horizontal/>
      </border>
    </dxf>
    <dxf>
      <font>
        <color theme="1"/>
      </font>
      <fill>
        <patternFill>
          <bgColor theme="2" tint="-9.9948118533890809E-2"/>
        </patternFill>
      </fill>
      <border diagonalUp="0" diagonalDown="0">
        <left/>
        <right/>
        <top/>
        <bottom/>
        <vertical/>
        <horizontal/>
      </border>
    </dxf>
    <dxf>
      <font>
        <b/>
        <color theme="1"/>
      </font>
      <border>
        <bottom style="thin">
          <color theme="4"/>
        </bottom>
        <vertical/>
        <horizontal/>
      </border>
    </dxf>
    <dxf>
      <font>
        <color theme="1"/>
      </font>
      <fill>
        <patternFill>
          <bgColor theme="0"/>
        </patternFill>
      </fill>
      <border diagonalUp="0" diagonalDown="0">
        <left/>
        <right/>
        <top/>
        <bottom/>
        <vertical/>
        <horizontal/>
      </border>
    </dxf>
  </dxfs>
  <tableStyles count="2" defaultTableStyle="TableStyleMedium2" defaultPivotStyle="PivotStyleLight16">
    <tableStyle name="region" pivot="0" table="0" count="10" xr9:uid="{08DA8802-A5B2-4559-B853-DCE1972C5F6A}">
      <tableStyleElement type="wholeTable" dxfId="22"/>
      <tableStyleElement type="headerRow" dxfId="21"/>
    </tableStyle>
    <tableStyle name="time" pivot="0" table="0" count="10" xr9:uid="{586DFEF8-6F2E-48EC-A99A-40303811125A}">
      <tableStyleElement type="wholeTable" dxfId="20"/>
      <tableStyleElement type="headerRow" dxfId="19"/>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Other1">
        <x14:slicerStyle name="regio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tim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[Excel.xlsx]Pivottable Overview!line profit revenue</c:name>
    <c:fmtId val="9"/>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 Overview'!$K$3</c:f>
              <c:strCache>
                <c:ptCount val="1"/>
                <c:pt idx="0">
                  <c:v>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'Pivottable Overview'!$J$4:$J$29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Overview'!$K$4:$K$29</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B8CC-41FF-93D2-ABE38DDF9DF6}"/>
            </c:ext>
          </c:extLst>
        </c:ser>
        <c:ser>
          <c:idx val="1"/>
          <c:order val="1"/>
          <c:tx>
            <c:strRef>
              <c:f>'Pivottable Overview'!$L$3</c:f>
              <c:strCache>
                <c:ptCount val="1"/>
                <c:pt idx="0">
                  <c:v>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'Pivottable Overview'!$J$4:$J$29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Overview'!$L$4:$L$29</c:f>
              <c:numCache>
                <c:formatCode>"$"#,##0_);[Red]\("$"#,##0\)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3-B8CC-41FF-93D2-ABE38DDF9DF6}"/>
            </c:ext>
          </c:extLst>
        </c:ser>
        <c:dLbls>
          <c:showLegendKey val="0"/>
          <c:showVal val="0"/>
          <c:showCatName val="0"/>
          <c:showSerName val="0"/>
          <c:showPercent val="0"/>
          <c:showBubbleSize val="0"/>
        </c:dLbls>
        <c:marker val="1"/>
        <c:smooth val="0"/>
        <c:axId val="777590944"/>
        <c:axId val="777588064"/>
      </c:lineChart>
      <c:catAx>
        <c:axId val="7775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588064"/>
        <c:crosses val="autoZero"/>
        <c:auto val="1"/>
        <c:lblAlgn val="ctr"/>
        <c:lblOffset val="100"/>
        <c:noMultiLvlLbl val="0"/>
      </c:catAx>
      <c:valAx>
        <c:axId val="777588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59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[Excel.xlsx]Pivottable Overview!Line order margin</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Overview'!$O$3</c:f>
              <c:strCache>
                <c:ptCount val="1"/>
                <c:pt idx="0">
                  <c:v>#units</c:v>
                </c:pt>
              </c:strCache>
            </c:strRef>
          </c:tx>
          <c:spPr>
            <a:solidFill>
              <a:schemeClr val="accent1"/>
            </a:solidFill>
            <a:ln>
              <a:noFill/>
            </a:ln>
            <a:effectLst/>
          </c:spPr>
          <c:invertIfNegative val="0"/>
          <c:cat>
            <c:multiLvlStrRef>
              <c:f>'Pivottable Overview'!$N$4:$N$29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Overview'!$O$4:$O$29</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2-D828-4E51-A3E5-84A7D618CFB9}"/>
            </c:ext>
          </c:extLst>
        </c:ser>
        <c:ser>
          <c:idx val="1"/>
          <c:order val="1"/>
          <c:tx>
            <c:strRef>
              <c:f>'Pivottable Overview'!$P$3</c:f>
              <c:strCache>
                <c:ptCount val="1"/>
                <c:pt idx="0">
                  <c:v>profit margin </c:v>
                </c:pt>
              </c:strCache>
            </c:strRef>
          </c:tx>
          <c:spPr>
            <a:solidFill>
              <a:schemeClr val="accent2"/>
            </a:solidFill>
            <a:ln w="25400">
              <a:noFill/>
            </a:ln>
            <a:effectLst/>
          </c:spPr>
          <c:invertIfNegative val="0"/>
          <c:cat>
            <c:multiLvlStrRef>
              <c:f>'Pivottable Overview'!$N$4:$N$29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Overview'!$P$4:$P$29</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extLst>
            <c:ext xmlns:c16="http://schemas.microsoft.com/office/drawing/2014/chart" uri="{C3380CC4-5D6E-409C-BE32-E72D297353CC}">
              <c16:uniqueId val="{00000003-D828-4E51-A3E5-84A7D618CFB9}"/>
            </c:ext>
          </c:extLst>
        </c:ser>
        <c:dLbls>
          <c:showLegendKey val="0"/>
          <c:showVal val="0"/>
          <c:showCatName val="0"/>
          <c:showSerName val="0"/>
          <c:showPercent val="0"/>
          <c:showBubbleSize val="0"/>
        </c:dLbls>
        <c:gapWidth val="150"/>
        <c:axId val="830980152"/>
        <c:axId val="830979072"/>
      </c:barChart>
      <c:catAx>
        <c:axId val="830980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979072"/>
        <c:crosses val="autoZero"/>
        <c:auto val="1"/>
        <c:lblAlgn val="ctr"/>
        <c:lblOffset val="100"/>
        <c:noMultiLvlLbl val="0"/>
      </c:catAx>
      <c:valAx>
        <c:axId val="830979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980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'Pivottable Overview'!$C$9</c:f>
              <c:strCache>
                <c:ptCount val="1"/>
                <c:pt idx="0">
                  <c:v>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FA-41E6-AD64-4BB4FE6AE4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FA-41E6-AD64-4BB4FE6AE40D}"/>
              </c:ext>
            </c:extLst>
          </c:dPt>
          <c:val>
            <c:numRef>
              <c:f>'Pivottable Overview'!$C$10:$C$11</c:f>
              <c:numCache>
                <c:formatCode>0%</c:formatCode>
                <c:ptCount val="2"/>
                <c:pt idx="0">
                  <c:v>0.63092123885139306</c:v>
                </c:pt>
                <c:pt idx="1">
                  <c:v>0.36907876114860694</c:v>
                </c:pt>
              </c:numCache>
            </c:numRef>
          </c:val>
          <c:extLst>
            <c:ext xmlns:c16="http://schemas.microsoft.com/office/drawing/2014/chart" uri="{C3380CC4-5D6E-409C-BE32-E72D297353CC}">
              <c16:uniqueId val="{00000000-E252-4A55-B577-6223887D419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7968380905511814"/>
          <c:y val="0.23980599378801357"/>
          <c:w val="0.49822365954255721"/>
          <c:h val="0.54117388318390525"/>
        </c:manualLayout>
      </c:layout>
      <c:doughnutChart>
        <c:varyColors val="1"/>
        <c:ser>
          <c:idx val="0"/>
          <c:order val="0"/>
          <c:tx>
            <c:strRef>
              <c:f>'Pivottable Overview'!$D$9</c:f>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7A-4C69-84A5-0DCA2CBE18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7A-4C69-84A5-0DCA2CBE1890}"/>
              </c:ext>
            </c:extLst>
          </c:dPt>
          <c:val>
            <c:numRef>
              <c:f>'Pivottable Overview'!$D$10:$D$11</c:f>
              <c:numCache>
                <c:formatCode>0%</c:formatCode>
                <c:ptCount val="2"/>
                <c:pt idx="0">
                  <c:v>0.36907876114860699</c:v>
                </c:pt>
                <c:pt idx="1">
                  <c:v>0.63092123885139295</c:v>
                </c:pt>
              </c:numCache>
            </c:numRef>
          </c:val>
          <c:extLst>
            <c:ext xmlns:c16="http://schemas.microsoft.com/office/drawing/2014/chart" uri="{C3380CC4-5D6E-409C-BE32-E72D297353CC}">
              <c16:uniqueId val="{00000000-EE34-479A-BF6F-7727666D09D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[Excel.xlsx]Pivottable Overview!Product</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Overview'!$U$4</c:f>
              <c:strCache>
                <c:ptCount val="1"/>
                <c:pt idx="0">
                  <c:v>revenue</c:v>
                </c:pt>
              </c:strCache>
            </c:strRef>
          </c:tx>
          <c:spPr>
            <a:solidFill>
              <a:schemeClr val="accent1"/>
            </a:solidFill>
            <a:ln>
              <a:noFill/>
            </a:ln>
            <a:effectLst/>
          </c:spPr>
          <c:invertIfNegative val="0"/>
          <c:cat>
            <c:strRef>
              <c:f>'Pivottable Overview'!$T$5:$T$10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 Overview'!$U$5:$U$10</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CA6C-4A06-8A3D-62D2460E5F44}"/>
            </c:ext>
          </c:extLst>
        </c:ser>
        <c:ser>
          <c:idx val="1"/>
          <c:order val="1"/>
          <c:tx>
            <c:strRef>
              <c:f>'Pivottable Overview'!$V$4</c:f>
              <c:strCache>
                <c:ptCount val="1"/>
                <c:pt idx="0">
                  <c:v>Profit</c:v>
                </c:pt>
              </c:strCache>
            </c:strRef>
          </c:tx>
          <c:spPr>
            <a:solidFill>
              <a:schemeClr val="accent2"/>
            </a:solidFill>
            <a:ln>
              <a:noFill/>
            </a:ln>
            <a:effectLst/>
          </c:spPr>
          <c:invertIfNegative val="0"/>
          <c:cat>
            <c:strRef>
              <c:f>'Pivottable Overview'!$T$5:$T$10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 Overview'!$V$5:$V$10</c:f>
              <c:numCache>
                <c:formatCode>"$"#,##0_);[Red]\("$"#,##0\)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CA6C-4A06-8A3D-62D2460E5F44}"/>
            </c:ext>
          </c:extLst>
        </c:ser>
        <c:dLbls>
          <c:showLegendKey val="0"/>
          <c:showVal val="0"/>
          <c:showCatName val="0"/>
          <c:showSerName val="0"/>
          <c:showPercent val="0"/>
          <c:showBubbleSize val="0"/>
        </c:dLbls>
        <c:gapWidth val="219"/>
        <c:overlap val="-27"/>
        <c:axId val="812555064"/>
        <c:axId val="812552184"/>
      </c:barChart>
      <c:catAx>
        <c:axId val="812555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552184"/>
        <c:crosses val="autoZero"/>
        <c:auto val="1"/>
        <c:lblAlgn val="ctr"/>
        <c:lblOffset val="100"/>
        <c:noMultiLvlLbl val="0"/>
      </c:catAx>
      <c:valAx>
        <c:axId val="8125521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555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[Excel.xlsx]Pivottable Overview!methor</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'Pivottable Overview'!$AR$5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72-4EC1-947B-1E0144010C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72-4EC1-947B-1E0144010C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72-4EC1-947B-1E0144010CAD}"/>
              </c:ext>
            </c:extLst>
          </c:dPt>
          <c:cat>
            <c:strRef>
              <c:f>'Pivottable Overview'!$AQ$6:$AQ$8</c:f>
              <c:strCache>
                <c:ptCount val="3"/>
                <c:pt idx="0">
                  <c:v>In-store</c:v>
                </c:pt>
                <c:pt idx="1">
                  <c:v>Online</c:v>
                </c:pt>
                <c:pt idx="2">
                  <c:v>Outlet</c:v>
                </c:pt>
              </c:strCache>
            </c:strRef>
          </c:cat>
          <c:val>
            <c:numRef>
              <c:f>'Pivottable Overview'!$AR$6:$AR$8</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7-A20B-459C-BF14-504284B0B98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[Excel.xlsx]Pivottable Overview!methor</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 Overview'!$AR$5</c:f>
              <c:strCache>
                <c:ptCount val="1"/>
                <c:pt idx="0">
                  <c:v>Total</c:v>
                </c:pt>
              </c:strCache>
            </c:strRef>
          </c:tx>
          <c:spPr>
            <a:solidFill>
              <a:schemeClr val="accent1"/>
            </a:solidFill>
            <a:ln>
              <a:noFill/>
            </a:ln>
            <a:effectLst/>
          </c:spPr>
          <c:invertIfNegative val="0"/>
          <c:cat>
            <c:strRef>
              <c:f>'Pivottable Overview'!$AQ$6:$AQ$8</c:f>
              <c:strCache>
                <c:ptCount val="3"/>
                <c:pt idx="0">
                  <c:v>In-store</c:v>
                </c:pt>
                <c:pt idx="1">
                  <c:v>Online</c:v>
                </c:pt>
                <c:pt idx="2">
                  <c:v>Outlet</c:v>
                </c:pt>
              </c:strCache>
            </c:strRef>
          </c:cat>
          <c:val>
            <c:numRef>
              <c:f>'Pivottable Overview'!$AR$6:$AR$8</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1-98CE-497F-8DB9-FC4D2679EC32}"/>
            </c:ext>
          </c:extLst>
        </c:ser>
        <c:dLbls>
          <c:showLegendKey val="0"/>
          <c:showVal val="0"/>
          <c:showCatName val="0"/>
          <c:showSerName val="0"/>
          <c:showPercent val="0"/>
          <c:showBubbleSize val="0"/>
        </c:dLbls>
        <c:gapWidth val="182"/>
        <c:axId val="808722792"/>
        <c:axId val="808725312"/>
      </c:barChart>
      <c:catAx>
        <c:axId val="808722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725312"/>
        <c:crosses val="autoZero"/>
        <c:auto val="1"/>
        <c:lblAlgn val="ctr"/>
        <c:lblOffset val="100"/>
        <c:noMultiLvlLbl val="0"/>
      </c:catAx>
      <c:valAx>
        <c:axId val="8087253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722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[Excel.xlsx]Pivottable Overview!line profit revenue</c:name>
    <c:fmtId val="1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72231179829409"/>
          <c:y val="6.1217536564554316E-2"/>
          <c:w val="0.81630401101860173"/>
          <c:h val="0.64190380654885937"/>
        </c:manualLayout>
      </c:layout>
      <c:lineChart>
        <c:grouping val="standard"/>
        <c:varyColors val="0"/>
        <c:ser>
          <c:idx val="0"/>
          <c:order val="0"/>
          <c:tx>
            <c:strRef>
              <c:f>'Pivottable Overview'!$K$3</c:f>
              <c:strCache>
                <c:ptCount val="1"/>
                <c:pt idx="0">
                  <c:v>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'Pivottable Overview'!$J$4:$J$29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Overview'!$K$4:$K$29</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9723-464C-9853-09500FDCDDF9}"/>
            </c:ext>
          </c:extLst>
        </c:ser>
        <c:ser>
          <c:idx val="1"/>
          <c:order val="1"/>
          <c:tx>
            <c:strRef>
              <c:f>'Pivottable Overview'!$L$3</c:f>
              <c:strCache>
                <c:ptCount val="1"/>
                <c:pt idx="0">
                  <c:v>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'Pivottable Overview'!$J$4:$J$29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Overview'!$L$4:$L$29</c:f>
              <c:numCache>
                <c:formatCode>"$"#,##0_);[Red]\("$"#,##0\)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3-9723-464C-9853-09500FDCDDF9}"/>
            </c:ext>
          </c:extLst>
        </c:ser>
        <c:dLbls>
          <c:showLegendKey val="0"/>
          <c:showVal val="0"/>
          <c:showCatName val="0"/>
          <c:showSerName val="0"/>
          <c:showPercent val="0"/>
          <c:showBubbleSize val="0"/>
        </c:dLbls>
        <c:marker val="1"/>
        <c:smooth val="0"/>
        <c:axId val="777590944"/>
        <c:axId val="777588064"/>
      </c:lineChart>
      <c:catAx>
        <c:axId val="7775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588064"/>
        <c:crosses val="autoZero"/>
        <c:auto val="1"/>
        <c:lblAlgn val="ctr"/>
        <c:lblOffset val="100"/>
        <c:noMultiLvlLbl val="0"/>
      </c:catAx>
      <c:valAx>
        <c:axId val="777588064"/>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77590944"/>
        <c:crosses val="autoZero"/>
        <c:crossBetween val="between"/>
      </c:valAx>
      <c:spPr>
        <a:noFill/>
        <a:ln>
          <a:noFill/>
        </a:ln>
        <a:effectLst/>
      </c:spPr>
    </c:plotArea>
    <c:legend>
      <c:legendPos val="t"/>
      <c:layout>
        <c:manualLayout>
          <c:xMode val="edge"/>
          <c:yMode val="edge"/>
          <c:x val="0.23368390738746531"/>
          <c:y val="2.6764014623267517E-2"/>
          <c:w val="0.34468055905235501"/>
          <c:h val="0.121061657764160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[Excel.xlsx]Pivottable Overview!Line order margin</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Overview'!$O$3</c:f>
              <c:strCache>
                <c:ptCount val="1"/>
                <c:pt idx="0">
                  <c:v>#units</c:v>
                </c:pt>
              </c:strCache>
            </c:strRef>
          </c:tx>
          <c:spPr>
            <a:solidFill>
              <a:schemeClr val="accent1"/>
            </a:solidFill>
            <a:ln>
              <a:noFill/>
            </a:ln>
            <a:effectLst/>
          </c:spPr>
          <c:invertIfNegative val="0"/>
          <c:cat>
            <c:multiLvlStrRef>
              <c:f>'Pivottable Overview'!$N$4:$N$29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Overview'!$O$4:$O$29</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2-36D7-483D-80BA-5DC93E84EF3C}"/>
            </c:ext>
          </c:extLst>
        </c:ser>
        <c:ser>
          <c:idx val="1"/>
          <c:order val="1"/>
          <c:tx>
            <c:strRef>
              <c:f>'Pivottable Overview'!$P$3</c:f>
              <c:strCache>
                <c:ptCount val="1"/>
                <c:pt idx="0">
                  <c:v>profit margin </c:v>
                </c:pt>
              </c:strCache>
            </c:strRef>
          </c:tx>
          <c:spPr>
            <a:solidFill>
              <a:schemeClr val="accent2"/>
            </a:solidFill>
            <a:ln w="25400">
              <a:noFill/>
            </a:ln>
            <a:effectLst/>
          </c:spPr>
          <c:invertIfNegative val="0"/>
          <c:cat>
            <c:multiLvlStrRef>
              <c:f>'Pivottable Overview'!$N$4:$N$29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Overview'!$P$4:$P$29</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extLst>
            <c:ext xmlns:c16="http://schemas.microsoft.com/office/drawing/2014/chart" uri="{C3380CC4-5D6E-409C-BE32-E72D297353CC}">
              <c16:uniqueId val="{00000003-36D7-483D-80BA-5DC93E84EF3C}"/>
            </c:ext>
          </c:extLst>
        </c:ser>
        <c:dLbls>
          <c:showLegendKey val="0"/>
          <c:showVal val="0"/>
          <c:showCatName val="0"/>
          <c:showSerName val="0"/>
          <c:showPercent val="0"/>
          <c:showBubbleSize val="0"/>
        </c:dLbls>
        <c:gapWidth val="48"/>
        <c:axId val="830980152"/>
        <c:axId val="830979072"/>
      </c:barChart>
      <c:catAx>
        <c:axId val="830980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979072"/>
        <c:crosses val="autoZero"/>
        <c:auto val="1"/>
        <c:lblAlgn val="ctr"/>
        <c:lblOffset val="100"/>
        <c:noMultiLvlLbl val="0"/>
      </c:catAx>
      <c:valAx>
        <c:axId val="8309790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30980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'Pivottable Overview'!$C$9</c:f>
              <c:strCache>
                <c:ptCount val="1"/>
                <c:pt idx="0">
                  <c:v>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96-4297-BD9C-0D6E704A28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96-4297-BD9C-0D6E704A28E4}"/>
              </c:ext>
            </c:extLst>
          </c:dPt>
          <c:val>
            <c:numRef>
              <c:f>'Pivottable Overview'!$C$10:$C$11</c:f>
              <c:numCache>
                <c:formatCode>0%</c:formatCode>
                <c:ptCount val="2"/>
                <c:pt idx="0">
                  <c:v>0.63092123885139306</c:v>
                </c:pt>
                <c:pt idx="1">
                  <c:v>0.36907876114860694</c:v>
                </c:pt>
              </c:numCache>
            </c:numRef>
          </c:val>
          <c:extLst>
            <c:ext xmlns:c16="http://schemas.microsoft.com/office/drawing/2014/chart" uri="{C3380CC4-5D6E-409C-BE32-E72D297353CC}">
              <c16:uniqueId val="{00000004-AC96-4297-BD9C-0D6E704A28E4}"/>
            </c:ext>
          </c:extLst>
        </c:ser>
        <c:dLbls>
          <c:showLegendKey val="0"/>
          <c:showVal val="0"/>
          <c:showCatName val="0"/>
          <c:showSerName val="0"/>
          <c:showPercent val="0"/>
          <c:showBubbleSize val="0"/>
          <c:showLeaderLines val="1"/>
        </c:dLbls>
        <c:firstSliceAng val="0"/>
        <c:holeSize val="7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'Pivottable Overview'!$D$9</c:f>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B4-48CD-B6AC-239A70E214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B4-48CD-B6AC-239A70E21494}"/>
              </c:ext>
            </c:extLst>
          </c:dPt>
          <c:val>
            <c:numRef>
              <c:f>'Pivottable Overview'!$D$10:$D$11</c:f>
              <c:numCache>
                <c:formatCode>0%</c:formatCode>
                <c:ptCount val="2"/>
                <c:pt idx="0">
                  <c:v>0.36907876114860699</c:v>
                </c:pt>
                <c:pt idx="1">
                  <c:v>0.63092123885139295</c:v>
                </c:pt>
              </c:numCache>
            </c:numRef>
          </c:val>
          <c:extLst>
            <c:ext xmlns:c16="http://schemas.microsoft.com/office/drawing/2014/chart" uri="{C3380CC4-5D6E-409C-BE32-E72D297353CC}">
              <c16:uniqueId val="{00000004-E5B4-48CD-B6AC-239A70E21494}"/>
            </c:ext>
          </c:extLst>
        </c:ser>
        <c:dLbls>
          <c:showLegendKey val="0"/>
          <c:showVal val="0"/>
          <c:showCatName val="0"/>
          <c:showSerName val="0"/>
          <c:showPercent val="0"/>
          <c:showBubbleSize val="0"/>
          <c:showLeaderLines val="1"/>
        </c:dLbls>
        <c:firstSliceAng val="0"/>
        <c:holeSize val="7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[Excel.xlsx]Pivottable Overview!Product</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glow>
              <a:schemeClr val="accent1">
                <a:alpha val="40000"/>
              </a:schemeClr>
            </a:glow>
          </a:effectLst>
        </c:spPr>
        <c:marker>
          <c:symbol val="none"/>
        </c:marker>
        <c:dLbl>
          <c:idx val="0"/>
          <c:numFmt formatCode="\$#,,"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Overview'!$U$4</c:f>
              <c:strCache>
                <c:ptCount val="1"/>
                <c:pt idx="0">
                  <c:v>revenue</c:v>
                </c:pt>
              </c:strCache>
            </c:strRef>
          </c:tx>
          <c:spPr>
            <a:solidFill>
              <a:schemeClr val="accent1"/>
            </a:solidFill>
            <a:ln>
              <a:noFill/>
            </a:ln>
            <a:effectLst>
              <a:glow>
                <a:schemeClr val="accent1">
                  <a:alpha val="40000"/>
                </a:schemeClr>
              </a:glow>
            </a:effectLst>
          </c:spPr>
          <c:invertIfNegative val="0"/>
          <c:dLbls>
            <c:numFmt formatCode="\$#,,"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Overview'!$T$5:$T$10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 Overview'!$U$5:$U$10</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056E-473A-B41B-34649F6EB355}"/>
            </c:ext>
          </c:extLst>
        </c:ser>
        <c:ser>
          <c:idx val="1"/>
          <c:order val="1"/>
          <c:tx>
            <c:strRef>
              <c:f>'Pivottable Overview'!$V$4</c:f>
              <c:strCache>
                <c:ptCount val="1"/>
                <c:pt idx="0">
                  <c:v>Profit</c:v>
                </c:pt>
              </c:strCache>
            </c:strRef>
          </c:tx>
          <c:spPr>
            <a:solidFill>
              <a:schemeClr val="accent2"/>
            </a:solidFill>
            <a:ln>
              <a:noFill/>
            </a:ln>
            <a:effectLst/>
          </c:spPr>
          <c:invertIfNegative val="0"/>
          <c:dLbls>
            <c:numFmt formatCode="\$#,,"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Overview'!$T$5:$T$10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 Overview'!$V$5:$V$10</c:f>
              <c:numCache>
                <c:formatCode>"$"#,##0_);[Red]\("$"#,##0\)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056E-473A-B41B-34649F6EB355}"/>
            </c:ext>
          </c:extLst>
        </c:ser>
        <c:dLbls>
          <c:dLblPos val="inEnd"/>
          <c:showLegendKey val="0"/>
          <c:showVal val="1"/>
          <c:showCatName val="0"/>
          <c:showSerName val="0"/>
          <c:showPercent val="0"/>
          <c:showBubbleSize val="0"/>
        </c:dLbls>
        <c:gapWidth val="219"/>
        <c:overlap val="-27"/>
        <c:axId val="812555064"/>
        <c:axId val="812552184"/>
      </c:barChart>
      <c:catAx>
        <c:axId val="812555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League Spartan"/>
                <a:ea typeface="+mn-ea"/>
                <a:cs typeface="Times New Roman" panose="02020603050405020304" pitchFamily="18" charset="0"/>
              </a:defRPr>
            </a:pPr>
            <a:endParaRPr lang="en-US"/>
          </a:p>
        </c:txPr>
        <c:crossAx val="812552184"/>
        <c:crosses val="autoZero"/>
        <c:auto val="1"/>
        <c:lblAlgn val="ctr"/>
        <c:lblOffset val="100"/>
        <c:noMultiLvlLbl val="0"/>
      </c:catAx>
      <c:valAx>
        <c:axId val="812552184"/>
        <c:scaling>
          <c:orientation val="minMax"/>
        </c:scaling>
        <c:delete val="1"/>
        <c:axPos val="l"/>
        <c:numFmt formatCode="&quot;$&quot;#,##0_);[Red]\(&quot;$&quot;#,##0\)" sourceLinked="1"/>
        <c:majorTickMark val="none"/>
        <c:minorTickMark val="none"/>
        <c:tickLblPos val="nextTo"/>
        <c:crossAx val="812555064"/>
        <c:crosses val="autoZero"/>
        <c:crossBetween val="between"/>
      </c:valAx>
      <c:spPr>
        <a:noFill/>
        <a:ln>
          <a:noFill/>
        </a:ln>
        <a:effectLst/>
      </c:spPr>
    </c:plotArea>
    <c:legend>
      <c:legendPos val="t"/>
      <c:layout>
        <c:manualLayout>
          <c:xMode val="edge"/>
          <c:yMode val="edge"/>
          <c:x val="0.61155555177617449"/>
          <c:y val="8.4656084656084651E-2"/>
          <c:w val="0.35009710465258514"/>
          <c:h val="8.92863392075990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[Excel.xlsx]Pivottable Overview!methor</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6596406548354112"/>
          <c:y val="7.3453257412354936E-2"/>
          <c:w val="0.46622340890125735"/>
          <c:h val="0.71668029283805956"/>
        </c:manualLayout>
      </c:layout>
      <c:doughnutChart>
        <c:varyColors val="1"/>
        <c:ser>
          <c:idx val="0"/>
          <c:order val="0"/>
          <c:tx>
            <c:strRef>
              <c:f>'Pivottable Overview'!$AR$5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78-4913-A22E-4F1A50C92E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78-4913-A22E-4F1A50C92E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78-4913-A22E-4F1A50C92EAB}"/>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 Overview'!$AQ$6:$AQ$8</c:f>
              <c:strCache>
                <c:ptCount val="3"/>
                <c:pt idx="0">
                  <c:v>In-store</c:v>
                </c:pt>
                <c:pt idx="1">
                  <c:v>Online</c:v>
                </c:pt>
                <c:pt idx="2">
                  <c:v>Outlet</c:v>
                </c:pt>
              </c:strCache>
            </c:strRef>
          </c:cat>
          <c:val>
            <c:numRef>
              <c:f>'Pivottable Overview'!$AR$6:$AR$8</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7-114C-46D0-9958-DAC08E40D85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5540388430442117"/>
          <c:y val="0.83031872982758881"/>
          <c:w val="0.69305525658555067"/>
          <c:h val="0.1220217199707213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[Excel.xlsx]Pivottable Overview!methor</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pivotFmt>
      <c:pivotFmt>
        <c:idx val="4"/>
        <c:spPr>
          <a:solidFill>
            <a:schemeClr val="accent2"/>
          </a:solidFill>
          <a:ln>
            <a:noFill/>
          </a:ln>
          <a:effectLst/>
        </c:spPr>
      </c:pivotFmt>
      <c:pivotFmt>
        <c:idx val="5"/>
        <c:spPr>
          <a:solidFill>
            <a:schemeClr val="accent1"/>
          </a:solidFill>
          <a:ln>
            <a:noFill/>
          </a:ln>
          <a:effectLst/>
        </c:spPr>
      </c:pivotFmt>
    </c:pivotFmts>
    <c:plotArea>
      <c:layout/>
      <c:barChart>
        <c:barDir val="bar"/>
        <c:grouping val="clustered"/>
        <c:varyColors val="0"/>
        <c:ser>
          <c:idx val="0"/>
          <c:order val="0"/>
          <c:tx>
            <c:strRef>
              <c:f>'Pivottable Overview'!$AR$5</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BB10-4C53-A987-3B64717A80E3}"/>
              </c:ext>
            </c:extLst>
          </c:dPt>
          <c:dPt>
            <c:idx val="2"/>
            <c:invertIfNegative val="0"/>
            <c:bubble3D val="0"/>
            <c:spPr>
              <a:solidFill>
                <a:schemeClr val="bg2">
                  <a:lumMod val="75000"/>
                </a:schemeClr>
              </a:solidFill>
              <a:ln>
                <a:noFill/>
              </a:ln>
              <a:effectLst/>
            </c:spPr>
            <c:extLst>
              <c:ext xmlns:c16="http://schemas.microsoft.com/office/drawing/2014/chart" uri="{C3380CC4-5D6E-409C-BE32-E72D297353CC}">
                <c16:uniqueId val="{00000003-BB10-4C53-A987-3B64717A80E3}"/>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Overview'!$AQ$6:$AQ$8</c:f>
              <c:strCache>
                <c:ptCount val="3"/>
                <c:pt idx="0">
                  <c:v>In-store</c:v>
                </c:pt>
                <c:pt idx="1">
                  <c:v>Online</c:v>
                </c:pt>
                <c:pt idx="2">
                  <c:v>Outlet</c:v>
                </c:pt>
              </c:strCache>
            </c:strRef>
          </c:cat>
          <c:val>
            <c:numRef>
              <c:f>'Pivottable Overview'!$AR$6:$AR$8</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5-E4A5-4167-BABB-96C8C2BF4F7A}"/>
            </c:ext>
          </c:extLst>
        </c:ser>
        <c:dLbls>
          <c:showLegendKey val="0"/>
          <c:showVal val="0"/>
          <c:showCatName val="0"/>
          <c:showSerName val="0"/>
          <c:showPercent val="0"/>
          <c:showBubbleSize val="0"/>
        </c:dLbls>
        <c:gapWidth val="182"/>
        <c:axId val="808722792"/>
        <c:axId val="808725312"/>
      </c:barChart>
      <c:catAx>
        <c:axId val="808722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725312"/>
        <c:crosses val="autoZero"/>
        <c:auto val="1"/>
        <c:lblAlgn val="ctr"/>
        <c:lblOffset val="100"/>
        <c:noMultiLvlLbl val="0"/>
      </c:catAx>
      <c:valAx>
        <c:axId val="808725312"/>
        <c:scaling>
          <c:orientation val="minMax"/>
        </c:scaling>
        <c:delete val="1"/>
        <c:axPos val="b"/>
        <c:numFmt formatCode="&quot;$&quot;#,##0_);[Red]\(&quot;$&quot;#,##0\)" sourceLinked="1"/>
        <c:majorTickMark val="none"/>
        <c:minorTickMark val="none"/>
        <c:tickLblPos val="nextTo"/>
        <c:crossAx val="808722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[Excel.xlsx]Pivotable Product!trend sales product</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'Pivotable Product'!$K$4:$K$5</c:f>
              <c:strCache>
                <c:ptCount val="1"/>
                <c:pt idx="0">
                  <c:v>Men's Apparel</c:v>
                </c:pt>
              </c:strCache>
            </c:strRef>
          </c:tx>
          <c:spPr>
            <a:solidFill>
              <a:schemeClr val="accent1"/>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Product'!$K$6:$K$31</c:f>
              <c:numCache>
                <c:formatCode>"$"#,##0_);[Red]\("$"#,##0\)</c:formatCode>
                <c:ptCount val="24"/>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pt idx="12">
                  <c:v>7965056</c:v>
                </c:pt>
                <c:pt idx="13">
                  <c:v>6946917</c:v>
                </c:pt>
                <c:pt idx="14">
                  <c:v>5349925</c:v>
                </c:pt>
                <c:pt idx="15">
                  <c:v>6114878</c:v>
                </c:pt>
                <c:pt idx="16">
                  <c:v>8473896</c:v>
                </c:pt>
                <c:pt idx="17">
                  <c:v>8631182</c:v>
                </c:pt>
                <c:pt idx="18">
                  <c:v>10765350</c:v>
                </c:pt>
                <c:pt idx="19">
                  <c:v>8708527</c:v>
                </c:pt>
                <c:pt idx="20">
                  <c:v>7473855</c:v>
                </c:pt>
                <c:pt idx="21">
                  <c:v>6936133</c:v>
                </c:pt>
                <c:pt idx="22">
                  <c:v>9487223</c:v>
                </c:pt>
                <c:pt idx="23">
                  <c:v>10658726</c:v>
                </c:pt>
              </c:numCache>
            </c:numRef>
          </c:val>
          <c:extLst>
            <c:ext xmlns:c16="http://schemas.microsoft.com/office/drawing/2014/chart" uri="{C3380CC4-5D6E-409C-BE32-E72D297353CC}">
              <c16:uniqueId val="{0000000D-4634-433C-829C-0255CF6F1266}"/>
            </c:ext>
          </c:extLst>
        </c:ser>
        <c:ser>
          <c:idx val="1"/>
          <c:order val="1"/>
          <c:tx>
            <c:strRef>
              <c:f>'Pivotable Product'!$L$4:$L$5</c:f>
              <c:strCache>
                <c:ptCount val="1"/>
                <c:pt idx="0">
                  <c:v>Men's Athletic Footwear</c:v>
                </c:pt>
              </c:strCache>
            </c:strRef>
          </c:tx>
          <c:spPr>
            <a:solidFill>
              <a:schemeClr val="accent2"/>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Product'!$L$6:$L$31</c:f>
              <c:numCache>
                <c:formatCode>"$"#,##0_);[Red]\("$"#,##0\)</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12968988.000000002</c:v>
                </c:pt>
                <c:pt idx="19">
                  <c:v>13974791</c:v>
                </c:pt>
                <c:pt idx="20">
                  <c:v>11595725</c:v>
                </c:pt>
                <c:pt idx="21">
                  <c:v>9236718</c:v>
                </c:pt>
                <c:pt idx="22">
                  <c:v>8455290</c:v>
                </c:pt>
                <c:pt idx="23">
                  <c:v>13195038</c:v>
                </c:pt>
              </c:numCache>
            </c:numRef>
          </c:val>
          <c:extLst>
            <c:ext xmlns:c16="http://schemas.microsoft.com/office/drawing/2014/chart" uri="{C3380CC4-5D6E-409C-BE32-E72D297353CC}">
              <c16:uniqueId val="{00000013-4634-433C-829C-0255CF6F1266}"/>
            </c:ext>
          </c:extLst>
        </c:ser>
        <c:ser>
          <c:idx val="2"/>
          <c:order val="2"/>
          <c:tx>
            <c:strRef>
              <c:f>'Pivotable Product'!$M$4:$M$5</c:f>
              <c:strCache>
                <c:ptCount val="1"/>
                <c:pt idx="0">
                  <c:v>Men's Street Footwear</c:v>
                </c:pt>
              </c:strCache>
            </c:strRef>
          </c:tx>
          <c:spPr>
            <a:solidFill>
              <a:schemeClr val="accent3"/>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Product'!$M$6:$M$31</c:f>
              <c:numCache>
                <c:formatCode>"$"#,##0_);[Red]\("$"#,##0\)</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extLst>
            <c:ext xmlns:c16="http://schemas.microsoft.com/office/drawing/2014/chart" uri="{C3380CC4-5D6E-409C-BE32-E72D297353CC}">
              <c16:uniqueId val="{00000014-4634-433C-829C-0255CF6F1266}"/>
            </c:ext>
          </c:extLst>
        </c:ser>
        <c:ser>
          <c:idx val="3"/>
          <c:order val="3"/>
          <c:tx>
            <c:strRef>
              <c:f>'Pivotable Product'!$N$4:$N$5</c:f>
              <c:strCache>
                <c:ptCount val="1"/>
                <c:pt idx="0">
                  <c:v>Women's Apparel</c:v>
                </c:pt>
              </c:strCache>
            </c:strRef>
          </c:tx>
          <c:spPr>
            <a:solidFill>
              <a:schemeClr val="accent4"/>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Product'!$N$6:$N$31</c:f>
              <c:numCache>
                <c:formatCode>"$"#,##0_);[Red]\("$"#,##0\)</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extLst>
            <c:ext xmlns:c16="http://schemas.microsoft.com/office/drawing/2014/chart" uri="{C3380CC4-5D6E-409C-BE32-E72D297353CC}">
              <c16:uniqueId val="{00000015-4634-433C-829C-0255CF6F1266}"/>
            </c:ext>
          </c:extLst>
        </c:ser>
        <c:ser>
          <c:idx val="4"/>
          <c:order val="4"/>
          <c:tx>
            <c:strRef>
              <c:f>'Pivotable Product'!$O$4:$O$5</c:f>
              <c:strCache>
                <c:ptCount val="1"/>
                <c:pt idx="0">
                  <c:v>Women's Athletic Footwear</c:v>
                </c:pt>
              </c:strCache>
            </c:strRef>
          </c:tx>
          <c:spPr>
            <a:solidFill>
              <a:schemeClr val="accent5"/>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Product'!$O$6:$O$31</c:f>
              <c:numCache>
                <c:formatCode>"$"#,##0_);[Red]\("$"#,##0\)</c:formatCode>
                <c:ptCount val="24"/>
                <c:pt idx="0">
                  <c:v>1990181</c:v>
                </c:pt>
                <c:pt idx="1">
                  <c:v>2181938</c:v>
                </c:pt>
                <c:pt idx="2">
                  <c:v>2379327</c:v>
                </c:pt>
                <c:pt idx="3">
                  <c:v>2931669</c:v>
                </c:pt>
                <c:pt idx="4">
                  <c:v>2160044</c:v>
                </c:pt>
                <c:pt idx="5">
                  <c:v>1150501</c:v>
                </c:pt>
                <c:pt idx="6">
                  <c:v>2186525</c:v>
                </c:pt>
                <c:pt idx="7">
                  <c:v>2687600</c:v>
                </c:pt>
                <c:pt idx="8">
                  <c:v>2447313</c:v>
                </c:pt>
                <c:pt idx="9">
                  <c:v>1531020.0000000002</c:v>
                </c:pt>
                <c:pt idx="10">
                  <c:v>794819</c:v>
                </c:pt>
                <c:pt idx="11">
                  <c:v>1188955</c:v>
                </c:pt>
                <c:pt idx="12">
                  <c:v>6357156</c:v>
                </c:pt>
                <c:pt idx="13">
                  <c:v>5029660</c:v>
                </c:pt>
                <c:pt idx="14">
                  <c:v>4741774</c:v>
                </c:pt>
                <c:pt idx="15">
                  <c:v>5188747</c:v>
                </c:pt>
                <c:pt idx="16">
                  <c:v>7269641</c:v>
                </c:pt>
                <c:pt idx="17">
                  <c:v>7593562</c:v>
                </c:pt>
                <c:pt idx="18">
                  <c:v>8633584</c:v>
                </c:pt>
                <c:pt idx="19">
                  <c:v>8139077</c:v>
                </c:pt>
                <c:pt idx="20">
                  <c:v>6385166</c:v>
                </c:pt>
                <c:pt idx="21">
                  <c:v>6191335</c:v>
                </c:pt>
                <c:pt idx="22">
                  <c:v>7922340</c:v>
                </c:pt>
                <c:pt idx="23">
                  <c:v>9549962</c:v>
                </c:pt>
              </c:numCache>
            </c:numRef>
          </c:val>
          <c:extLst>
            <c:ext xmlns:c16="http://schemas.microsoft.com/office/drawing/2014/chart" uri="{C3380CC4-5D6E-409C-BE32-E72D297353CC}">
              <c16:uniqueId val="{00000016-4634-433C-829C-0255CF6F1266}"/>
            </c:ext>
          </c:extLst>
        </c:ser>
        <c:ser>
          <c:idx val="5"/>
          <c:order val="5"/>
          <c:tx>
            <c:strRef>
              <c:f>'Pivotable Product'!$P$4:$P$5</c:f>
              <c:strCache>
                <c:ptCount val="1"/>
                <c:pt idx="0">
                  <c:v>Women's Street Footwear</c:v>
                </c:pt>
              </c:strCache>
            </c:strRef>
          </c:tx>
          <c:spPr>
            <a:solidFill>
              <a:schemeClr val="accent6"/>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Product'!$P$6:$P$31</c:f>
              <c:numCache>
                <c:formatCode>"$"#,##0_);[Red]\("$"#,##0\)</c:formatCode>
                <c:ptCount val="24"/>
                <c:pt idx="0">
                  <c:v>2409037</c:v>
                </c:pt>
                <c:pt idx="1">
                  <c:v>2478844</c:v>
                </c:pt>
                <c:pt idx="2">
                  <c:v>2626326</c:v>
                </c:pt>
                <c:pt idx="3">
                  <c:v>3353969</c:v>
                </c:pt>
                <c:pt idx="4">
                  <c:v>2319492.0000000005</c:v>
                </c:pt>
                <c:pt idx="5">
                  <c:v>1601820</c:v>
                </c:pt>
                <c:pt idx="6">
                  <c:v>2378688.0000000005</c:v>
                </c:pt>
                <c:pt idx="7">
                  <c:v>2926020</c:v>
                </c:pt>
                <c:pt idx="8">
                  <c:v>3015912</c:v>
                </c:pt>
                <c:pt idx="9">
                  <c:v>1804339</c:v>
                </c:pt>
                <c:pt idx="10">
                  <c:v>1559189</c:v>
                </c:pt>
                <c:pt idx="11">
                  <c:v>952369</c:v>
                </c:pt>
                <c:pt idx="12">
                  <c:v>8430191</c:v>
                </c:pt>
                <c:pt idx="13">
                  <c:v>6674021</c:v>
                </c:pt>
                <c:pt idx="14">
                  <c:v>6007523</c:v>
                </c:pt>
                <c:pt idx="15">
                  <c:v>7084883</c:v>
                </c:pt>
                <c:pt idx="16">
                  <c:v>8804718</c:v>
                </c:pt>
                <c:pt idx="17">
                  <c:v>9044687</c:v>
                </c:pt>
                <c:pt idx="18">
                  <c:v>10488993</c:v>
                </c:pt>
                <c:pt idx="19">
                  <c:v>10630610</c:v>
                </c:pt>
                <c:pt idx="20">
                  <c:v>8496414</c:v>
                </c:pt>
                <c:pt idx="21">
                  <c:v>7101951</c:v>
                </c:pt>
                <c:pt idx="22">
                  <c:v>7265669</c:v>
                </c:pt>
                <c:pt idx="23">
                  <c:v>10547148</c:v>
                </c:pt>
              </c:numCache>
            </c:numRef>
          </c:val>
          <c:extLst>
            <c:ext xmlns:c16="http://schemas.microsoft.com/office/drawing/2014/chart" uri="{C3380CC4-5D6E-409C-BE32-E72D297353CC}">
              <c16:uniqueId val="{00000017-4634-433C-829C-0255CF6F1266}"/>
            </c:ext>
          </c:extLst>
        </c:ser>
        <c:dLbls>
          <c:showLegendKey val="0"/>
          <c:showVal val="0"/>
          <c:showCatName val="0"/>
          <c:showSerName val="0"/>
          <c:showPercent val="0"/>
          <c:showBubbleSize val="0"/>
        </c:dLbls>
        <c:gapWidth val="150"/>
        <c:overlap val="100"/>
        <c:axId val="896833424"/>
        <c:axId val="896835224"/>
      </c:barChart>
      <c:catAx>
        <c:axId val="89683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835224"/>
        <c:crosses val="autoZero"/>
        <c:auto val="1"/>
        <c:lblAlgn val="ctr"/>
        <c:lblOffset val="100"/>
        <c:noMultiLvlLbl val="0"/>
      </c:catAx>
      <c:valAx>
        <c:axId val="8968352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83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[Excel.xlsx]Pivotable Product!product margin trend</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'Pivotable Product'!$T$4:$T$5</c:f>
              <c:strCache>
                <c:ptCount val="1"/>
                <c:pt idx="0">
                  <c:v>Men's Apparel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Product'!$T$6:$T$31</c:f>
              <c:numCache>
                <c:formatCode>0%</c:formatCode>
                <c:ptCount val="24"/>
                <c:pt idx="0">
                  <c:v>0.37459864304686069</c:v>
                </c:pt>
                <c:pt idx="1">
                  <c:v>0.43509454658302993</c:v>
                </c:pt>
                <c:pt idx="2">
                  <c:v>0.40060636997536941</c:v>
                </c:pt>
                <c:pt idx="3">
                  <c:v>0.4131271540867516</c:v>
                </c:pt>
                <c:pt idx="4">
                  <c:v>0.40400542140516188</c:v>
                </c:pt>
                <c:pt idx="5">
                  <c:v>0.25357460771945739</c:v>
                </c:pt>
                <c:pt idx="6">
                  <c:v>0.26259980489842494</c:v>
                </c:pt>
                <c:pt idx="7">
                  <c:v>0.3162622492837377</c:v>
                </c:pt>
                <c:pt idx="8">
                  <c:v>0.33781792934408222</c:v>
                </c:pt>
                <c:pt idx="9">
                  <c:v>0.33167210390981988</c:v>
                </c:pt>
                <c:pt idx="10">
                  <c:v>0.44061220571700943</c:v>
                </c:pt>
                <c:pt idx="11">
                  <c:v>0.44171829494567705</c:v>
                </c:pt>
                <c:pt idx="12">
                  <c:v>0.4122705439861315</c:v>
                </c:pt>
                <c:pt idx="13">
                  <c:v>0.39432260526504059</c:v>
                </c:pt>
                <c:pt idx="14">
                  <c:v>0.3875148118898864</c:v>
                </c:pt>
                <c:pt idx="15">
                  <c:v>0.38571137805202349</c:v>
                </c:pt>
                <c:pt idx="16">
                  <c:v>0.39508488539392045</c:v>
                </c:pt>
                <c:pt idx="17">
                  <c:v>0.3390057839123311</c:v>
                </c:pt>
                <c:pt idx="18">
                  <c:v>0.34011820888312982</c:v>
                </c:pt>
                <c:pt idx="19">
                  <c:v>0.33692019557383213</c:v>
                </c:pt>
                <c:pt idx="20">
                  <c:v>0.34684083247534214</c:v>
                </c:pt>
                <c:pt idx="21">
                  <c:v>0.34582805866035132</c:v>
                </c:pt>
                <c:pt idx="22">
                  <c:v>0.3344440317256166</c:v>
                </c:pt>
                <c:pt idx="23">
                  <c:v>0.33913347054798121</c:v>
                </c:pt>
              </c:numCache>
            </c:numRef>
          </c:val>
          <c:smooth val="0"/>
          <c:extLst>
            <c:ext xmlns:c16="http://schemas.microsoft.com/office/drawing/2014/chart" uri="{C3380CC4-5D6E-409C-BE32-E72D297353CC}">
              <c16:uniqueId val="{0000000D-9D38-494F-8585-8A2EC68C4759}"/>
            </c:ext>
          </c:extLst>
        </c:ser>
        <c:ser>
          <c:idx val="1"/>
          <c:order val="1"/>
          <c:tx>
            <c:strRef>
              <c:f>'Pivotable Product'!$U$4:$U$5</c:f>
              <c:strCache>
                <c:ptCount val="1"/>
                <c:pt idx="0">
                  <c:v>Men's Athletic Footwear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Product'!$U$6:$U$31</c:f>
              <c:numCache>
                <c:formatCode>0%</c:formatCode>
                <c:ptCount val="24"/>
                <c:pt idx="0">
                  <c:v>0.28770496727599454</c:v>
                </c:pt>
                <c:pt idx="1">
                  <c:v>0.2638331269584886</c:v>
                </c:pt>
                <c:pt idx="2">
                  <c:v>0.25963455266648389</c:v>
                </c:pt>
                <c:pt idx="3">
                  <c:v>0.32069456316748957</c:v>
                </c:pt>
                <c:pt idx="4">
                  <c:v>0.28018451379975429</c:v>
                </c:pt>
                <c:pt idx="5">
                  <c:v>0.25323109379124198</c:v>
                </c:pt>
                <c:pt idx="6">
                  <c:v>0.27401831770165896</c:v>
                </c:pt>
                <c:pt idx="7">
                  <c:v>0.33798731955028405</c:v>
                </c:pt>
                <c:pt idx="8">
                  <c:v>0.35273764147616266</c:v>
                </c:pt>
                <c:pt idx="9">
                  <c:v>0.34769893525141027</c:v>
                </c:pt>
                <c:pt idx="10">
                  <c:v>0.230559906373665</c:v>
                </c:pt>
                <c:pt idx="11">
                  <c:v>0.26017690865617954</c:v>
                </c:pt>
                <c:pt idx="12">
                  <c:v>0.2964692119294145</c:v>
                </c:pt>
                <c:pt idx="13">
                  <c:v>0.30942371773496696</c:v>
                </c:pt>
                <c:pt idx="14">
                  <c:v>0.34587205973487856</c:v>
                </c:pt>
                <c:pt idx="15">
                  <c:v>0.35353517745120777</c:v>
                </c:pt>
                <c:pt idx="16">
                  <c:v>0.33926109162249563</c:v>
                </c:pt>
                <c:pt idx="17">
                  <c:v>0.35300489641766314</c:v>
                </c:pt>
                <c:pt idx="18">
                  <c:v>0.35369451571703214</c:v>
                </c:pt>
                <c:pt idx="19">
                  <c:v>0.35776898345027153</c:v>
                </c:pt>
                <c:pt idx="20">
                  <c:v>0.38154114900103259</c:v>
                </c:pt>
                <c:pt idx="21">
                  <c:v>0.37056912097998479</c:v>
                </c:pt>
                <c:pt idx="22">
                  <c:v>0.35413846834348667</c:v>
                </c:pt>
                <c:pt idx="23">
                  <c:v>0.35290466385924785</c:v>
                </c:pt>
              </c:numCache>
            </c:numRef>
          </c:val>
          <c:smooth val="0"/>
          <c:extLst>
            <c:ext xmlns:c16="http://schemas.microsoft.com/office/drawing/2014/chart" uri="{C3380CC4-5D6E-409C-BE32-E72D297353CC}">
              <c16:uniqueId val="{00000013-9D38-494F-8585-8A2EC68C4759}"/>
            </c:ext>
          </c:extLst>
        </c:ser>
        <c:ser>
          <c:idx val="2"/>
          <c:order val="2"/>
          <c:tx>
            <c:strRef>
              <c:f>'Pivotable Product'!$V$4:$V$5</c:f>
              <c:strCache>
                <c:ptCount val="1"/>
                <c:pt idx="0">
                  <c:v>Men's Street Footwear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Product'!$V$6:$V$31</c:f>
              <c:numCache>
                <c:formatCode>0%</c:formatCode>
                <c:ptCount val="24"/>
                <c:pt idx="0">
                  <c:v>0.47399817592716154</c:v>
                </c:pt>
                <c:pt idx="1">
                  <c:v>0.42581751062170636</c:v>
                </c:pt>
                <c:pt idx="2">
                  <c:v>0.44994268674381543</c:v>
                </c:pt>
                <c:pt idx="3">
                  <c:v>0.4687617475723842</c:v>
                </c:pt>
                <c:pt idx="4">
                  <c:v>0.43448032913521606</c:v>
                </c:pt>
                <c:pt idx="5">
                  <c:v>0.30326571295967675</c:v>
                </c:pt>
                <c:pt idx="6">
                  <c:v>0.31271402589935254</c:v>
                </c:pt>
                <c:pt idx="7">
                  <c:v>0.39924953751341702</c:v>
                </c:pt>
                <c:pt idx="8">
                  <c:v>0.43130730765125608</c:v>
                </c:pt>
                <c:pt idx="9">
                  <c:v>0.38342766335403539</c:v>
                </c:pt>
                <c:pt idx="10">
                  <c:v>0.35352762606730587</c:v>
                </c:pt>
                <c:pt idx="11">
                  <c:v>0.37467075490866097</c:v>
                </c:pt>
                <c:pt idx="12">
                  <c:v>0.38571230538488427</c:v>
                </c:pt>
                <c:pt idx="13">
                  <c:v>0.38999720498077206</c:v>
                </c:pt>
                <c:pt idx="14">
                  <c:v>0.39210988510747047</c:v>
                </c:pt>
                <c:pt idx="15">
                  <c:v>0.39597965850663647</c:v>
                </c:pt>
                <c:pt idx="16">
                  <c:v>0.39445839769553553</c:v>
                </c:pt>
                <c:pt idx="17">
                  <c:v>0.38785074117735124</c:v>
                </c:pt>
                <c:pt idx="18">
                  <c:v>0.38702519613625747</c:v>
                </c:pt>
                <c:pt idx="19">
                  <c:v>0.38601053634029714</c:v>
                </c:pt>
                <c:pt idx="20">
                  <c:v>0.4013028007277088</c:v>
                </c:pt>
                <c:pt idx="21">
                  <c:v>0.40107969182992864</c:v>
                </c:pt>
                <c:pt idx="22">
                  <c:v>0.40328633168980815</c:v>
                </c:pt>
                <c:pt idx="23">
                  <c:v>0.39757268761467335</c:v>
                </c:pt>
              </c:numCache>
            </c:numRef>
          </c:val>
          <c:smooth val="0"/>
          <c:extLst>
            <c:ext xmlns:c16="http://schemas.microsoft.com/office/drawing/2014/chart" uri="{C3380CC4-5D6E-409C-BE32-E72D297353CC}">
              <c16:uniqueId val="{00000014-9D38-494F-8585-8A2EC68C4759}"/>
            </c:ext>
          </c:extLst>
        </c:ser>
        <c:ser>
          <c:idx val="3"/>
          <c:order val="3"/>
          <c:tx>
            <c:strRef>
              <c:f>'Pivotable Product'!$W$4:$W$5</c:f>
              <c:strCache>
                <c:ptCount val="1"/>
                <c:pt idx="0">
                  <c:v>Women's Apparel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Product'!$W$6:$W$31</c:f>
              <c:numCache>
                <c:formatCode>0%</c:formatCode>
                <c:ptCount val="24"/>
                <c:pt idx="0">
                  <c:v>0.24248913413156042</c:v>
                </c:pt>
                <c:pt idx="1">
                  <c:v>0.21965739942219473</c:v>
                </c:pt>
                <c:pt idx="2">
                  <c:v>0.21421970508362159</c:v>
                </c:pt>
                <c:pt idx="3">
                  <c:v>0.30057272026154108</c:v>
                </c:pt>
                <c:pt idx="4">
                  <c:v>0.27517691726585142</c:v>
                </c:pt>
                <c:pt idx="5">
                  <c:v>0.20326959509403264</c:v>
                </c:pt>
                <c:pt idx="6">
                  <c:v>0.26177588832086363</c:v>
                </c:pt>
                <c:pt idx="7">
                  <c:v>0.45917597241539732</c:v>
                </c:pt>
                <c:pt idx="8">
                  <c:v>0.5037239320247997</c:v>
                </c:pt>
                <c:pt idx="9">
                  <c:v>0.49997804736357077</c:v>
                </c:pt>
                <c:pt idx="10">
                  <c:v>0.29023380301146556</c:v>
                </c:pt>
                <c:pt idx="11">
                  <c:v>0.27080434720881369</c:v>
                </c:pt>
                <c:pt idx="12">
                  <c:v>0.31124823666483104</c:v>
                </c:pt>
                <c:pt idx="13">
                  <c:v>0.31472475570150371</c:v>
                </c:pt>
                <c:pt idx="14">
                  <c:v>0.37549103567413017</c:v>
                </c:pt>
                <c:pt idx="15">
                  <c:v>0.38739809652998486</c:v>
                </c:pt>
                <c:pt idx="16">
                  <c:v>0.3894944307519228</c:v>
                </c:pt>
                <c:pt idx="17">
                  <c:v>0.40523519810060848</c:v>
                </c:pt>
                <c:pt idx="18">
                  <c:v>0.41412990142553718</c:v>
                </c:pt>
                <c:pt idx="19">
                  <c:v>0.4277961154663496</c:v>
                </c:pt>
                <c:pt idx="20">
                  <c:v>0.46679122976730159</c:v>
                </c:pt>
                <c:pt idx="21">
                  <c:v>0.44628931615482381</c:v>
                </c:pt>
                <c:pt idx="22">
                  <c:v>0.3987214104251407</c:v>
                </c:pt>
                <c:pt idx="23">
                  <c:v>0.3985427110503405</c:v>
                </c:pt>
              </c:numCache>
            </c:numRef>
          </c:val>
          <c:smooth val="0"/>
          <c:extLst>
            <c:ext xmlns:c16="http://schemas.microsoft.com/office/drawing/2014/chart" uri="{C3380CC4-5D6E-409C-BE32-E72D297353CC}">
              <c16:uniqueId val="{00000015-9D38-494F-8585-8A2EC68C4759}"/>
            </c:ext>
          </c:extLst>
        </c:ser>
        <c:ser>
          <c:idx val="4"/>
          <c:order val="4"/>
          <c:tx>
            <c:strRef>
              <c:f>'Pivotable Product'!$X$4:$X$5</c:f>
              <c:strCache>
                <c:ptCount val="1"/>
                <c:pt idx="0">
                  <c:v>Women's Athletic Footwear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Product'!$X$6:$X$31</c:f>
              <c:numCache>
                <c:formatCode>0%</c:formatCode>
                <c:ptCount val="24"/>
                <c:pt idx="0">
                  <c:v>0.35883955780906363</c:v>
                </c:pt>
                <c:pt idx="1">
                  <c:v>0.3495393865453556</c:v>
                </c:pt>
                <c:pt idx="2">
                  <c:v>0.33380958565174101</c:v>
                </c:pt>
                <c:pt idx="3">
                  <c:v>0.36757683421968845</c:v>
                </c:pt>
                <c:pt idx="4">
                  <c:v>0.3394624137286093</c:v>
                </c:pt>
                <c:pt idx="5">
                  <c:v>0.30298028424138701</c:v>
                </c:pt>
                <c:pt idx="6">
                  <c:v>0.33684701066761186</c:v>
                </c:pt>
                <c:pt idx="7">
                  <c:v>0.3827345177853847</c:v>
                </c:pt>
                <c:pt idx="8">
                  <c:v>0.3596114514163084</c:v>
                </c:pt>
                <c:pt idx="9">
                  <c:v>0.376182897676059</c:v>
                </c:pt>
                <c:pt idx="10">
                  <c:v>0.31410945133420309</c:v>
                </c:pt>
                <c:pt idx="11">
                  <c:v>0.32749465707280762</c:v>
                </c:pt>
                <c:pt idx="12">
                  <c:v>0.34347610786961963</c:v>
                </c:pt>
                <c:pt idx="13">
                  <c:v>0.33425244052281866</c:v>
                </c:pt>
                <c:pt idx="14">
                  <c:v>0.37020397851099607</c:v>
                </c:pt>
                <c:pt idx="15">
                  <c:v>0.39185942964650233</c:v>
                </c:pt>
                <c:pt idx="16">
                  <c:v>0.37543179917687813</c:v>
                </c:pt>
                <c:pt idx="17">
                  <c:v>0.35630666609425199</c:v>
                </c:pt>
                <c:pt idx="18">
                  <c:v>0.35904215097692926</c:v>
                </c:pt>
                <c:pt idx="19">
                  <c:v>0.37562085111125015</c:v>
                </c:pt>
                <c:pt idx="20">
                  <c:v>0.41876731944008988</c:v>
                </c:pt>
                <c:pt idx="21">
                  <c:v>0.40626307896439151</c:v>
                </c:pt>
                <c:pt idx="22">
                  <c:v>0.3561969847292592</c:v>
                </c:pt>
                <c:pt idx="23">
                  <c:v>0.35901832384254512</c:v>
                </c:pt>
              </c:numCache>
            </c:numRef>
          </c:val>
          <c:smooth val="0"/>
          <c:extLst>
            <c:ext xmlns:c16="http://schemas.microsoft.com/office/drawing/2014/chart" uri="{C3380CC4-5D6E-409C-BE32-E72D297353CC}">
              <c16:uniqueId val="{00000016-9D38-494F-8585-8A2EC68C4759}"/>
            </c:ext>
          </c:extLst>
        </c:ser>
        <c:ser>
          <c:idx val="5"/>
          <c:order val="5"/>
          <c:tx>
            <c:strRef>
              <c:f>'Pivotable Product'!$Y$4:$Y$5</c:f>
              <c:strCache>
                <c:ptCount val="1"/>
                <c:pt idx="0">
                  <c:v>Women's Street Footwear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Product'!$Y$6:$Y$31</c:f>
              <c:numCache>
                <c:formatCode>0%</c:formatCode>
                <c:ptCount val="24"/>
                <c:pt idx="0">
                  <c:v>0.38441304139371879</c:v>
                </c:pt>
                <c:pt idx="1">
                  <c:v>0.38426362449593432</c:v>
                </c:pt>
                <c:pt idx="2">
                  <c:v>0.35395983971525241</c:v>
                </c:pt>
                <c:pt idx="3">
                  <c:v>0.38671003816672128</c:v>
                </c:pt>
                <c:pt idx="4">
                  <c:v>0.346373714589229</c:v>
                </c:pt>
                <c:pt idx="5">
                  <c:v>0.2534699529285438</c:v>
                </c:pt>
                <c:pt idx="6">
                  <c:v>0.2742574730271477</c:v>
                </c:pt>
                <c:pt idx="7">
                  <c:v>0.30850425150887556</c:v>
                </c:pt>
                <c:pt idx="8">
                  <c:v>0.29734534363071602</c:v>
                </c:pt>
                <c:pt idx="9">
                  <c:v>0.30726076973340383</c:v>
                </c:pt>
                <c:pt idx="10">
                  <c:v>0.34369148320056148</c:v>
                </c:pt>
                <c:pt idx="11">
                  <c:v>0.3644516043676348</c:v>
                </c:pt>
                <c:pt idx="12">
                  <c:v>0.35801445305331747</c:v>
                </c:pt>
                <c:pt idx="13">
                  <c:v>0.34685579502971298</c:v>
                </c:pt>
                <c:pt idx="14">
                  <c:v>0.35534036573809197</c:v>
                </c:pt>
                <c:pt idx="15">
                  <c:v>0.37580777692447431</c:v>
                </c:pt>
                <c:pt idx="16">
                  <c:v>0.36513575676131826</c:v>
                </c:pt>
                <c:pt idx="17">
                  <c:v>0.34208240373602733</c:v>
                </c:pt>
                <c:pt idx="18">
                  <c:v>0.34494049524105891</c:v>
                </c:pt>
                <c:pt idx="19">
                  <c:v>0.34878555793129473</c:v>
                </c:pt>
                <c:pt idx="20">
                  <c:v>0.38555444567555192</c:v>
                </c:pt>
                <c:pt idx="21">
                  <c:v>0.37081950861108465</c:v>
                </c:pt>
                <c:pt idx="22">
                  <c:v>0.3464878788174911</c:v>
                </c:pt>
                <c:pt idx="23">
                  <c:v>0.35080449994633622</c:v>
                </c:pt>
              </c:numCache>
            </c:numRef>
          </c:val>
          <c:smooth val="0"/>
          <c:extLst>
            <c:ext xmlns:c16="http://schemas.microsoft.com/office/drawing/2014/chart" uri="{C3380CC4-5D6E-409C-BE32-E72D297353CC}">
              <c16:uniqueId val="{00000017-9D38-494F-8585-8A2EC68C4759}"/>
            </c:ext>
          </c:extLst>
        </c:ser>
        <c:dLbls>
          <c:showLegendKey val="0"/>
          <c:showVal val="0"/>
          <c:showCatName val="0"/>
          <c:showSerName val="0"/>
          <c:showPercent val="0"/>
          <c:showBubbleSize val="0"/>
        </c:dLbls>
        <c:marker val="1"/>
        <c:smooth val="0"/>
        <c:axId val="565671728"/>
        <c:axId val="565673888"/>
      </c:lineChart>
      <c:catAx>
        <c:axId val="56567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73888"/>
        <c:crosses val="autoZero"/>
        <c:auto val="1"/>
        <c:lblAlgn val="ctr"/>
        <c:lblOffset val="100"/>
        <c:noMultiLvlLbl val="0"/>
      </c:catAx>
      <c:valAx>
        <c:axId val="565673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7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[Excel.xlsx]Pivotable Product!pie method</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'Pivotable Product'!$AE$5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37-449C-910D-3F9319C371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37-449C-910D-3F9319C371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37-449C-910D-3F9319C37149}"/>
              </c:ext>
            </c:extLst>
          </c:dPt>
          <c:cat>
            <c:strRef>
              <c:f>'Pivotable Product'!$AD$6:$AD$8</c:f>
              <c:strCache>
                <c:ptCount val="3"/>
                <c:pt idx="0">
                  <c:v>In-store</c:v>
                </c:pt>
                <c:pt idx="1">
                  <c:v>Online</c:v>
                </c:pt>
                <c:pt idx="2">
                  <c:v>Outlet</c:v>
                </c:pt>
              </c:strCache>
            </c:strRef>
          </c:cat>
          <c:val>
            <c:numRef>
              <c:f>'Pivotable Product'!$AE$6:$AE$8</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3-6C07-46E5-8D86-5523265404E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[Excel.xlsx]Pivotable Product!method area</c:name>
    <c:fmtId val="5"/>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'Pivotable Product'!$AM$5:$AM$6</c:f>
              <c:strCache>
                <c:ptCount val="1"/>
                <c:pt idx="0">
                  <c:v>In-store</c:v>
                </c:pt>
              </c:strCache>
            </c:strRef>
          </c:tx>
          <c:spPr>
            <a:solidFill>
              <a:schemeClr val="accent1"/>
            </a:solidFill>
            <a:ln w="25400">
              <a:noFill/>
            </a:ln>
            <a:effectLst/>
          </c:spPr>
          <c:cat>
            <c:multiLvlStrRef>
              <c:f>'Pivotable Product'!$AL$7:$AL$32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Product'!$AM$7:$AM$32</c:f>
              <c:numCache>
                <c:formatCode>0%</c:formatCode>
                <c:ptCount val="24"/>
                <c:pt idx="0">
                  <c:v>0.21825737894513672</c:v>
                </c:pt>
                <c:pt idx="1">
                  <c:v>0.4393089259706035</c:v>
                </c:pt>
                <c:pt idx="2">
                  <c:v>0.39714161094510109</c:v>
                </c:pt>
                <c:pt idx="3">
                  <c:v>0.63512399679993581</c:v>
                </c:pt>
                <c:pt idx="4">
                  <c:v>0.721642031978458</c:v>
                </c:pt>
                <c:pt idx="5">
                  <c:v>0.9746802284395637</c:v>
                </c:pt>
                <c:pt idx="6">
                  <c:v>0.74412342974427936</c:v>
                </c:pt>
                <c:pt idx="7">
                  <c:v>0.45057395167919484</c:v>
                </c:pt>
                <c:pt idx="8">
                  <c:v>0.65134484340298715</c:v>
                </c:pt>
                <c:pt idx="9">
                  <c:v>0.52744168680197956</c:v>
                </c:pt>
                <c:pt idx="10">
                  <c:v>0.11090428307992067</c:v>
                </c:pt>
                <c:pt idx="11">
                  <c:v>0</c:v>
                </c:pt>
                <c:pt idx="12">
                  <c:v>0.27351546741285476</c:v>
                </c:pt>
                <c:pt idx="13">
                  <c:v>0.31484421610134794</c:v>
                </c:pt>
                <c:pt idx="14">
                  <c:v>0.35815519212827701</c:v>
                </c:pt>
                <c:pt idx="15">
                  <c:v>0.29877151563435284</c:v>
                </c:pt>
                <c:pt idx="16">
                  <c:v>0.34202090115847572</c:v>
                </c:pt>
                <c:pt idx="17">
                  <c:v>0.44123300511473779</c:v>
                </c:pt>
                <c:pt idx="18">
                  <c:v>0.42859369019451293</c:v>
                </c:pt>
                <c:pt idx="19">
                  <c:v>0.38279057939467065</c:v>
                </c:pt>
                <c:pt idx="20">
                  <c:v>0.2906774822585021</c:v>
                </c:pt>
                <c:pt idx="21">
                  <c:v>0.34983669451643723</c:v>
                </c:pt>
                <c:pt idx="22">
                  <c:v>0.41188458723080124</c:v>
                </c:pt>
                <c:pt idx="23">
                  <c:v>0.41816899296193577</c:v>
                </c:pt>
              </c:numCache>
            </c:numRef>
          </c:val>
          <c:extLst>
            <c:ext xmlns:c16="http://schemas.microsoft.com/office/drawing/2014/chart" uri="{C3380CC4-5D6E-409C-BE32-E72D297353CC}">
              <c16:uniqueId val="{00000007-138F-41F9-BF3B-0D97FE949822}"/>
            </c:ext>
          </c:extLst>
        </c:ser>
        <c:ser>
          <c:idx val="1"/>
          <c:order val="1"/>
          <c:tx>
            <c:strRef>
              <c:f>'Pivotable Product'!$AN$5:$AN$6</c:f>
              <c:strCache>
                <c:ptCount val="1"/>
                <c:pt idx="0">
                  <c:v>Online</c:v>
                </c:pt>
              </c:strCache>
            </c:strRef>
          </c:tx>
          <c:spPr>
            <a:solidFill>
              <a:schemeClr val="accent2"/>
            </a:solidFill>
            <a:ln w="25400">
              <a:noFill/>
            </a:ln>
            <a:effectLst/>
          </c:spPr>
          <c:cat>
            <c:multiLvlStrRef>
              <c:f>'Pivotable Product'!$AL$7:$AL$32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Product'!$AN$7:$AN$32</c:f>
              <c:numCache>
                <c:formatCode>0%</c:formatCode>
                <c:ptCount val="24"/>
                <c:pt idx="0">
                  <c:v>2.4429506896440981E-2</c:v>
                </c:pt>
                <c:pt idx="1">
                  <c:v>2.4781257325982659E-2</c:v>
                </c:pt>
                <c:pt idx="2">
                  <c:v>2.4524170416402591E-2</c:v>
                </c:pt>
                <c:pt idx="3">
                  <c:v>2.5051158194540204E-2</c:v>
                </c:pt>
                <c:pt idx="4">
                  <c:v>2.4936378466172211E-2</c:v>
                </c:pt>
                <c:pt idx="5">
                  <c:v>2.5319771560436289E-2</c:v>
                </c:pt>
                <c:pt idx="6">
                  <c:v>2.4990532784502147E-2</c:v>
                </c:pt>
                <c:pt idx="7">
                  <c:v>2.4432160611893159E-2</c:v>
                </c:pt>
                <c:pt idx="8">
                  <c:v>2.4923685165716115E-2</c:v>
                </c:pt>
                <c:pt idx="9">
                  <c:v>2.4782976502336736E-2</c:v>
                </c:pt>
                <c:pt idx="10">
                  <c:v>2.5005972884265218E-2</c:v>
                </c:pt>
                <c:pt idx="11">
                  <c:v>2.5130420666372891E-2</c:v>
                </c:pt>
                <c:pt idx="12">
                  <c:v>0.25571997709169891</c:v>
                </c:pt>
                <c:pt idx="13">
                  <c:v>0.277298126888401</c:v>
                </c:pt>
                <c:pt idx="14">
                  <c:v>0.29729893831012616</c:v>
                </c:pt>
                <c:pt idx="15">
                  <c:v>0.25828861161858713</c:v>
                </c:pt>
                <c:pt idx="16">
                  <c:v>0.28463320959260668</c:v>
                </c:pt>
                <c:pt idx="17">
                  <c:v>0.39080687658414748</c:v>
                </c:pt>
                <c:pt idx="18">
                  <c:v>0.39771354912391871</c:v>
                </c:pt>
                <c:pt idx="19">
                  <c:v>0.39379751785564071</c:v>
                </c:pt>
                <c:pt idx="20">
                  <c:v>0.31832475830197887</c:v>
                </c:pt>
                <c:pt idx="21">
                  <c:v>0.30472894801755501</c:v>
                </c:pt>
                <c:pt idx="22">
                  <c:v>0.37491520221814656</c:v>
                </c:pt>
                <c:pt idx="23">
                  <c:v>0.40506283907960156</c:v>
                </c:pt>
              </c:numCache>
            </c:numRef>
          </c:val>
          <c:extLst>
            <c:ext xmlns:c16="http://schemas.microsoft.com/office/drawing/2014/chart" uri="{C3380CC4-5D6E-409C-BE32-E72D297353CC}">
              <c16:uniqueId val="{00000008-138F-41F9-BF3B-0D97FE949822}"/>
            </c:ext>
          </c:extLst>
        </c:ser>
        <c:ser>
          <c:idx val="2"/>
          <c:order val="2"/>
          <c:tx>
            <c:strRef>
              <c:f>'Pivotable Product'!$AO$5:$AO$6</c:f>
              <c:strCache>
                <c:ptCount val="1"/>
                <c:pt idx="0">
                  <c:v>Outlet</c:v>
                </c:pt>
              </c:strCache>
            </c:strRef>
          </c:tx>
          <c:spPr>
            <a:solidFill>
              <a:schemeClr val="accent3"/>
            </a:solidFill>
            <a:ln w="25400">
              <a:noFill/>
            </a:ln>
            <a:effectLst/>
          </c:spPr>
          <c:cat>
            <c:multiLvlStrRef>
              <c:f>'Pivotable Product'!$AL$7:$AL$32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Product'!$AO$7:$AO$32</c:f>
              <c:numCache>
                <c:formatCode>0%</c:formatCode>
                <c:ptCount val="24"/>
                <c:pt idx="0">
                  <c:v>0.75731311415842228</c:v>
                </c:pt>
                <c:pt idx="1">
                  <c:v>0.53590981670341387</c:v>
                </c:pt>
                <c:pt idx="2">
                  <c:v>0.57833421863849632</c:v>
                </c:pt>
                <c:pt idx="3">
                  <c:v>0.33982484500552401</c:v>
                </c:pt>
                <c:pt idx="4">
                  <c:v>0.25342158955536981</c:v>
                </c:pt>
                <c:pt idx="5">
                  <c:v>0</c:v>
                </c:pt>
                <c:pt idx="6">
                  <c:v>0.23088603747121852</c:v>
                </c:pt>
                <c:pt idx="7">
                  <c:v>0.52499388770891209</c:v>
                </c:pt>
                <c:pt idx="8">
                  <c:v>0.32373147143129677</c:v>
                </c:pt>
                <c:pt idx="9">
                  <c:v>0.4477753366956837</c:v>
                </c:pt>
                <c:pt idx="10">
                  <c:v>0.86408974403581407</c:v>
                </c:pt>
                <c:pt idx="11">
                  <c:v>0.97486957933362706</c:v>
                </c:pt>
                <c:pt idx="12">
                  <c:v>0.47076455549544632</c:v>
                </c:pt>
                <c:pt idx="13">
                  <c:v>0.40785765701025106</c:v>
                </c:pt>
                <c:pt idx="14">
                  <c:v>0.34454586956159683</c:v>
                </c:pt>
                <c:pt idx="15">
                  <c:v>0.44293987274706009</c:v>
                </c:pt>
                <c:pt idx="16">
                  <c:v>0.3733458892489176</c:v>
                </c:pt>
                <c:pt idx="17">
                  <c:v>0.16796011830111474</c:v>
                </c:pt>
                <c:pt idx="18">
                  <c:v>0.17369276068156836</c:v>
                </c:pt>
                <c:pt idx="19">
                  <c:v>0.22341190274968864</c:v>
                </c:pt>
                <c:pt idx="20">
                  <c:v>0.39099775943951909</c:v>
                </c:pt>
                <c:pt idx="21">
                  <c:v>0.34543435746600776</c:v>
                </c:pt>
                <c:pt idx="22">
                  <c:v>0.2132002105510522</c:v>
                </c:pt>
                <c:pt idx="23">
                  <c:v>0.17676816795846273</c:v>
                </c:pt>
              </c:numCache>
            </c:numRef>
          </c:val>
          <c:extLst>
            <c:ext xmlns:c16="http://schemas.microsoft.com/office/drawing/2014/chart" uri="{C3380CC4-5D6E-409C-BE32-E72D297353CC}">
              <c16:uniqueId val="{00000009-138F-41F9-BF3B-0D97FE949822}"/>
            </c:ext>
          </c:extLst>
        </c:ser>
        <c:dLbls>
          <c:showLegendKey val="0"/>
          <c:showVal val="0"/>
          <c:showCatName val="0"/>
          <c:showSerName val="0"/>
          <c:showPercent val="0"/>
          <c:showBubbleSize val="0"/>
        </c:dLbls>
        <c:axId val="570870960"/>
        <c:axId val="570873120"/>
      </c:areaChart>
      <c:catAx>
        <c:axId val="570870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873120"/>
        <c:crosses val="autoZero"/>
        <c:auto val="1"/>
        <c:lblAlgn val="ctr"/>
        <c:lblOffset val="100"/>
        <c:noMultiLvlLbl val="0"/>
      </c:catAx>
      <c:valAx>
        <c:axId val="570873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8709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[Excel.xlsx]Pivotable Product!method margin</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'Pivotable Product'!$BB$6:$BB$7</c:f>
              <c:strCache>
                <c:ptCount val="1"/>
                <c:pt idx="0">
                  <c:v>In-store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'Pivotable Product'!$BA$8:$BA$33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Product'!$BB$8:$BB$33</c:f>
              <c:numCache>
                <c:formatCode>0%</c:formatCode>
                <c:ptCount val="24"/>
                <c:pt idx="0">
                  <c:v>0.37304439746300211</c:v>
                </c:pt>
                <c:pt idx="1">
                  <c:v>0.33183456649592108</c:v>
                </c:pt>
                <c:pt idx="2">
                  <c:v>0.29784352165389411</c:v>
                </c:pt>
                <c:pt idx="3">
                  <c:v>0.39552420257862236</c:v>
                </c:pt>
                <c:pt idx="4">
                  <c:v>0.3444814170164841</c:v>
                </c:pt>
                <c:pt idx="5">
                  <c:v>0.25636165577342046</c:v>
                </c:pt>
                <c:pt idx="6">
                  <c:v>0.26055648084647792</c:v>
                </c:pt>
                <c:pt idx="7">
                  <c:v>0.34248032155417846</c:v>
                </c:pt>
                <c:pt idx="8">
                  <c:v>0.38218179911931222</c:v>
                </c:pt>
                <c:pt idx="9">
                  <c:v>0.36923497506779807</c:v>
                </c:pt>
                <c:pt idx="10">
                  <c:v>0.36039215686274512</c:v>
                </c:pt>
                <c:pt idx="11">
                  <c:v>#N/A</c:v>
                </c:pt>
                <c:pt idx="12">
                  <c:v>0.37106504468718965</c:v>
                </c:pt>
                <c:pt idx="13">
                  <c:v>0.37183517051326215</c:v>
                </c:pt>
                <c:pt idx="14">
                  <c:v>0.37281447802442719</c:v>
                </c:pt>
                <c:pt idx="15">
                  <c:v>0.37409939521430452</c:v>
                </c:pt>
                <c:pt idx="16">
                  <c:v>0.37036645363005194</c:v>
                </c:pt>
                <c:pt idx="17">
                  <c:v>0.36323921265257003</c:v>
                </c:pt>
                <c:pt idx="18">
                  <c:v>0.3614821847425444</c:v>
                </c:pt>
                <c:pt idx="19">
                  <c:v>0.36067217780187016</c:v>
                </c:pt>
                <c:pt idx="20">
                  <c:v>0.36553285517641093</c:v>
                </c:pt>
                <c:pt idx="21">
                  <c:v>0.36564898343880436</c:v>
                </c:pt>
                <c:pt idx="22">
                  <c:v>0.36302668251496023</c:v>
                </c:pt>
                <c:pt idx="23">
                  <c:v>0.36083474185617698</c:v>
                </c:pt>
              </c:numCache>
            </c:numRef>
          </c:val>
          <c:smooth val="0"/>
          <c:extLst>
            <c:ext xmlns:c16="http://schemas.microsoft.com/office/drawing/2014/chart" uri="{C3380CC4-5D6E-409C-BE32-E72D297353CC}">
              <c16:uniqueId val="{00000007-BBB8-491A-BC17-955D164131B5}"/>
            </c:ext>
          </c:extLst>
        </c:ser>
        <c:ser>
          <c:idx val="1"/>
          <c:order val="1"/>
          <c:tx>
            <c:strRef>
              <c:f>'Pivotable Product'!$BC$6:$BC$7</c:f>
              <c:strCache>
                <c:ptCount val="1"/>
                <c:pt idx="0">
                  <c:v>Online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'Pivotable Product'!$BA$8:$BA$33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Product'!$BC$8:$BC$33</c:f>
              <c:numCache>
                <c:formatCode>0%</c:formatCode>
                <c:ptCount val="24"/>
                <c:pt idx="0">
                  <c:v>0.47766137542152404</c:v>
                </c:pt>
                <c:pt idx="1">
                  <c:v>0.47165857254707827</c:v>
                </c:pt>
                <c:pt idx="2">
                  <c:v>0.44679957331954162</c:v>
                </c:pt>
                <c:pt idx="3">
                  <c:v>0.50117655742545042</c:v>
                </c:pt>
                <c:pt idx="4">
                  <c:v>0.46516360335076345</c:v>
                </c:pt>
                <c:pt idx="5">
                  <c:v>0.38652456288662557</c:v>
                </c:pt>
                <c:pt idx="6">
                  <c:v>0.40474405350908316</c:v>
                </c:pt>
                <c:pt idx="7">
                  <c:v>0.49103796467502081</c:v>
                </c:pt>
                <c:pt idx="8">
                  <c:v>0.50812471778595136</c:v>
                </c:pt>
                <c:pt idx="9">
                  <c:v>0.50804889128856279</c:v>
                </c:pt>
                <c:pt idx="10">
                  <c:v>0.43532426753985237</c:v>
                </c:pt>
                <c:pt idx="11">
                  <c:v>0.45803138168657959</c:v>
                </c:pt>
                <c:pt idx="12">
                  <c:v>0.37856430181705625</c:v>
                </c:pt>
                <c:pt idx="13">
                  <c:v>0.37858225222003311</c:v>
                </c:pt>
                <c:pt idx="14">
                  <c:v>0.38169598594083948</c:v>
                </c:pt>
                <c:pt idx="15">
                  <c:v>0.38418734271179983</c:v>
                </c:pt>
                <c:pt idx="16">
                  <c:v>0.38682417947003106</c:v>
                </c:pt>
                <c:pt idx="17">
                  <c:v>0.38747545876751122</c:v>
                </c:pt>
                <c:pt idx="18">
                  <c:v>0.39201139703706323</c:v>
                </c:pt>
                <c:pt idx="19">
                  <c:v>0.39065204485402355</c:v>
                </c:pt>
                <c:pt idx="20">
                  <c:v>0.39164800439909148</c:v>
                </c:pt>
                <c:pt idx="21">
                  <c:v>0.39255846862787253</c:v>
                </c:pt>
                <c:pt idx="22">
                  <c:v>0.39172772864984468</c:v>
                </c:pt>
                <c:pt idx="23">
                  <c:v>0.39048320091481825</c:v>
                </c:pt>
              </c:numCache>
            </c:numRef>
          </c:val>
          <c:smooth val="0"/>
          <c:extLst>
            <c:ext xmlns:c16="http://schemas.microsoft.com/office/drawing/2014/chart" uri="{C3380CC4-5D6E-409C-BE32-E72D297353CC}">
              <c16:uniqueId val="{00000008-BBB8-491A-BC17-955D164131B5}"/>
            </c:ext>
          </c:extLst>
        </c:ser>
        <c:ser>
          <c:idx val="2"/>
          <c:order val="2"/>
          <c:tx>
            <c:strRef>
              <c:f>'Pivotable Product'!$BD$6:$BD$7</c:f>
              <c:strCache>
                <c:ptCount val="1"/>
                <c:pt idx="0">
                  <c:v>Outlet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'Pivotable Product'!$BA$8:$BA$33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Product'!$BD$8:$BD$33</c:f>
              <c:numCache>
                <c:formatCode>0%</c:formatCode>
                <c:ptCount val="24"/>
                <c:pt idx="0">
                  <c:v>0.35071115082854859</c:v>
                </c:pt>
                <c:pt idx="1">
                  <c:v>0.35404717147684828</c:v>
                </c:pt>
                <c:pt idx="2">
                  <c:v>0.35045936757983093</c:v>
                </c:pt>
                <c:pt idx="3">
                  <c:v>0.33614887195422377</c:v>
                </c:pt>
                <c:pt idx="4">
                  <c:v>0.3426126431232055</c:v>
                </c:pt>
                <c:pt idx="5">
                  <c:v>#N/A</c:v>
                </c:pt>
                <c:pt idx="6">
                  <c:v>0.35866199518790526</c:v>
                </c:pt>
                <c:pt idx="7">
                  <c:v>0.38645950513893601</c:v>
                </c:pt>
                <c:pt idx="8">
                  <c:v>0.39342485692038881</c:v>
                </c:pt>
                <c:pt idx="9">
                  <c:v>0.39006268890860951</c:v>
                </c:pt>
                <c:pt idx="10">
                  <c:v>0.31474531641818237</c:v>
                </c:pt>
                <c:pt idx="11">
                  <c:v>0.33480741083146098</c:v>
                </c:pt>
                <c:pt idx="12">
                  <c:v>0.32159264854099845</c:v>
                </c:pt>
                <c:pt idx="13">
                  <c:v>0.31635081165515022</c:v>
                </c:pt>
                <c:pt idx="14">
                  <c:v>0.36386401343666613</c:v>
                </c:pt>
                <c:pt idx="15">
                  <c:v>0.38718647307104026</c:v>
                </c:pt>
                <c:pt idx="16">
                  <c:v>0.37988790505652159</c:v>
                </c:pt>
                <c:pt idx="17">
                  <c:v>0.35003395468734183</c:v>
                </c:pt>
                <c:pt idx="18">
                  <c:v>0.35189178701099272</c:v>
                </c:pt>
                <c:pt idx="19">
                  <c:v>0.37223444151779356</c:v>
                </c:pt>
                <c:pt idx="20">
                  <c:v>0.43876051421414686</c:v>
                </c:pt>
                <c:pt idx="21">
                  <c:v>0.42548495577605716</c:v>
                </c:pt>
                <c:pt idx="22">
                  <c:v>0.34962482232253694</c:v>
                </c:pt>
                <c:pt idx="23">
                  <c:v>0.35101827580383432</c:v>
                </c:pt>
              </c:numCache>
            </c:numRef>
          </c:val>
          <c:smooth val="0"/>
          <c:extLst>
            <c:ext xmlns:c16="http://schemas.microsoft.com/office/drawing/2014/chart" uri="{C3380CC4-5D6E-409C-BE32-E72D297353CC}">
              <c16:uniqueId val="{00000009-BBB8-491A-BC17-955D164131B5}"/>
            </c:ext>
          </c:extLst>
        </c:ser>
        <c:dLbls>
          <c:showLegendKey val="0"/>
          <c:showVal val="0"/>
          <c:showCatName val="0"/>
          <c:showSerName val="0"/>
          <c:showPercent val="0"/>
          <c:showBubbleSize val="0"/>
        </c:dLbls>
        <c:marker val="1"/>
        <c:smooth val="0"/>
        <c:axId val="951976400"/>
        <c:axId val="951979280"/>
      </c:lineChart>
      <c:catAx>
        <c:axId val="95197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79280"/>
        <c:crosses val="autoZero"/>
        <c:auto val="1"/>
        <c:lblAlgn val="ctr"/>
        <c:lblOffset val="100"/>
        <c:noMultiLvlLbl val="0"/>
      </c:catAx>
      <c:valAx>
        <c:axId val="951979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7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'Pivottable Overview'!$C$9</c:f>
              <c:strCache>
                <c:ptCount val="1"/>
                <c:pt idx="0">
                  <c:v>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FA-4531-A2C8-60114659E6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FA-4531-A2C8-60114659E6DF}"/>
              </c:ext>
            </c:extLst>
          </c:dPt>
          <c:val>
            <c:numRef>
              <c:f>'Pivottable Overview'!$C$10:$C$11</c:f>
              <c:numCache>
                <c:formatCode>0%</c:formatCode>
                <c:ptCount val="2"/>
                <c:pt idx="0">
                  <c:v>0.63092123885139306</c:v>
                </c:pt>
                <c:pt idx="1">
                  <c:v>0.36907876114860694</c:v>
                </c:pt>
              </c:numCache>
            </c:numRef>
          </c:val>
          <c:extLst>
            <c:ext xmlns:c16="http://schemas.microsoft.com/office/drawing/2014/chart" uri="{C3380CC4-5D6E-409C-BE32-E72D297353CC}">
              <c16:uniqueId val="{00000004-F0FA-4531-A2C8-60114659E6DF}"/>
            </c:ext>
          </c:extLst>
        </c:ser>
        <c:dLbls>
          <c:showLegendKey val="0"/>
          <c:showVal val="0"/>
          <c:showCatName val="0"/>
          <c:showSerName val="0"/>
          <c:showPercent val="0"/>
          <c:showBubbleSize val="0"/>
          <c:showLeaderLines val="1"/>
        </c:dLbls>
        <c:firstSliceAng val="0"/>
        <c:holeSize val="7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'Pivottable Overview'!$D$9</c:f>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2B-44E3-A4B3-2FDBB48DE6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2B-44E3-A4B3-2FDBB48DE647}"/>
              </c:ext>
            </c:extLst>
          </c:dPt>
          <c:val>
            <c:numRef>
              <c:f>'Pivottable Overview'!$D$10:$D$11</c:f>
              <c:numCache>
                <c:formatCode>0%</c:formatCode>
                <c:ptCount val="2"/>
                <c:pt idx="0">
                  <c:v>0.36907876114860699</c:v>
                </c:pt>
                <c:pt idx="1">
                  <c:v>0.63092123885139295</c:v>
                </c:pt>
              </c:numCache>
            </c:numRef>
          </c:val>
          <c:extLst>
            <c:ext xmlns:c16="http://schemas.microsoft.com/office/drawing/2014/chart" uri="{C3380CC4-5D6E-409C-BE32-E72D297353CC}">
              <c16:uniqueId val="{00000004-A82B-44E3-A4B3-2FDBB48DE647}"/>
            </c:ext>
          </c:extLst>
        </c:ser>
        <c:dLbls>
          <c:showLegendKey val="0"/>
          <c:showVal val="0"/>
          <c:showCatName val="0"/>
          <c:showSerName val="0"/>
          <c:showPercent val="0"/>
          <c:showBubbleSize val="0"/>
          <c:showLeaderLines val="1"/>
        </c:dLbls>
        <c:firstSliceAng val="0"/>
        <c:holeSize val="7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[Excel.xlsx]Pivotable Product!trend sales product</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'Pivotable Product'!$K$4:$K$5</c:f>
              <c:strCache>
                <c:ptCount val="1"/>
                <c:pt idx="0">
                  <c:v>Men's Apparel</c:v>
                </c:pt>
              </c:strCache>
            </c:strRef>
          </c:tx>
          <c:spPr>
            <a:solidFill>
              <a:schemeClr val="accent1"/>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Product'!$K$6:$K$31</c:f>
              <c:numCache>
                <c:formatCode>"$"#,##0_);[Red]\("$"#,##0\)</c:formatCode>
                <c:ptCount val="24"/>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pt idx="12">
                  <c:v>7965056</c:v>
                </c:pt>
                <c:pt idx="13">
                  <c:v>6946917</c:v>
                </c:pt>
                <c:pt idx="14">
                  <c:v>5349925</c:v>
                </c:pt>
                <c:pt idx="15">
                  <c:v>6114878</c:v>
                </c:pt>
                <c:pt idx="16">
                  <c:v>8473896</c:v>
                </c:pt>
                <c:pt idx="17">
                  <c:v>8631182</c:v>
                </c:pt>
                <c:pt idx="18">
                  <c:v>10765350</c:v>
                </c:pt>
                <c:pt idx="19">
                  <c:v>8708527</c:v>
                </c:pt>
                <c:pt idx="20">
                  <c:v>7473855</c:v>
                </c:pt>
                <c:pt idx="21">
                  <c:v>6936133</c:v>
                </c:pt>
                <c:pt idx="22">
                  <c:v>9487223</c:v>
                </c:pt>
                <c:pt idx="23">
                  <c:v>10658726</c:v>
                </c:pt>
              </c:numCache>
            </c:numRef>
          </c:val>
          <c:extLst>
            <c:ext xmlns:c16="http://schemas.microsoft.com/office/drawing/2014/chart" uri="{C3380CC4-5D6E-409C-BE32-E72D297353CC}">
              <c16:uniqueId val="{0000000D-A5EC-45CD-9208-A5098B45E2A3}"/>
            </c:ext>
          </c:extLst>
        </c:ser>
        <c:ser>
          <c:idx val="1"/>
          <c:order val="1"/>
          <c:tx>
            <c:strRef>
              <c:f>'Pivotable Product'!$L$4:$L$5</c:f>
              <c:strCache>
                <c:ptCount val="1"/>
                <c:pt idx="0">
                  <c:v>Men's Athletic Footwear</c:v>
                </c:pt>
              </c:strCache>
            </c:strRef>
          </c:tx>
          <c:spPr>
            <a:solidFill>
              <a:schemeClr val="accent2"/>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Product'!$L$6:$L$31</c:f>
              <c:numCache>
                <c:formatCode>"$"#,##0_);[Red]\("$"#,##0\)</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12968988.000000002</c:v>
                </c:pt>
                <c:pt idx="19">
                  <c:v>13974791</c:v>
                </c:pt>
                <c:pt idx="20">
                  <c:v>11595725</c:v>
                </c:pt>
                <c:pt idx="21">
                  <c:v>9236718</c:v>
                </c:pt>
                <c:pt idx="22">
                  <c:v>8455290</c:v>
                </c:pt>
                <c:pt idx="23">
                  <c:v>13195038</c:v>
                </c:pt>
              </c:numCache>
            </c:numRef>
          </c:val>
          <c:extLst>
            <c:ext xmlns:c16="http://schemas.microsoft.com/office/drawing/2014/chart" uri="{C3380CC4-5D6E-409C-BE32-E72D297353CC}">
              <c16:uniqueId val="{00000013-A5EC-45CD-9208-A5098B45E2A3}"/>
            </c:ext>
          </c:extLst>
        </c:ser>
        <c:ser>
          <c:idx val="2"/>
          <c:order val="2"/>
          <c:tx>
            <c:strRef>
              <c:f>'Pivotable Product'!$M$4:$M$5</c:f>
              <c:strCache>
                <c:ptCount val="1"/>
                <c:pt idx="0">
                  <c:v>Men's Street Footwear</c:v>
                </c:pt>
              </c:strCache>
            </c:strRef>
          </c:tx>
          <c:spPr>
            <a:solidFill>
              <a:schemeClr val="accent3"/>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Product'!$M$6:$M$31</c:f>
              <c:numCache>
                <c:formatCode>"$"#,##0_);[Red]\("$"#,##0\)</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extLst>
            <c:ext xmlns:c16="http://schemas.microsoft.com/office/drawing/2014/chart" uri="{C3380CC4-5D6E-409C-BE32-E72D297353CC}">
              <c16:uniqueId val="{00000014-A5EC-45CD-9208-A5098B45E2A3}"/>
            </c:ext>
          </c:extLst>
        </c:ser>
        <c:ser>
          <c:idx val="3"/>
          <c:order val="3"/>
          <c:tx>
            <c:strRef>
              <c:f>'Pivotable Product'!$N$4:$N$5</c:f>
              <c:strCache>
                <c:ptCount val="1"/>
                <c:pt idx="0">
                  <c:v>Women's Apparel</c:v>
                </c:pt>
              </c:strCache>
            </c:strRef>
          </c:tx>
          <c:spPr>
            <a:solidFill>
              <a:schemeClr val="accent4"/>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Product'!$N$6:$N$31</c:f>
              <c:numCache>
                <c:formatCode>"$"#,##0_);[Red]\("$"#,##0\)</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extLst>
            <c:ext xmlns:c16="http://schemas.microsoft.com/office/drawing/2014/chart" uri="{C3380CC4-5D6E-409C-BE32-E72D297353CC}">
              <c16:uniqueId val="{00000015-A5EC-45CD-9208-A5098B45E2A3}"/>
            </c:ext>
          </c:extLst>
        </c:ser>
        <c:ser>
          <c:idx val="4"/>
          <c:order val="4"/>
          <c:tx>
            <c:strRef>
              <c:f>'Pivotable Product'!$O$4:$O$5</c:f>
              <c:strCache>
                <c:ptCount val="1"/>
                <c:pt idx="0">
                  <c:v>Women's Athletic Footwear</c:v>
                </c:pt>
              </c:strCache>
            </c:strRef>
          </c:tx>
          <c:spPr>
            <a:solidFill>
              <a:schemeClr val="accent5"/>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Product'!$O$6:$O$31</c:f>
              <c:numCache>
                <c:formatCode>"$"#,##0_);[Red]\("$"#,##0\)</c:formatCode>
                <c:ptCount val="24"/>
                <c:pt idx="0">
                  <c:v>1990181</c:v>
                </c:pt>
                <c:pt idx="1">
                  <c:v>2181938</c:v>
                </c:pt>
                <c:pt idx="2">
                  <c:v>2379327</c:v>
                </c:pt>
                <c:pt idx="3">
                  <c:v>2931669</c:v>
                </c:pt>
                <c:pt idx="4">
                  <c:v>2160044</c:v>
                </c:pt>
                <c:pt idx="5">
                  <c:v>1150501</c:v>
                </c:pt>
                <c:pt idx="6">
                  <c:v>2186525</c:v>
                </c:pt>
                <c:pt idx="7">
                  <c:v>2687600</c:v>
                </c:pt>
                <c:pt idx="8">
                  <c:v>2447313</c:v>
                </c:pt>
                <c:pt idx="9">
                  <c:v>1531020.0000000002</c:v>
                </c:pt>
                <c:pt idx="10">
                  <c:v>794819</c:v>
                </c:pt>
                <c:pt idx="11">
                  <c:v>1188955</c:v>
                </c:pt>
                <c:pt idx="12">
                  <c:v>6357156</c:v>
                </c:pt>
                <c:pt idx="13">
                  <c:v>5029660</c:v>
                </c:pt>
                <c:pt idx="14">
                  <c:v>4741774</c:v>
                </c:pt>
                <c:pt idx="15">
                  <c:v>5188747</c:v>
                </c:pt>
                <c:pt idx="16">
                  <c:v>7269641</c:v>
                </c:pt>
                <c:pt idx="17">
                  <c:v>7593562</c:v>
                </c:pt>
                <c:pt idx="18">
                  <c:v>8633584</c:v>
                </c:pt>
                <c:pt idx="19">
                  <c:v>8139077</c:v>
                </c:pt>
                <c:pt idx="20">
                  <c:v>6385166</c:v>
                </c:pt>
                <c:pt idx="21">
                  <c:v>6191335</c:v>
                </c:pt>
                <c:pt idx="22">
                  <c:v>7922340</c:v>
                </c:pt>
                <c:pt idx="23">
                  <c:v>9549962</c:v>
                </c:pt>
              </c:numCache>
            </c:numRef>
          </c:val>
          <c:extLst>
            <c:ext xmlns:c16="http://schemas.microsoft.com/office/drawing/2014/chart" uri="{C3380CC4-5D6E-409C-BE32-E72D297353CC}">
              <c16:uniqueId val="{00000016-A5EC-45CD-9208-A5098B45E2A3}"/>
            </c:ext>
          </c:extLst>
        </c:ser>
        <c:ser>
          <c:idx val="5"/>
          <c:order val="5"/>
          <c:tx>
            <c:strRef>
              <c:f>'Pivotable Product'!$P$4:$P$5</c:f>
              <c:strCache>
                <c:ptCount val="1"/>
                <c:pt idx="0">
                  <c:v>Women's Street Footwear</c:v>
                </c:pt>
              </c:strCache>
            </c:strRef>
          </c:tx>
          <c:spPr>
            <a:solidFill>
              <a:schemeClr val="accent6"/>
            </a:solidFill>
            <a:ln>
              <a:noFill/>
            </a:ln>
            <a:effectLst/>
          </c:spPr>
          <c:invertIfNegative val="0"/>
          <c:cat>
            <c:multiLvlStrRef>
              <c:f>'Pivotable Product'!$J$6:$J$31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Product'!$P$6:$P$31</c:f>
              <c:numCache>
                <c:formatCode>"$"#,##0_);[Red]\("$"#,##0\)</c:formatCode>
                <c:ptCount val="24"/>
                <c:pt idx="0">
                  <c:v>2409037</c:v>
                </c:pt>
                <c:pt idx="1">
                  <c:v>2478844</c:v>
                </c:pt>
                <c:pt idx="2">
                  <c:v>2626326</c:v>
                </c:pt>
                <c:pt idx="3">
                  <c:v>3353969</c:v>
                </c:pt>
                <c:pt idx="4">
                  <c:v>2319492.0000000005</c:v>
                </c:pt>
                <c:pt idx="5">
                  <c:v>1601820</c:v>
                </c:pt>
                <c:pt idx="6">
                  <c:v>2378688.0000000005</c:v>
                </c:pt>
                <c:pt idx="7">
                  <c:v>2926020</c:v>
                </c:pt>
                <c:pt idx="8">
                  <c:v>3015912</c:v>
                </c:pt>
                <c:pt idx="9">
                  <c:v>1804339</c:v>
                </c:pt>
                <c:pt idx="10">
                  <c:v>1559189</c:v>
                </c:pt>
                <c:pt idx="11">
                  <c:v>952369</c:v>
                </c:pt>
                <c:pt idx="12">
                  <c:v>8430191</c:v>
                </c:pt>
                <c:pt idx="13">
                  <c:v>6674021</c:v>
                </c:pt>
                <c:pt idx="14">
                  <c:v>6007523</c:v>
                </c:pt>
                <c:pt idx="15">
                  <c:v>7084883</c:v>
                </c:pt>
                <c:pt idx="16">
                  <c:v>8804718</c:v>
                </c:pt>
                <c:pt idx="17">
                  <c:v>9044687</c:v>
                </c:pt>
                <c:pt idx="18">
                  <c:v>10488993</c:v>
                </c:pt>
                <c:pt idx="19">
                  <c:v>10630610</c:v>
                </c:pt>
                <c:pt idx="20">
                  <c:v>8496414</c:v>
                </c:pt>
                <c:pt idx="21">
                  <c:v>7101951</c:v>
                </c:pt>
                <c:pt idx="22">
                  <c:v>7265669</c:v>
                </c:pt>
                <c:pt idx="23">
                  <c:v>10547148</c:v>
                </c:pt>
              </c:numCache>
            </c:numRef>
          </c:val>
          <c:extLst>
            <c:ext xmlns:c16="http://schemas.microsoft.com/office/drawing/2014/chart" uri="{C3380CC4-5D6E-409C-BE32-E72D297353CC}">
              <c16:uniqueId val="{00000017-A5EC-45CD-9208-A5098B45E2A3}"/>
            </c:ext>
          </c:extLst>
        </c:ser>
        <c:dLbls>
          <c:showLegendKey val="0"/>
          <c:showVal val="0"/>
          <c:showCatName val="0"/>
          <c:showSerName val="0"/>
          <c:showPercent val="0"/>
          <c:showBubbleSize val="0"/>
        </c:dLbls>
        <c:gapWidth val="150"/>
        <c:overlap val="100"/>
        <c:axId val="896833424"/>
        <c:axId val="896835224"/>
      </c:barChart>
      <c:catAx>
        <c:axId val="89683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96835224"/>
        <c:crosses val="autoZero"/>
        <c:auto val="1"/>
        <c:lblAlgn val="ctr"/>
        <c:lblOffset val="100"/>
        <c:noMultiLvlLbl val="0"/>
      </c:catAx>
      <c:valAx>
        <c:axId val="896835224"/>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96833424"/>
        <c:crosses val="autoZero"/>
        <c:crossBetween val="between"/>
      </c:valAx>
      <c:spPr>
        <a:noFill/>
        <a:ln>
          <a:noFill/>
        </a:ln>
        <a:effectLst/>
      </c:spPr>
    </c:plotArea>
    <c:legend>
      <c:legendPos val="t"/>
      <c:layout>
        <c:manualLayout>
          <c:xMode val="edge"/>
          <c:yMode val="edge"/>
          <c:x val="0.30239797701527515"/>
          <c:y val="2.976190476190476E-2"/>
          <c:w val="0.68712879321555453"/>
          <c:h val="0.15709751712657083"/>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[Excel.xlsx]Pivotable Product!product margin trend</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390888638920139E-2"/>
          <c:y val="0.11125897451794904"/>
          <c:w val="0.90141863517060372"/>
          <c:h val="0.66531043462086925"/>
        </c:manualLayout>
      </c:layout>
      <c:lineChart>
        <c:grouping val="standard"/>
        <c:varyColors val="0"/>
        <c:ser>
          <c:idx val="0"/>
          <c:order val="0"/>
          <c:tx>
            <c:strRef>
              <c:f>'Pivotable Product'!$T$4:$T$5</c:f>
              <c:strCache>
                <c:ptCount val="1"/>
                <c:pt idx="0">
                  <c:v>Men's Apparel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Product'!$T$6:$T$31</c:f>
              <c:numCache>
                <c:formatCode>0%</c:formatCode>
                <c:ptCount val="24"/>
                <c:pt idx="0">
                  <c:v>0.37459864304686069</c:v>
                </c:pt>
                <c:pt idx="1">
                  <c:v>0.43509454658302993</c:v>
                </c:pt>
                <c:pt idx="2">
                  <c:v>0.40060636997536941</c:v>
                </c:pt>
                <c:pt idx="3">
                  <c:v>0.4131271540867516</c:v>
                </c:pt>
                <c:pt idx="4">
                  <c:v>0.40400542140516188</c:v>
                </c:pt>
                <c:pt idx="5">
                  <c:v>0.25357460771945739</c:v>
                </c:pt>
                <c:pt idx="6">
                  <c:v>0.26259980489842494</c:v>
                </c:pt>
                <c:pt idx="7">
                  <c:v>0.3162622492837377</c:v>
                </c:pt>
                <c:pt idx="8">
                  <c:v>0.33781792934408222</c:v>
                </c:pt>
                <c:pt idx="9">
                  <c:v>0.33167210390981988</c:v>
                </c:pt>
                <c:pt idx="10">
                  <c:v>0.44061220571700943</c:v>
                </c:pt>
                <c:pt idx="11">
                  <c:v>0.44171829494567705</c:v>
                </c:pt>
                <c:pt idx="12">
                  <c:v>0.4122705439861315</c:v>
                </c:pt>
                <c:pt idx="13">
                  <c:v>0.39432260526504059</c:v>
                </c:pt>
                <c:pt idx="14">
                  <c:v>0.3875148118898864</c:v>
                </c:pt>
                <c:pt idx="15">
                  <c:v>0.38571137805202349</c:v>
                </c:pt>
                <c:pt idx="16">
                  <c:v>0.39508488539392045</c:v>
                </c:pt>
                <c:pt idx="17">
                  <c:v>0.3390057839123311</c:v>
                </c:pt>
                <c:pt idx="18">
                  <c:v>0.34011820888312982</c:v>
                </c:pt>
                <c:pt idx="19">
                  <c:v>0.33692019557383213</c:v>
                </c:pt>
                <c:pt idx="20">
                  <c:v>0.34684083247534214</c:v>
                </c:pt>
                <c:pt idx="21">
                  <c:v>0.34582805866035132</c:v>
                </c:pt>
                <c:pt idx="22">
                  <c:v>0.3344440317256166</c:v>
                </c:pt>
                <c:pt idx="23">
                  <c:v>0.33913347054798121</c:v>
                </c:pt>
              </c:numCache>
            </c:numRef>
          </c:val>
          <c:smooth val="0"/>
          <c:extLst>
            <c:ext xmlns:c16="http://schemas.microsoft.com/office/drawing/2014/chart" uri="{C3380CC4-5D6E-409C-BE32-E72D297353CC}">
              <c16:uniqueId val="{0000000D-0325-4E4F-A957-87FD9177BEED}"/>
            </c:ext>
          </c:extLst>
        </c:ser>
        <c:ser>
          <c:idx val="1"/>
          <c:order val="1"/>
          <c:tx>
            <c:strRef>
              <c:f>'Pivotable Product'!$U$4:$U$5</c:f>
              <c:strCache>
                <c:ptCount val="1"/>
                <c:pt idx="0">
                  <c:v>Men's Athletic Footwear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Product'!$U$6:$U$31</c:f>
              <c:numCache>
                <c:formatCode>0%</c:formatCode>
                <c:ptCount val="24"/>
                <c:pt idx="0">
                  <c:v>0.28770496727599454</c:v>
                </c:pt>
                <c:pt idx="1">
                  <c:v>0.2638331269584886</c:v>
                </c:pt>
                <c:pt idx="2">
                  <c:v>0.25963455266648389</c:v>
                </c:pt>
                <c:pt idx="3">
                  <c:v>0.32069456316748957</c:v>
                </c:pt>
                <c:pt idx="4">
                  <c:v>0.28018451379975429</c:v>
                </c:pt>
                <c:pt idx="5">
                  <c:v>0.25323109379124198</c:v>
                </c:pt>
                <c:pt idx="6">
                  <c:v>0.27401831770165896</c:v>
                </c:pt>
                <c:pt idx="7">
                  <c:v>0.33798731955028405</c:v>
                </c:pt>
                <c:pt idx="8">
                  <c:v>0.35273764147616266</c:v>
                </c:pt>
                <c:pt idx="9">
                  <c:v>0.34769893525141027</c:v>
                </c:pt>
                <c:pt idx="10">
                  <c:v>0.230559906373665</c:v>
                </c:pt>
                <c:pt idx="11">
                  <c:v>0.26017690865617954</c:v>
                </c:pt>
                <c:pt idx="12">
                  <c:v>0.2964692119294145</c:v>
                </c:pt>
                <c:pt idx="13">
                  <c:v>0.30942371773496696</c:v>
                </c:pt>
                <c:pt idx="14">
                  <c:v>0.34587205973487856</c:v>
                </c:pt>
                <c:pt idx="15">
                  <c:v>0.35353517745120777</c:v>
                </c:pt>
                <c:pt idx="16">
                  <c:v>0.33926109162249563</c:v>
                </c:pt>
                <c:pt idx="17">
                  <c:v>0.35300489641766314</c:v>
                </c:pt>
                <c:pt idx="18">
                  <c:v>0.35369451571703214</c:v>
                </c:pt>
                <c:pt idx="19">
                  <c:v>0.35776898345027153</c:v>
                </c:pt>
                <c:pt idx="20">
                  <c:v>0.38154114900103259</c:v>
                </c:pt>
                <c:pt idx="21">
                  <c:v>0.37056912097998479</c:v>
                </c:pt>
                <c:pt idx="22">
                  <c:v>0.35413846834348667</c:v>
                </c:pt>
                <c:pt idx="23">
                  <c:v>0.35290466385924785</c:v>
                </c:pt>
              </c:numCache>
            </c:numRef>
          </c:val>
          <c:smooth val="0"/>
          <c:extLst>
            <c:ext xmlns:c16="http://schemas.microsoft.com/office/drawing/2014/chart" uri="{C3380CC4-5D6E-409C-BE32-E72D297353CC}">
              <c16:uniqueId val="{00000013-0325-4E4F-A957-87FD9177BEED}"/>
            </c:ext>
          </c:extLst>
        </c:ser>
        <c:ser>
          <c:idx val="2"/>
          <c:order val="2"/>
          <c:tx>
            <c:strRef>
              <c:f>'Pivotable Product'!$V$4:$V$5</c:f>
              <c:strCache>
                <c:ptCount val="1"/>
                <c:pt idx="0">
                  <c:v>Men's Street Footwear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Product'!$V$6:$V$31</c:f>
              <c:numCache>
                <c:formatCode>0%</c:formatCode>
                <c:ptCount val="24"/>
                <c:pt idx="0">
                  <c:v>0.47399817592716154</c:v>
                </c:pt>
                <c:pt idx="1">
                  <c:v>0.42581751062170636</c:v>
                </c:pt>
                <c:pt idx="2">
                  <c:v>0.44994268674381543</c:v>
                </c:pt>
                <c:pt idx="3">
                  <c:v>0.4687617475723842</c:v>
                </c:pt>
                <c:pt idx="4">
                  <c:v>0.43448032913521606</c:v>
                </c:pt>
                <c:pt idx="5">
                  <c:v>0.30326571295967675</c:v>
                </c:pt>
                <c:pt idx="6">
                  <c:v>0.31271402589935254</c:v>
                </c:pt>
                <c:pt idx="7">
                  <c:v>0.39924953751341702</c:v>
                </c:pt>
                <c:pt idx="8">
                  <c:v>0.43130730765125608</c:v>
                </c:pt>
                <c:pt idx="9">
                  <c:v>0.38342766335403539</c:v>
                </c:pt>
                <c:pt idx="10">
                  <c:v>0.35352762606730587</c:v>
                </c:pt>
                <c:pt idx="11">
                  <c:v>0.37467075490866097</c:v>
                </c:pt>
                <c:pt idx="12">
                  <c:v>0.38571230538488427</c:v>
                </c:pt>
                <c:pt idx="13">
                  <c:v>0.38999720498077206</c:v>
                </c:pt>
                <c:pt idx="14">
                  <c:v>0.39210988510747047</c:v>
                </c:pt>
                <c:pt idx="15">
                  <c:v>0.39597965850663647</c:v>
                </c:pt>
                <c:pt idx="16">
                  <c:v>0.39445839769553553</c:v>
                </c:pt>
                <c:pt idx="17">
                  <c:v>0.38785074117735124</c:v>
                </c:pt>
                <c:pt idx="18">
                  <c:v>0.38702519613625747</c:v>
                </c:pt>
                <c:pt idx="19">
                  <c:v>0.38601053634029714</c:v>
                </c:pt>
                <c:pt idx="20">
                  <c:v>0.4013028007277088</c:v>
                </c:pt>
                <c:pt idx="21">
                  <c:v>0.40107969182992864</c:v>
                </c:pt>
                <c:pt idx="22">
                  <c:v>0.40328633168980815</c:v>
                </c:pt>
                <c:pt idx="23">
                  <c:v>0.39757268761467335</c:v>
                </c:pt>
              </c:numCache>
            </c:numRef>
          </c:val>
          <c:smooth val="0"/>
          <c:extLst>
            <c:ext xmlns:c16="http://schemas.microsoft.com/office/drawing/2014/chart" uri="{C3380CC4-5D6E-409C-BE32-E72D297353CC}">
              <c16:uniqueId val="{00000014-0325-4E4F-A957-87FD9177BEED}"/>
            </c:ext>
          </c:extLst>
        </c:ser>
        <c:ser>
          <c:idx val="3"/>
          <c:order val="3"/>
          <c:tx>
            <c:strRef>
              <c:f>'Pivotable Product'!$W$4:$W$5</c:f>
              <c:strCache>
                <c:ptCount val="1"/>
                <c:pt idx="0">
                  <c:v>Women's Apparel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Product'!$W$6:$W$31</c:f>
              <c:numCache>
                <c:formatCode>0%</c:formatCode>
                <c:ptCount val="24"/>
                <c:pt idx="0">
                  <c:v>0.24248913413156042</c:v>
                </c:pt>
                <c:pt idx="1">
                  <c:v>0.21965739942219473</c:v>
                </c:pt>
                <c:pt idx="2">
                  <c:v>0.21421970508362159</c:v>
                </c:pt>
                <c:pt idx="3">
                  <c:v>0.30057272026154108</c:v>
                </c:pt>
                <c:pt idx="4">
                  <c:v>0.27517691726585142</c:v>
                </c:pt>
                <c:pt idx="5">
                  <c:v>0.20326959509403264</c:v>
                </c:pt>
                <c:pt idx="6">
                  <c:v>0.26177588832086363</c:v>
                </c:pt>
                <c:pt idx="7">
                  <c:v>0.45917597241539732</c:v>
                </c:pt>
                <c:pt idx="8">
                  <c:v>0.5037239320247997</c:v>
                </c:pt>
                <c:pt idx="9">
                  <c:v>0.49997804736357077</c:v>
                </c:pt>
                <c:pt idx="10">
                  <c:v>0.29023380301146556</c:v>
                </c:pt>
                <c:pt idx="11">
                  <c:v>0.27080434720881369</c:v>
                </c:pt>
                <c:pt idx="12">
                  <c:v>0.31124823666483104</c:v>
                </c:pt>
                <c:pt idx="13">
                  <c:v>0.31472475570150371</c:v>
                </c:pt>
                <c:pt idx="14">
                  <c:v>0.37549103567413017</c:v>
                </c:pt>
                <c:pt idx="15">
                  <c:v>0.38739809652998486</c:v>
                </c:pt>
                <c:pt idx="16">
                  <c:v>0.3894944307519228</c:v>
                </c:pt>
                <c:pt idx="17">
                  <c:v>0.40523519810060848</c:v>
                </c:pt>
                <c:pt idx="18">
                  <c:v>0.41412990142553718</c:v>
                </c:pt>
                <c:pt idx="19">
                  <c:v>0.4277961154663496</c:v>
                </c:pt>
                <c:pt idx="20">
                  <c:v>0.46679122976730159</c:v>
                </c:pt>
                <c:pt idx="21">
                  <c:v>0.44628931615482381</c:v>
                </c:pt>
                <c:pt idx="22">
                  <c:v>0.3987214104251407</c:v>
                </c:pt>
                <c:pt idx="23">
                  <c:v>0.3985427110503405</c:v>
                </c:pt>
              </c:numCache>
            </c:numRef>
          </c:val>
          <c:smooth val="0"/>
          <c:extLst>
            <c:ext xmlns:c16="http://schemas.microsoft.com/office/drawing/2014/chart" uri="{C3380CC4-5D6E-409C-BE32-E72D297353CC}">
              <c16:uniqueId val="{00000015-0325-4E4F-A957-87FD9177BEED}"/>
            </c:ext>
          </c:extLst>
        </c:ser>
        <c:ser>
          <c:idx val="4"/>
          <c:order val="4"/>
          <c:tx>
            <c:strRef>
              <c:f>'Pivotable Product'!$X$4:$X$5</c:f>
              <c:strCache>
                <c:ptCount val="1"/>
                <c:pt idx="0">
                  <c:v>Women's Athletic Footwear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Product'!$X$6:$X$31</c:f>
              <c:numCache>
                <c:formatCode>0%</c:formatCode>
                <c:ptCount val="24"/>
                <c:pt idx="0">
                  <c:v>0.35883955780906363</c:v>
                </c:pt>
                <c:pt idx="1">
                  <c:v>0.3495393865453556</c:v>
                </c:pt>
                <c:pt idx="2">
                  <c:v>0.33380958565174101</c:v>
                </c:pt>
                <c:pt idx="3">
                  <c:v>0.36757683421968845</c:v>
                </c:pt>
                <c:pt idx="4">
                  <c:v>0.3394624137286093</c:v>
                </c:pt>
                <c:pt idx="5">
                  <c:v>0.30298028424138701</c:v>
                </c:pt>
                <c:pt idx="6">
                  <c:v>0.33684701066761186</c:v>
                </c:pt>
                <c:pt idx="7">
                  <c:v>0.3827345177853847</c:v>
                </c:pt>
                <c:pt idx="8">
                  <c:v>0.3596114514163084</c:v>
                </c:pt>
                <c:pt idx="9">
                  <c:v>0.376182897676059</c:v>
                </c:pt>
                <c:pt idx="10">
                  <c:v>0.31410945133420309</c:v>
                </c:pt>
                <c:pt idx="11">
                  <c:v>0.32749465707280762</c:v>
                </c:pt>
                <c:pt idx="12">
                  <c:v>0.34347610786961963</c:v>
                </c:pt>
                <c:pt idx="13">
                  <c:v>0.33425244052281866</c:v>
                </c:pt>
                <c:pt idx="14">
                  <c:v>0.37020397851099607</c:v>
                </c:pt>
                <c:pt idx="15">
                  <c:v>0.39185942964650233</c:v>
                </c:pt>
                <c:pt idx="16">
                  <c:v>0.37543179917687813</c:v>
                </c:pt>
                <c:pt idx="17">
                  <c:v>0.35630666609425199</c:v>
                </c:pt>
                <c:pt idx="18">
                  <c:v>0.35904215097692926</c:v>
                </c:pt>
                <c:pt idx="19">
                  <c:v>0.37562085111125015</c:v>
                </c:pt>
                <c:pt idx="20">
                  <c:v>0.41876731944008988</c:v>
                </c:pt>
                <c:pt idx="21">
                  <c:v>0.40626307896439151</c:v>
                </c:pt>
                <c:pt idx="22">
                  <c:v>0.3561969847292592</c:v>
                </c:pt>
                <c:pt idx="23">
                  <c:v>0.35901832384254512</c:v>
                </c:pt>
              </c:numCache>
            </c:numRef>
          </c:val>
          <c:smooth val="0"/>
          <c:extLst>
            <c:ext xmlns:c16="http://schemas.microsoft.com/office/drawing/2014/chart" uri="{C3380CC4-5D6E-409C-BE32-E72D297353CC}">
              <c16:uniqueId val="{00000016-0325-4E4F-A957-87FD9177BEED}"/>
            </c:ext>
          </c:extLst>
        </c:ser>
        <c:ser>
          <c:idx val="5"/>
          <c:order val="5"/>
          <c:tx>
            <c:strRef>
              <c:f>'Pivotable Product'!$Y$4:$Y$5</c:f>
              <c:strCache>
                <c:ptCount val="1"/>
                <c:pt idx="0">
                  <c:v>Women's Street Footwear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'Pivotable Product'!$S$6:$S$31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Product'!$Y$6:$Y$31</c:f>
              <c:numCache>
                <c:formatCode>0%</c:formatCode>
                <c:ptCount val="24"/>
                <c:pt idx="0">
                  <c:v>0.38441304139371879</c:v>
                </c:pt>
                <c:pt idx="1">
                  <c:v>0.38426362449593432</c:v>
                </c:pt>
                <c:pt idx="2">
                  <c:v>0.35395983971525241</c:v>
                </c:pt>
                <c:pt idx="3">
                  <c:v>0.38671003816672128</c:v>
                </c:pt>
                <c:pt idx="4">
                  <c:v>0.346373714589229</c:v>
                </c:pt>
                <c:pt idx="5">
                  <c:v>0.2534699529285438</c:v>
                </c:pt>
                <c:pt idx="6">
                  <c:v>0.2742574730271477</c:v>
                </c:pt>
                <c:pt idx="7">
                  <c:v>0.30850425150887556</c:v>
                </c:pt>
                <c:pt idx="8">
                  <c:v>0.29734534363071602</c:v>
                </c:pt>
                <c:pt idx="9">
                  <c:v>0.30726076973340383</c:v>
                </c:pt>
                <c:pt idx="10">
                  <c:v>0.34369148320056148</c:v>
                </c:pt>
                <c:pt idx="11">
                  <c:v>0.3644516043676348</c:v>
                </c:pt>
                <c:pt idx="12">
                  <c:v>0.35801445305331747</c:v>
                </c:pt>
                <c:pt idx="13">
                  <c:v>0.34685579502971298</c:v>
                </c:pt>
                <c:pt idx="14">
                  <c:v>0.35534036573809197</c:v>
                </c:pt>
                <c:pt idx="15">
                  <c:v>0.37580777692447431</c:v>
                </c:pt>
                <c:pt idx="16">
                  <c:v>0.36513575676131826</c:v>
                </c:pt>
                <c:pt idx="17">
                  <c:v>0.34208240373602733</c:v>
                </c:pt>
                <c:pt idx="18">
                  <c:v>0.34494049524105891</c:v>
                </c:pt>
                <c:pt idx="19">
                  <c:v>0.34878555793129473</c:v>
                </c:pt>
                <c:pt idx="20">
                  <c:v>0.38555444567555192</c:v>
                </c:pt>
                <c:pt idx="21">
                  <c:v>0.37081950861108465</c:v>
                </c:pt>
                <c:pt idx="22">
                  <c:v>0.3464878788174911</c:v>
                </c:pt>
                <c:pt idx="23">
                  <c:v>0.35080449994633622</c:v>
                </c:pt>
              </c:numCache>
            </c:numRef>
          </c:val>
          <c:smooth val="0"/>
          <c:extLst>
            <c:ext xmlns:c16="http://schemas.microsoft.com/office/drawing/2014/chart" uri="{C3380CC4-5D6E-409C-BE32-E72D297353CC}">
              <c16:uniqueId val="{00000017-0325-4E4F-A957-87FD9177BEED}"/>
            </c:ext>
          </c:extLst>
        </c:ser>
        <c:dLbls>
          <c:showLegendKey val="0"/>
          <c:showVal val="0"/>
          <c:showCatName val="0"/>
          <c:showSerName val="0"/>
          <c:showPercent val="0"/>
          <c:showBubbleSize val="0"/>
        </c:dLbls>
        <c:marker val="1"/>
        <c:smooth val="0"/>
        <c:axId val="565671728"/>
        <c:axId val="565673888"/>
      </c:lineChart>
      <c:catAx>
        <c:axId val="56567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65673888"/>
        <c:crosses val="autoZero"/>
        <c:auto val="1"/>
        <c:lblAlgn val="ctr"/>
        <c:lblOffset val="100"/>
        <c:noMultiLvlLbl val="0"/>
      </c:catAx>
      <c:valAx>
        <c:axId val="56567388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56567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[Excel.xlsx]Pivotable Product!pie method</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6990646008011381"/>
          <c:y val="7.6214445568760114E-2"/>
          <c:w val="0.49760737285187706"/>
          <c:h val="0.8710217074990213"/>
        </c:manualLayout>
      </c:layout>
      <c:doughnutChart>
        <c:varyColors val="1"/>
        <c:ser>
          <c:idx val="0"/>
          <c:order val="0"/>
          <c:tx>
            <c:strRef>
              <c:f>'Pivotable Product'!$AE$5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52-4E24-BF05-7EA95B5093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52-4E24-BF05-7EA95B5093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52-4E24-BF05-7EA95B5093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'Pivotable Product'!$AD$6:$AD$8</c:f>
              <c:strCache>
                <c:ptCount val="3"/>
                <c:pt idx="0">
                  <c:v>In-store</c:v>
                </c:pt>
                <c:pt idx="1">
                  <c:v>Online</c:v>
                </c:pt>
                <c:pt idx="2">
                  <c:v>Outlet</c:v>
                </c:pt>
              </c:strCache>
            </c:strRef>
          </c:cat>
          <c:val>
            <c:numRef>
              <c:f>'Pivotable Product'!$AE$6:$AE$8</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9-508B-435A-9218-2F213E750FD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[Excel.xlsx]Pivotable Product!method area</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'Pivotable Product'!$AM$5:$AM$6</c:f>
              <c:strCache>
                <c:ptCount val="1"/>
                <c:pt idx="0">
                  <c:v>In-store</c:v>
                </c:pt>
              </c:strCache>
            </c:strRef>
          </c:tx>
          <c:spPr>
            <a:solidFill>
              <a:schemeClr val="accent1"/>
            </a:solidFill>
            <a:ln w="25400">
              <a:noFill/>
            </a:ln>
            <a:effectLst/>
          </c:spPr>
          <c:cat>
            <c:multiLvlStrRef>
              <c:f>'Pivotable Product'!$AL$7:$AL$32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Product'!$AM$7:$AM$32</c:f>
              <c:numCache>
                <c:formatCode>0%</c:formatCode>
                <c:ptCount val="24"/>
                <c:pt idx="0">
                  <c:v>0.21825737894513672</c:v>
                </c:pt>
                <c:pt idx="1">
                  <c:v>0.4393089259706035</c:v>
                </c:pt>
                <c:pt idx="2">
                  <c:v>0.39714161094510109</c:v>
                </c:pt>
                <c:pt idx="3">
                  <c:v>0.63512399679993581</c:v>
                </c:pt>
                <c:pt idx="4">
                  <c:v>0.721642031978458</c:v>
                </c:pt>
                <c:pt idx="5">
                  <c:v>0.9746802284395637</c:v>
                </c:pt>
                <c:pt idx="6">
                  <c:v>0.74412342974427936</c:v>
                </c:pt>
                <c:pt idx="7">
                  <c:v>0.45057395167919484</c:v>
                </c:pt>
                <c:pt idx="8">
                  <c:v>0.65134484340298715</c:v>
                </c:pt>
                <c:pt idx="9">
                  <c:v>0.52744168680197956</c:v>
                </c:pt>
                <c:pt idx="10">
                  <c:v>0.11090428307992067</c:v>
                </c:pt>
                <c:pt idx="11">
                  <c:v>0</c:v>
                </c:pt>
                <c:pt idx="12">
                  <c:v>0.27351546741285476</c:v>
                </c:pt>
                <c:pt idx="13">
                  <c:v>0.31484421610134794</c:v>
                </c:pt>
                <c:pt idx="14">
                  <c:v>0.35815519212827701</c:v>
                </c:pt>
                <c:pt idx="15">
                  <c:v>0.29877151563435284</c:v>
                </c:pt>
                <c:pt idx="16">
                  <c:v>0.34202090115847572</c:v>
                </c:pt>
                <c:pt idx="17">
                  <c:v>0.44123300511473779</c:v>
                </c:pt>
                <c:pt idx="18">
                  <c:v>0.42859369019451293</c:v>
                </c:pt>
                <c:pt idx="19">
                  <c:v>0.38279057939467065</c:v>
                </c:pt>
                <c:pt idx="20">
                  <c:v>0.2906774822585021</c:v>
                </c:pt>
                <c:pt idx="21">
                  <c:v>0.34983669451643723</c:v>
                </c:pt>
                <c:pt idx="22">
                  <c:v>0.41188458723080124</c:v>
                </c:pt>
                <c:pt idx="23">
                  <c:v>0.41816899296193577</c:v>
                </c:pt>
              </c:numCache>
            </c:numRef>
          </c:val>
          <c:extLst>
            <c:ext xmlns:c16="http://schemas.microsoft.com/office/drawing/2014/chart" uri="{C3380CC4-5D6E-409C-BE32-E72D297353CC}">
              <c16:uniqueId val="{00000008-4B2F-47F3-BE5D-05D605EAE4B0}"/>
            </c:ext>
          </c:extLst>
        </c:ser>
        <c:ser>
          <c:idx val="1"/>
          <c:order val="1"/>
          <c:tx>
            <c:strRef>
              <c:f>'Pivotable Product'!$AN$5:$AN$6</c:f>
              <c:strCache>
                <c:ptCount val="1"/>
                <c:pt idx="0">
                  <c:v>Online</c:v>
                </c:pt>
              </c:strCache>
            </c:strRef>
          </c:tx>
          <c:spPr>
            <a:solidFill>
              <a:schemeClr val="accent2"/>
            </a:solidFill>
            <a:ln w="25400">
              <a:noFill/>
            </a:ln>
            <a:effectLst/>
          </c:spPr>
          <c:cat>
            <c:multiLvlStrRef>
              <c:f>'Pivotable Product'!$AL$7:$AL$32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Product'!$AN$7:$AN$32</c:f>
              <c:numCache>
                <c:formatCode>0%</c:formatCode>
                <c:ptCount val="24"/>
                <c:pt idx="0">
                  <c:v>2.4429506896440981E-2</c:v>
                </c:pt>
                <c:pt idx="1">
                  <c:v>2.4781257325982659E-2</c:v>
                </c:pt>
                <c:pt idx="2">
                  <c:v>2.4524170416402591E-2</c:v>
                </c:pt>
                <c:pt idx="3">
                  <c:v>2.5051158194540204E-2</c:v>
                </c:pt>
                <c:pt idx="4">
                  <c:v>2.4936378466172211E-2</c:v>
                </c:pt>
                <c:pt idx="5">
                  <c:v>2.5319771560436289E-2</c:v>
                </c:pt>
                <c:pt idx="6">
                  <c:v>2.4990532784502147E-2</c:v>
                </c:pt>
                <c:pt idx="7">
                  <c:v>2.4432160611893159E-2</c:v>
                </c:pt>
                <c:pt idx="8">
                  <c:v>2.4923685165716115E-2</c:v>
                </c:pt>
                <c:pt idx="9">
                  <c:v>2.4782976502336736E-2</c:v>
                </c:pt>
                <c:pt idx="10">
                  <c:v>2.5005972884265218E-2</c:v>
                </c:pt>
                <c:pt idx="11">
                  <c:v>2.5130420666372891E-2</c:v>
                </c:pt>
                <c:pt idx="12">
                  <c:v>0.25571997709169891</c:v>
                </c:pt>
                <c:pt idx="13">
                  <c:v>0.277298126888401</c:v>
                </c:pt>
                <c:pt idx="14">
                  <c:v>0.29729893831012616</c:v>
                </c:pt>
                <c:pt idx="15">
                  <c:v>0.25828861161858713</c:v>
                </c:pt>
                <c:pt idx="16">
                  <c:v>0.28463320959260668</c:v>
                </c:pt>
                <c:pt idx="17">
                  <c:v>0.39080687658414748</c:v>
                </c:pt>
                <c:pt idx="18">
                  <c:v>0.39771354912391871</c:v>
                </c:pt>
                <c:pt idx="19">
                  <c:v>0.39379751785564071</c:v>
                </c:pt>
                <c:pt idx="20">
                  <c:v>0.31832475830197887</c:v>
                </c:pt>
                <c:pt idx="21">
                  <c:v>0.30472894801755501</c:v>
                </c:pt>
                <c:pt idx="22">
                  <c:v>0.37491520221814656</c:v>
                </c:pt>
                <c:pt idx="23">
                  <c:v>0.40506283907960156</c:v>
                </c:pt>
              </c:numCache>
            </c:numRef>
          </c:val>
          <c:extLst>
            <c:ext xmlns:c16="http://schemas.microsoft.com/office/drawing/2014/chart" uri="{C3380CC4-5D6E-409C-BE32-E72D297353CC}">
              <c16:uniqueId val="{00000009-4B2F-47F3-BE5D-05D605EAE4B0}"/>
            </c:ext>
          </c:extLst>
        </c:ser>
        <c:ser>
          <c:idx val="2"/>
          <c:order val="2"/>
          <c:tx>
            <c:strRef>
              <c:f>'Pivotable Product'!$AO$5:$AO$6</c:f>
              <c:strCache>
                <c:ptCount val="1"/>
                <c:pt idx="0">
                  <c:v>Outlet</c:v>
                </c:pt>
              </c:strCache>
            </c:strRef>
          </c:tx>
          <c:spPr>
            <a:solidFill>
              <a:schemeClr val="accent3"/>
            </a:solidFill>
            <a:ln w="25400">
              <a:noFill/>
            </a:ln>
            <a:effectLst/>
          </c:spPr>
          <c:cat>
            <c:multiLvlStrRef>
              <c:f>'Pivotable Product'!$AL$7:$AL$32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Product'!$AO$7:$AO$32</c:f>
              <c:numCache>
                <c:formatCode>0%</c:formatCode>
                <c:ptCount val="24"/>
                <c:pt idx="0">
                  <c:v>0.75731311415842228</c:v>
                </c:pt>
                <c:pt idx="1">
                  <c:v>0.53590981670341387</c:v>
                </c:pt>
                <c:pt idx="2">
                  <c:v>0.57833421863849632</c:v>
                </c:pt>
                <c:pt idx="3">
                  <c:v>0.33982484500552401</c:v>
                </c:pt>
                <c:pt idx="4">
                  <c:v>0.25342158955536981</c:v>
                </c:pt>
                <c:pt idx="5">
                  <c:v>0</c:v>
                </c:pt>
                <c:pt idx="6">
                  <c:v>0.23088603747121852</c:v>
                </c:pt>
                <c:pt idx="7">
                  <c:v>0.52499388770891209</c:v>
                </c:pt>
                <c:pt idx="8">
                  <c:v>0.32373147143129677</c:v>
                </c:pt>
                <c:pt idx="9">
                  <c:v>0.4477753366956837</c:v>
                </c:pt>
                <c:pt idx="10">
                  <c:v>0.86408974403581407</c:v>
                </c:pt>
                <c:pt idx="11">
                  <c:v>0.97486957933362706</c:v>
                </c:pt>
                <c:pt idx="12">
                  <c:v>0.47076455549544632</c:v>
                </c:pt>
                <c:pt idx="13">
                  <c:v>0.40785765701025106</c:v>
                </c:pt>
                <c:pt idx="14">
                  <c:v>0.34454586956159683</c:v>
                </c:pt>
                <c:pt idx="15">
                  <c:v>0.44293987274706009</c:v>
                </c:pt>
                <c:pt idx="16">
                  <c:v>0.3733458892489176</c:v>
                </c:pt>
                <c:pt idx="17">
                  <c:v>0.16796011830111474</c:v>
                </c:pt>
                <c:pt idx="18">
                  <c:v>0.17369276068156836</c:v>
                </c:pt>
                <c:pt idx="19">
                  <c:v>0.22341190274968864</c:v>
                </c:pt>
                <c:pt idx="20">
                  <c:v>0.39099775943951909</c:v>
                </c:pt>
                <c:pt idx="21">
                  <c:v>0.34543435746600776</c:v>
                </c:pt>
                <c:pt idx="22">
                  <c:v>0.2132002105510522</c:v>
                </c:pt>
                <c:pt idx="23">
                  <c:v>0.17676816795846273</c:v>
                </c:pt>
              </c:numCache>
            </c:numRef>
          </c:val>
          <c:extLst>
            <c:ext xmlns:c16="http://schemas.microsoft.com/office/drawing/2014/chart" uri="{C3380CC4-5D6E-409C-BE32-E72D297353CC}">
              <c16:uniqueId val="{0000000A-4B2F-47F3-BE5D-05D605EAE4B0}"/>
            </c:ext>
          </c:extLst>
        </c:ser>
        <c:dLbls>
          <c:showLegendKey val="0"/>
          <c:showVal val="0"/>
          <c:showCatName val="0"/>
          <c:showSerName val="0"/>
          <c:showPercent val="0"/>
          <c:showBubbleSize val="0"/>
        </c:dLbls>
        <c:axId val="570870960"/>
        <c:axId val="570873120"/>
      </c:areaChart>
      <c:catAx>
        <c:axId val="570870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0873120"/>
        <c:crosses val="autoZero"/>
        <c:auto val="1"/>
        <c:lblAlgn val="ctr"/>
        <c:lblOffset val="100"/>
        <c:noMultiLvlLbl val="0"/>
      </c:catAx>
      <c:valAx>
        <c:axId val="570873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0870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[Excel.xlsx]Pivotable Product!method margin</c:name>
    <c:fmtId val="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15002168264227E-2"/>
          <c:y val="8.5057017511191227E-2"/>
          <c:w val="0.89972440944881893"/>
          <c:h val="0.65091484987747394"/>
        </c:manualLayout>
      </c:layout>
      <c:lineChart>
        <c:grouping val="standard"/>
        <c:varyColors val="0"/>
        <c:ser>
          <c:idx val="0"/>
          <c:order val="0"/>
          <c:tx>
            <c:strRef>
              <c:f>'Pivotable Product'!$BB$6:$BB$7</c:f>
              <c:strCache>
                <c:ptCount val="1"/>
                <c:pt idx="0">
                  <c:v>In-store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'Pivotable Product'!$BA$8:$BA$33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Product'!$BB$8:$BB$33</c:f>
              <c:numCache>
                <c:formatCode>0%</c:formatCode>
                <c:ptCount val="24"/>
                <c:pt idx="0">
                  <c:v>0.37304439746300211</c:v>
                </c:pt>
                <c:pt idx="1">
                  <c:v>0.33183456649592108</c:v>
                </c:pt>
                <c:pt idx="2">
                  <c:v>0.29784352165389411</c:v>
                </c:pt>
                <c:pt idx="3">
                  <c:v>0.39552420257862236</c:v>
                </c:pt>
                <c:pt idx="4">
                  <c:v>0.3444814170164841</c:v>
                </c:pt>
                <c:pt idx="5">
                  <c:v>0.25636165577342046</c:v>
                </c:pt>
                <c:pt idx="6">
                  <c:v>0.26055648084647792</c:v>
                </c:pt>
                <c:pt idx="7">
                  <c:v>0.34248032155417846</c:v>
                </c:pt>
                <c:pt idx="8">
                  <c:v>0.38218179911931222</c:v>
                </c:pt>
                <c:pt idx="9">
                  <c:v>0.36923497506779807</c:v>
                </c:pt>
                <c:pt idx="10">
                  <c:v>0.36039215686274512</c:v>
                </c:pt>
                <c:pt idx="11">
                  <c:v>#N/A</c:v>
                </c:pt>
                <c:pt idx="12">
                  <c:v>0.37106504468718965</c:v>
                </c:pt>
                <c:pt idx="13">
                  <c:v>0.37183517051326215</c:v>
                </c:pt>
                <c:pt idx="14">
                  <c:v>0.37281447802442719</c:v>
                </c:pt>
                <c:pt idx="15">
                  <c:v>0.37409939521430452</c:v>
                </c:pt>
                <c:pt idx="16">
                  <c:v>0.37036645363005194</c:v>
                </c:pt>
                <c:pt idx="17">
                  <c:v>0.36323921265257003</c:v>
                </c:pt>
                <c:pt idx="18">
                  <c:v>0.3614821847425444</c:v>
                </c:pt>
                <c:pt idx="19">
                  <c:v>0.36067217780187016</c:v>
                </c:pt>
                <c:pt idx="20">
                  <c:v>0.36553285517641093</c:v>
                </c:pt>
                <c:pt idx="21">
                  <c:v>0.36564898343880436</c:v>
                </c:pt>
                <c:pt idx="22">
                  <c:v>0.36302668251496023</c:v>
                </c:pt>
                <c:pt idx="23">
                  <c:v>0.36083474185617698</c:v>
                </c:pt>
              </c:numCache>
            </c:numRef>
          </c:val>
          <c:smooth val="0"/>
          <c:extLst>
            <c:ext xmlns:c16="http://schemas.microsoft.com/office/drawing/2014/chart" uri="{C3380CC4-5D6E-409C-BE32-E72D297353CC}">
              <c16:uniqueId val="{00000007-F26C-4C6B-9E7E-0D5D931C3B6F}"/>
            </c:ext>
          </c:extLst>
        </c:ser>
        <c:ser>
          <c:idx val="1"/>
          <c:order val="1"/>
          <c:tx>
            <c:strRef>
              <c:f>'Pivotable Product'!$BC$6:$BC$7</c:f>
              <c:strCache>
                <c:ptCount val="1"/>
                <c:pt idx="0">
                  <c:v>Online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'Pivotable Product'!$BA$8:$BA$33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Product'!$BC$8:$BC$33</c:f>
              <c:numCache>
                <c:formatCode>0%</c:formatCode>
                <c:ptCount val="24"/>
                <c:pt idx="0">
                  <c:v>0.47766137542152404</c:v>
                </c:pt>
                <c:pt idx="1">
                  <c:v>0.47165857254707827</c:v>
                </c:pt>
                <c:pt idx="2">
                  <c:v>0.44679957331954162</c:v>
                </c:pt>
                <c:pt idx="3">
                  <c:v>0.50117655742545042</c:v>
                </c:pt>
                <c:pt idx="4">
                  <c:v>0.46516360335076345</c:v>
                </c:pt>
                <c:pt idx="5">
                  <c:v>0.38652456288662557</c:v>
                </c:pt>
                <c:pt idx="6">
                  <c:v>0.40474405350908316</c:v>
                </c:pt>
                <c:pt idx="7">
                  <c:v>0.49103796467502081</c:v>
                </c:pt>
                <c:pt idx="8">
                  <c:v>0.50812471778595136</c:v>
                </c:pt>
                <c:pt idx="9">
                  <c:v>0.50804889128856279</c:v>
                </c:pt>
                <c:pt idx="10">
                  <c:v>0.43532426753985237</c:v>
                </c:pt>
                <c:pt idx="11">
                  <c:v>0.45803138168657959</c:v>
                </c:pt>
                <c:pt idx="12">
                  <c:v>0.37856430181705625</c:v>
                </c:pt>
                <c:pt idx="13">
                  <c:v>0.37858225222003311</c:v>
                </c:pt>
                <c:pt idx="14">
                  <c:v>0.38169598594083948</c:v>
                </c:pt>
                <c:pt idx="15">
                  <c:v>0.38418734271179983</c:v>
                </c:pt>
                <c:pt idx="16">
                  <c:v>0.38682417947003106</c:v>
                </c:pt>
                <c:pt idx="17">
                  <c:v>0.38747545876751122</c:v>
                </c:pt>
                <c:pt idx="18">
                  <c:v>0.39201139703706323</c:v>
                </c:pt>
                <c:pt idx="19">
                  <c:v>0.39065204485402355</c:v>
                </c:pt>
                <c:pt idx="20">
                  <c:v>0.39164800439909148</c:v>
                </c:pt>
                <c:pt idx="21">
                  <c:v>0.39255846862787253</c:v>
                </c:pt>
                <c:pt idx="22">
                  <c:v>0.39172772864984468</c:v>
                </c:pt>
                <c:pt idx="23">
                  <c:v>0.39048320091481825</c:v>
                </c:pt>
              </c:numCache>
            </c:numRef>
          </c:val>
          <c:smooth val="0"/>
          <c:extLst>
            <c:ext xmlns:c16="http://schemas.microsoft.com/office/drawing/2014/chart" uri="{C3380CC4-5D6E-409C-BE32-E72D297353CC}">
              <c16:uniqueId val="{00000008-F26C-4C6B-9E7E-0D5D931C3B6F}"/>
            </c:ext>
          </c:extLst>
        </c:ser>
        <c:ser>
          <c:idx val="2"/>
          <c:order val="2"/>
          <c:tx>
            <c:strRef>
              <c:f>'Pivotable Product'!$BD$6:$BD$7</c:f>
              <c:strCache>
                <c:ptCount val="1"/>
                <c:pt idx="0">
                  <c:v>Outlet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'Pivotable Product'!$BA$8:$BA$33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'Pivotable Product'!$BD$8:$BD$33</c:f>
              <c:numCache>
                <c:formatCode>0%</c:formatCode>
                <c:ptCount val="24"/>
                <c:pt idx="0">
                  <c:v>0.35071115082854859</c:v>
                </c:pt>
                <c:pt idx="1">
                  <c:v>0.35404717147684828</c:v>
                </c:pt>
                <c:pt idx="2">
                  <c:v>0.35045936757983093</c:v>
                </c:pt>
                <c:pt idx="3">
                  <c:v>0.33614887195422377</c:v>
                </c:pt>
                <c:pt idx="4">
                  <c:v>0.3426126431232055</c:v>
                </c:pt>
                <c:pt idx="5">
                  <c:v>#N/A</c:v>
                </c:pt>
                <c:pt idx="6">
                  <c:v>0.35866199518790526</c:v>
                </c:pt>
                <c:pt idx="7">
                  <c:v>0.38645950513893601</c:v>
                </c:pt>
                <c:pt idx="8">
                  <c:v>0.39342485692038881</c:v>
                </c:pt>
                <c:pt idx="9">
                  <c:v>0.39006268890860951</c:v>
                </c:pt>
                <c:pt idx="10">
                  <c:v>0.31474531641818237</c:v>
                </c:pt>
                <c:pt idx="11">
                  <c:v>0.33480741083146098</c:v>
                </c:pt>
                <c:pt idx="12">
                  <c:v>0.32159264854099845</c:v>
                </c:pt>
                <c:pt idx="13">
                  <c:v>0.31635081165515022</c:v>
                </c:pt>
                <c:pt idx="14">
                  <c:v>0.36386401343666613</c:v>
                </c:pt>
                <c:pt idx="15">
                  <c:v>0.38718647307104026</c:v>
                </c:pt>
                <c:pt idx="16">
                  <c:v>0.37988790505652159</c:v>
                </c:pt>
                <c:pt idx="17">
                  <c:v>0.35003395468734183</c:v>
                </c:pt>
                <c:pt idx="18">
                  <c:v>0.35189178701099272</c:v>
                </c:pt>
                <c:pt idx="19">
                  <c:v>0.37223444151779356</c:v>
                </c:pt>
                <c:pt idx="20">
                  <c:v>0.43876051421414686</c:v>
                </c:pt>
                <c:pt idx="21">
                  <c:v>0.42548495577605716</c:v>
                </c:pt>
                <c:pt idx="22">
                  <c:v>0.34962482232253694</c:v>
                </c:pt>
                <c:pt idx="23">
                  <c:v>0.35101827580383432</c:v>
                </c:pt>
              </c:numCache>
            </c:numRef>
          </c:val>
          <c:smooth val="0"/>
          <c:extLst>
            <c:ext xmlns:c16="http://schemas.microsoft.com/office/drawing/2014/chart" uri="{C3380CC4-5D6E-409C-BE32-E72D297353CC}">
              <c16:uniqueId val="{00000009-F26C-4C6B-9E7E-0D5D931C3B6F}"/>
            </c:ext>
          </c:extLst>
        </c:ser>
        <c:dLbls>
          <c:showLegendKey val="0"/>
          <c:showVal val="0"/>
          <c:showCatName val="0"/>
          <c:showSerName val="0"/>
          <c:showPercent val="0"/>
          <c:showBubbleSize val="0"/>
        </c:dLbls>
        <c:marker val="1"/>
        <c:smooth val="0"/>
        <c:axId val="951976400"/>
        <c:axId val="951979280"/>
      </c:lineChart>
      <c:catAx>
        <c:axId val="95197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51979280"/>
        <c:crosses val="autoZero"/>
        <c:auto val="1"/>
        <c:lblAlgn val="ctr"/>
        <c:lblOffset val="100"/>
        <c:noMultiLvlLbl val="0"/>
      </c:catAx>
      <c:valAx>
        <c:axId val="9519792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5197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_xlchart.v1.5</cx:f>
      </cx:numDim>
    </cx:data>
  </cx:chartData>
  <cx:chart>
    <cx:title pos="t" align="ctr" overlay="0"/>
    <cx:plotArea>
      <cx:plotAreaRegion>
        <cx:series layoutId="treemap" uniqueId="{6A10066D-F594-49F5-8A59-2DA6D41B1E06}">
          <cx:tx>
            <cx:txData>
              <cx:f>_xlchart.v1.4</cx:f>
              <cx:v>revenue</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638FA0E4-2057-459F-9939-AF1B5FD282F8}">
          <cx:tx>
            <cx:txData>
              <cx:f>_xlchart.v5.2</cx:f>
              <cx:v>revenue</cx:v>
            </cx:txData>
          </cx:tx>
          <cx:dataId val="0"/>
          <cx:layoutPr>
            <cx:geography cultureLanguage="en-US" cultureRegion="VN" attribution="Powered by Bing">
              <cx:geoCache provider="{E9337A44-BEBE-4D9F-B70C-5C5E7DAFC167}">
                <cx:binary>1H1rb9y4su1fCfL5yiO+RPLgzAFGUrffjmMnmSRfhI7t0ZMiRer96291bCe2dmfHB9sXF60ZjDFW
V6vExapaVSzS/30z/tdNdbexb0ZV1e6/bsY/32Zta/7rjz/cTXanNu5A5TdWO/1Pe3Cj1R/6n3/y
m7s/bu1myOv0D+wj+sdNtrHt3fj2f/4bvi2902f6ZtPmun7f3dnp6s51Vev+zb2dt95sblVex7lr
bX7Toj/fvrN3qa7fvrmr27ydPkzm7s+3zz7z9s0fy2/6l6e+qUCxtrsFWUoOJBGBCEgg76+3bypd
pw+3PYT9A8YEQgQ9PvRio0Dw94p8V2Nze2vvnIP3+P7zp9wzpeHXV2/f3OiubrdDlcKo/fn2Y523
d7dvrttNe+fevsmdju4/EOmt5h+vv7/qH88H+3/+e/ELePnFb57gsRyp3936FzjOdd1u6s3j0LwC
HvzAJ4Qhyan//SILPHx5EFCGcEDo41PvAXmBKrsR+SG4gOT8w15CclxVea1zmDGvZiP+AcIUUcb8
exMRzzER8gBRsCAm2A8bun/2PTIv0Wg3ND8lF9gcn+0nNvVt/qrmQuSBRFJy+YCMlAtoggMskPAD
ye7NaWE0x79X6BfIPAougbnYT2D08JpODB/4nAaM091OTJKDLRwB8h/uB4/G+mAwv9HmF5B8l1ri
8dde4nG6qd3mFV0YEQdUUI4l5/d2ANH8aZiX4oAIHwyFPLgw/hyR3+uzG5NHuQUqpxC79zHa5zdZ
nm5ek37RA8Epl1yAF9tey9DCDjjxwb9tvdz2WljK+Qs02o3MT8kFNufHe4nNp9ymeZ2/ohcj/AB4
lpAkgOHfXgtsuDgIpPApecSOPbeZl2i0G5ufkgtsPu2nNzvP6/rO6fYVwaHBAaESUQIIfL+WDo0e
ICmITzB+jsqLdNkNyxPRBS7n+xn1z3PndGfzxxH6z9MXiDNgLgysAt3DAqP/LM7gA8o52XLle5v6
F3/2e41+Bc6j5BKbd3vpzy7uvtmNK1/TZNABwxwRzoPd2MgDgXzgCI8mtfBnL9FoNzY/JRfYXKz2
Extt2+xNvClf16XxA0oD4gtE7m1jkcuARR3QQIJHe+ACcP9pmnnxQq1+gdEz6SVO8V7itPVv23+N
eU0Xhw849gX/kewvYIJqQMAC7FOM781sh4t7gVK7UXr2RguQzveTVL/Lcv04kf/zAETBRhBjwA0e
Eh3yPAAJQM+XEH5+YUS/02Y3LPdSCzzeHe2l0fx959o3PxnoaxXRgBkEFENJgDwwgwVhE/5BALGJ
SP/hPgD31Lu9WK3dCC3EF1D9/WkvobrW3f+LOEQPKAmg3Mkf8h6oBTzlcNs4hIkP7DtYVNNeqs9u
iJ5LLxC63s8I9HfubnTt8tctGQRAEBgJHmuez+GB+MMJloxJch9/lob0EpV2I/TkbRbw/H28lwZ0
cTe8Ob8b85tXjEAEzAeDJ0P0gWYvIhDygwPkC3B0AlzgUxf3Mm12Q/NUdoHNxfleYhNpKBrctPlN
1z4O0yvQA8iBOEMMltjujWMRhTjQAyJgyQAvkp8XarMbnGfCC3SiD3uJzl82n/VrLnyC2eBtbiMQ
vc9+llEHoYMAVj4lkOvv0C2M5wUK7Qbnh+ACmL++7iUw8V21GTb27vVsBtbYfMh3Avy4NrBIeDiD
tFQEQOweajoL03mJRruh+Sm5wCbez7rB+SavXxEYyqAGurWJR2AWJhPIA4yAyMFa3L1JLejab9XZ
jcqD2AKS832FxE7Vpr59RXMRBxLqbIDJc17GA8g8Efg4+YDGgpedb36vya8AeZRcYhLvpQvbcpmj
jTIuy1/Tj0GrUyBYgCD7/0GMn+Y1fMsNwM1BL8H9/cXKwYvV2o3SQnwB1cV+FgvON85tbrLO3bWt
ez0bovgAcUxgZfQhh1nSNOACPoNGKbFYp36xPrsxWogvMDr/a2/N6eTOurvpFQGClijIYCALfajW
LNZ5OD0IoEIKfZEPpexF6Nkaw+912g3SU9kFQhcne4nQx3aTvR42wNcI2A54sgc/t8AGbZk0Fxjj
YFGa/p0eu/G4l1og8fHDXiKxnVtftC1fDw1wZRDyMSXkYTlgUQ4A9gyLBT7EpQdasMDkJRrtxuWn
5AKbiy97ic3lXV27qeo3r9rlAQsGQgbbRo6Haxlq+IEgQmwbp+5dGXSBPC3avFSr3Rg9l17gdLmf
8eYqg/7sN8fudWk1BaeFBdQ1H5LMf+nGAfaGBHR6Qong+7Wg1y/VajdOz6UXOF0d76U9fbqzCtrX
H6fzKxTXKLR9Mgz/LH0chtINDmQAVc/v16JC8AJNdsPyQ3CByKf9jD5/VZtvG7V5PUQIlDOhQIBh
qWBnyiOCA0GBRmMfuj6+X4/Pvm/EfYFCu4H5IbgA5q/97Fv/y5av3ZALjZ/bRhuCHtwVhJWnyaiE
RikiYSUbeqm+XwuTeYlGv4Dmx7sssbnaSzd2prvcvfKuAv9AQiuUH0Cx4NEsnoGDADwEDFo8cIJF
dvMilXaj80R0Ac/ZfrKBd2W1yfSrOjV2wASBVqmH9MZfMDYJfbuwvub7j+vXUIh7ytheotFucH5K
LrB5d7oXpnPzbzfY3Y/RPQ149sn/5ZZCyD+hNLPt9NjdgiNhPQEJ6AF9LIQurGex7+/Xau0GaSH+
7E32Y1PhB0h0YM/k3SsuFRAGgR5iPCzU3Du0RbgBIkAowTR4smj91GZepNJuPJ6ILqzmw352TX+4
G191aw6C5TMiKOyxvY/0S3cG5RxgaJCAPnC0RQL6W3V+Bcv3t1hC8nkvHNkzrWFX9LrSNr99ReKM
xQGDFhqECQSPp6Ef+gep4ITibYDZXos08wWa7Mbjh+Czd4NX20/G/PekYeN6+hh5XyG5hDoabH/C
wS8IM3Suw0Z1RCmwgkfO9tSDvUCh3cD8EFwA8/d+VtEO7zRslHpFU4EcM6DQMgP9gPcWsfBfgkBb
O3AB6j9kMguLeYFCu4H5IbgA5vCvvfRhpzBbu5tyej2T2W5gg4VoiOrLaM9gVzQUNIFD35vKgoG9
RJXdmPyUXIByup/Wcr+nItpYDYcKvKbRQA5DJOEMNnd+vxatGxyOFBAMDuYIHpoIl6sC33drvESv
3Tgt32uB1kW0lyZ030H8klH53x2SQuCQFB/SFfxI0Rb1TehdFxL8G6ys3aO5QOvleu1Gaym/QOt6
P9GCGuGr7m8LYMsnRBru459VmafUDTF8gLkUFKo6j072R5nzN5rsxuXxDRZ4/LUf1YBnWgOJjjZV
/o+2r7q6BiEIM+hRg+3rO8kBGAxs++CwLZE+mM5zZF6m0250nso+e1d41f2kCJGGPGdz+5rN6tCs
JgUcbEMfVqcX5A35EKgo31ZrFsC8QJVfwPJDcgnKfm7UPYJ22zx/HJ3/PNH5bhHQb+sTiCLP/Rdg
gfkWqftjUwCrpxnO7xXZDcij3AKOo+O95ADHt1BufhyY/xwNSuFgFAm7oh/904JKIwSdTrDVhgt/
sULzW0V2o/EgtgDjON5LMC7u+s1rlmW2rU0sgBz/kTb/CxoBoAG8mUMnwPZamMjv9dkNyqPcApWL
T3uJyt8b6Kyt0/ZVzxGEzetwSCDj4hebBr+fIwiFgseTIRbIvEyn3eg8lV0g9Pdf/38Q+vWRgz8O
Y4w37Wb1/RTHJ6cO/vu7318fTpZciD5EgZ0rN/cB4vj2z7eYQpb/42zI7Vc8ix6LZZOF3N3GtX++
9YLgQHJC4GQvYARw+ooPIWqA/cJ/vgUOtz0tBza1QXs1MD4Blllvk9Q/30JfNQEOARTiYV+V225b
BRHgHgTDUYcSAf+TQAJ/HJ15qasJjrn8MRoP//+m7tSlzuvW/fmWACEx9x/bvt32iXBWpYQ9xJjD
IQlQkIL7N5srmOjwafR/KlTYGg0luxMoaTu5woYar4p80+fzJ8Y6U26oZ5lb183kJhq3eGTZGHk6
8b+ltaW1F2k8lvxEZmzq4lJ6dXM0SFW584op402hLkdmvrGyLUYdw1hVBYlSzim646OeuqsqG3m1
EYKZ5IYo0gQXaZA3hoQK5Q5UoYZZ9S5DfjvUcVoxW5pQD0ypM8SnBlROlULTKVakLv7xXK9B5gmk
OwYJqgrPxgg6djGV4EG3HW8wXDAjno4RRyrvsiATd8mg66I5ahWt6FFFe2f50ezSNh+iOTeQJ1R+
kuNk/e8fj6Dz9Pnz4eyXbUGKQCMQnP4mt/efYDQXRLjAD/LbApWkzKNWE0ayUErsNcXajkNq29hm
bUqz0KPebOrLgZLJ4QjRORjISRtktStDrRti0QU0izVw7zdKgid6oiQHwGQgoaK5LfDDbjMEc/yp
krXfZkkxGnnjF5gFXymxvXeNg5IxL7REpfioH0Rfq8hX1GIecls5XobV7CMXtaQe+cdi8Dvv+jd6
3cPzc4oDS4eqHSwCQbsOlFMFnNr6XDPfb2rN88wd2hn7mVthNvY+jjtg953+x801F0GkXWoGJ0OV
zBkKwpalLVKnMJHBLNNIl6YdyRmmY134lyphaaqPpmZomL5IxrxE4xQleHT4i2sa1aQrW2BaNytV
dTNuI1/7gVOxsMzPqzMyIk2CSznxlDfrMhC9R94ltULNeF6mWS/BjLo+yJEM/QLgO2rmgOcqrrzC
2Dquqp5JG3EPxLKwVAOHH2mlBW7CYCp58BVLm3XH5ffRHDKFCxZJb5w8tRp67CnvSGMhqosadzDc
CCyu4xfEVQy+wCtwQ/zQzLMPuPlGoDkPS9cqNIe1s7LO48DwquhCnUOru42Cpg3g+f44AtyySOG/
YKoDjO/ciMYma970pDnmvlcGeGWEhkeqcixIf+IPOMnTqBoVHEZyWI1NVVQfie4KSS6CqZXUHBeB
7+H+hLnewoydclLOQyiHyZEmzspOyf5qKEZOahUWWSt0EnmdTgdfhQ10pzJ8KRtp+LBKG2iAbD6w
Sfaz/uD7k4KBTFDp4+BCt27QwYfcQJNkGsM8B1+wzmyDUBEpJJz9Z+K4ceKEBeOAvyI2Tq24oGpI
zPtayqLEq6J2nl+FBnpjxjYC9y4avKr1BNjGw4hnO4W+NxrdRw1MdyaiiU7JcFZK17o5tFUx5Ce1
J4X1ojHPfHdI/aodvgW+KqcsTmhi6jpUvFb2c900wutCgeD4NRvNym5Ra2oj0+BMqJyDQ6izKsBd
lLAOAfKK0gQAmupWwI/7qVHlEIu+1rwqA//QyiLvTNhbP1AotC7VHNTAZYnDofR6+cG2VotrU0uv
WqucpSzM0nS4ZlPOinjKh+Qwpz05yn0yHys79kedTfUVtwGORsmyC563lR81tLcfEpjURzRl2oVg
fdm3wprqc+rnOh4lSqpQVKQ9RBLxaMA1OxXG/6pLMMd6MMFZMOQm5jTLAF3fs+uCj3RV6Lx7NxdV
669g5rYrMfmkghkbqJvMdNcYUXNqqZeeqt61K+boGHWOpke97mScyUG85yZrojI3+W3umiSuMpOG
E63rmCWyOREzVuspqRMb1oZR+Gox1REtar4e4CuPhTdl3+you0M8ZcltI8vqsBxRNYeTLNg6K3x9
bWiA57BK/caFHtHpx2GcxabyahZK0qkPg8D5ysetf0J9meWh9jxyRls2r23roOeh4Ml732N5G2Yt
kbdIpbQPOTLoqsdFlq/NVHsr5FR75XraHm9dQeymsTshzk5lyNQgooTLJBOf8x7L6RhiXXfjMC3Q
SnemtVGaq2wKezgA5k60jKvYSzx7oiTTLKaoLd6PPSkjxpQ+Za5FTZSITG/8wpmzEZawTl2AtjM0
YbkJadoPJ6PtxnOfl/2xUNo7yUuS4ViA97tFw0DqcJ4FysIWuMaXwTTDXeN5Y4RzNMPOqULjUCYG
KMU8O5i5WWWq0EPadrGZh3I8Cbq0SUMfmfxiQhwcsTJj1A+kIifApCtzYsfGrrHp8Cmr1BgWhH1i
w3Tjd0lyQRGYT++6Nla88fMwHVXPYzZpsqK8rS9MRu2XyYz9uvBx16Yu7MpyLMuI5ykzodcRuum7
RocEV/WhHgcSYl+170dUl+9dNrVlVLZt+rHJpuazHY3CYTN2Y5Qga4qwAP1IiESQlGB4YzZHdBTD
pcQuq6J67otNocwceqmvPsFxzU1oTI/eS03FscFWRJ31kxOa13TjRDCeFTOyfWg07eChSRsmnddE
U9qlZ4HwdB5WqJQb60HHUSwa0xQhK1xzGQxBuQZHHwSRzGd+1CKdXRqtmhUZMvsR69oc9t2IDgvT
BxtLko9DMRcf50bN4rAxdAqLRqV3EwzIYdbyrltp5k/XrZUsCS1tplNUpm3oZ31/HMjSHDZcMhSm
3MmPsm7lNzIa8qGwif7Wz/1818EEj3uu8TlNCnLoQ6SIm7FprxXRXsiGuj/zrCu/zr6uD0mFkimq
u5leZJNPIZaN4JH8IhceRO0yOIIFvCQyri4OS9bZj27CBPTv8Qnya7IuAuK+VCZpLmWd2SM0VfJa
KTufpq5oViMHlxsWtcovauq3J7ajw2XtEvvBCkFvSNmDc8DN1F/QSYHxNGR4h0jbnY6WD8f5MBId
6k7Uh0mgaJw1AbCuAXze8ezZ5CxJMvt+xiL7KMBvf2lm0X6AgJ8egbHx8xl57SWE+nxdyYSd5UOF
SNQqWcVinmoC893W6zn19GVZiuwyHbVpImkqf22Hovli2o6mYcLm+cxK2p3myVCGqaf0h5TMUoHP
VuOK8FIcIT2mUW9m+k70KTnMOuvdegkW1j+bGJ1zGU1qhCM+Y94ZJcRZyUjP25UPG4CqNqykSc4G
z6SXskPVhUen+lPV2g3IpKFrc/TJKWAwRceLi1EWLgiZQfmJ1AZ/7bykG6IqG/zzqefdxxz3fXOY
4YrQSGaIn9JEW7GWvqrlicqEifXo6Bz2KhtiIWfFw2JuZR8qktQX2nM+Op28hsNYB/7Q2rNG9kO1
RqNFw3FNG/WOjNR7z2uZmygYbaZXmTT2qkjzXq1spafsVOWlzmPP1mw6nJIEeYe8d26+mkRtu+xw
Sz38WDYj1GdLGDU9pOVJyURgqwhxYC4RU13Sn5dVV7iIdCj9MPBZT5H2q+CsbocExQMCinjawhEN
7SeWZ7Ow4EesaVkAxCmtvTQ56tuAnzA8+nXxYSZTgvtwGhtfdicYnJ1/LGjWT4dNNdU2znrHumvp
pWURDjitpA2tl6RVGXlUjtc58WQQ4oxW7/WEvPlwCMhURD5vsH82yGKsI2wbn5/zCtxprKdmjnU9
5ycFbvMIlh3Kk9abRle8qyYvkDOB4a/9UcXIx6rsy3AymKl3bUsL0cZTUAQVDuvOabAHMbsm6tCE
1YqirsrOyswUQahqM87R3I5NHRI1zdcB74ryqM4p06t0YMN5mUPqHBdjPh6RlCIRB8LPeOiCwqLj
MrWmDE3H+BTiYZw+BC1uLzwmRx6pIqEu5LQkNpqmNPiEjGdvewnUhFgz4UOtE0RWaZ/hDkdA4TJP
R63zOhcMIc+Cq8mjmgMx68SUVxF40hY+oH0vh/NvwAk1IlhlpjIhSxs0ylWpOOLZyuBRM3aOvD7o
PhaiVslR0Qi6Sfv+6zxn6cc0M19TaVgRQpqgroeBF6tEJPbQh+Dhg5MI7HUg+HxaTbi6sCTv1n1m
ZWQaM5uQw4GHJlSKqWtbV0FsbTCFncgp+Ne+VTdtmsxrrqsqbNIxOTclxJUIjW5o4hmCDb2ULiPX
nFlr47wXCRC/DCZMOKb5cIu0Kd+bpnZi5ThPz5yu9XXXuDZddWPaJ8dBrVIeemqUx0oXTYzrplqX
TcKu69JHK9lm+rRMmHeOy5GeYhP0kU6dH5US0qIY4wQ2o3W8O5xHjKsQNr9UKvZl37iVQYG+cKUY
2mNjhySUbvDHqCnTIqKB600okUqgoqC8ujt2AbzcatIeup4TaGRLsKuaw8LL+tiCUQ7hPJX2AqI8
BP88KKs4L4BfgArJFUSdfN1xGURdbbJPRZ6ir9AYPa7HEslD7Uu15oYXl17h26hXQfbZr9XHqvAh
k4LEbc1xUnzRA251yIjWX4if2JMOk2QMEzsWIsqrjp4kBsNLp36ypvnYR9BKSt4VkJac9APKb8qM
8K9lkqLPJSLDWY9qEjPT6GMypdMnzStcbn3aaEJS+M15kCQEeCs4x+0kpDe0VJCITbXaRu0Ru2+6
F16+qoI8hwilIGU5rlmd68jZfGzjtpo1JAJ8KFBEKvAjYeDlBTuvjMPfsixryxBXoENYVDwTUQnf
G9VBAHMimww7VkGHeQwpfF9Z4FpleqKMbv82kLVlUWkI8b9C4B1sKD0x9EdeWwZxawrvKG8Y/hgU
NFujuS+7MJ88846xsfjW9cJAeIDMc627BNehThg5c0zYUzPNqAptCpTmbHSd+VbidswjRy0Q27yv
xpu2ncBWwCghT+sMHFx42w8Sbsqi71d10ZOToWnSBILrOAOZ56y/g40hfbJWPGtP6QT5W+gBHWnj
Kmk8tvIaVaSRP/fsU+uq6gs3/RiVjri48r3Gv+gGjq5byPLkOmmBw4VBO2TV4QCk6gS8Xz2sxibL
CqByEqinnZ2nL0g2IC/qEtI04aR8ZlbW9HUaNs7AJIpoprKClv067QPTSFVGRQkkza62aWwfJVOT
Y+DUpE7mz7Xr6vId1mhwMWQVSQkuTQZ6NpFFXVpNh56Pi5q+CzqSiLBETU42FXTye3XUe2IskjWs
UJejf15mOtAygmx7pCbs5ky5LuIQcNkUZwjiVhV2LUT5Ka77KVHl6SQSKOlEroMEzFxWPZQxSTi6
tJPd2namyT+naUl1Gg9gKrwH901IbcN+bHTQrlPgavVxl3We+sc1buzZKivLXNUr1kyovE587PH+
0HhF3taxnajnF5cFFBUBB+ppl3dF2HX1MPbhaOH175QHJ1TCOLqinmJpspF9ZpDiZtfNCLP1q2cC
qB+0lYQyg4dRMppTaC3xIRNm4MchEwY7nPltShN/DA658mawtwY5mX/pzJB5WViLYZo9yGyTYggg
RIA7bj91GRQUxFkLhHK88AvpTzTqUtc15eGc+xjQgpBX6OIbEV3dq5hVbTfVp6SD15tD+LM8GLso
YI6o5Jq0zOTBKtBNlpMTv+uaSScxyVvgOJA7pM3aGFGAP/ZaHZesSs9xBllDmBgJHnOSOZAoQQ/z
lqtpMuuM9pg0eVQDG6kGukrrkebVygwD1RJqB7UWZzNQP7FKvCpI+rDtE2m6ENFG0hWfZkIPLbbq
kxFd9dGbtWtDrKEgHdIObGeFgkzd+nUJLKtjfmbLlQ6czOLe4pqP4Yyb9j0UEbtpVbTOnMg87S+Z
z/oj0nT5mfYTEpU46M4LNE1qZYhqj9te+ocEqsjXhRwHftwAheMhqc1Ew7EeyvrQtj6O2lGYoQ57
vy9vzewnJbhWqpIwgDjaxS2ZpyuXe8MIBMGrVsBAIUNMCsPYoQ1oq+JEifGbNyfjZEKUDg26EmVe
shj+9FR9Y+GvA9jQFT2kBvXs9ZCN2AJlK6AT1h11GSv729QbtxUXYNS4juYyS9dQu+0Tb606OLPp
Y4cbWUeJT7Ve0cl3R8hp/qXqKwoFS57gVEdQUMwZZKh8chdKBH4XY5917Wc3DzYFcEyisqhGsumB
ICF8SikUty5SyLxVSBvg4eej6egYDqTkK14G1YmXOh26uWORNaK/MGpqIjx1LhY1k03IvTY7nP0J
gOFj6oVkFM1RY6qmiDoomH2bi97C3Ejk+87zNbznbNYBMuPlBGDHVCZCropOD3desSUFZWHSMw/c
sPsKyeWQveeFslvWRXB+BAwmOLGUs/wbuEgyHZKeFld6IMn5qLz0NrUIRl4M83jUJkkHlZF5zsfQ
5P7wUYysuxxslcErQGm7CQeuNHhTrrJwLJm8QlA+5LEs9HCMoGiRxwNJ878HQmFtgZWOHtW0KKJm
sOy6SVK9bnHtfw6sQ6Hk4xxntpqvKXHzFFLBpgtYZ8F5jDvXt5Ch1MaFMu9lf5wGVoObr+fRhWky
jKCurLJwsJANR6bmE17j7TJ1CDsOcxenPenB9XoqgSpMa3jShSR1DZCCenLnpDPdWYpRL2KfpYav
i7YyH4aRt2g9tTW8pSoD/pXaTKShAgL+rvG2jNfBLoY6BE495WFQJnII67LJsxgCejFAWagfLmcF
FYBwDowJVmU/F1NMfJWv5mYEmZQxd5yOvjJxT8w/g8vqFU7cGA0tm75w8Bb96djW1sRV04srx2zb
weMYayAhyKEKpLA+J1WCT0VWlfyb9JJJhRYl8tTzMvxtqvLyZPSMuyTKFRHKBd400HVbr2rH5RTl
zBVQbx5oPsXdMBUurKxok1WX5aIC/2tJdVogPLF1Gwzsk5dkZryAylVJoBig1RRWRqEvuazTKVQG
2QudSOev+MAmSAokthAyE5+plUJF9qFkox0iiJvA6oCfxxmxjdiOW/BuIAOUoQnWyYWoFPncTBal
Yd9VX4hT+rNttQ5hCRdqjy2YjZBpD1O+sl9Sb/BT4FajF3nAPM5tN6vIQd3la5123rEtwKhjm5f8
Xdu1+qRljYogIy/PoC7Aj7zEF5+gYpxzmAZp8M3gmaxG6rur3k74uIS/4ICjohfDlq356pjJGko8
3Dlx5EhWB/EsPSBOKpfjYc1wX13BCloeWyhuxRamOo0awrrVdl/raT3pbK2KAX3Okmn8LJMWhcZ1
fpzOrFwpUSX/wJKYH1NG248C6P4hogn6ptO+/OyDCAu9EQYOE++zVVScj42XH5q+BasT3UYr3V6a
zp+SULTaR2AH86VMvRIYDaLqEOKBrSHNcCQWnJ1CFc07Gxps/y6g2BGLERKVBtYZ53DMkP7kiYpe
FxmhKqJQ1T82pkZMh8VQlYTcTB1U/+2qNFAPst8gQJWqj+FPTyQT/wwZrVbmytL/y9yZNbdtdH/6
E+FfWBoNoGpqLgCSokRLliVbiX2Dsi0HjX1fP/08LSlvLCavXJm5mVTKLIkUgd5On/4tB30t3PdD
plqifE81iRYaq4UTVSFRPStbuIascer3Yl37YL2Y7WWBWHBqcxnUpTmqMtsu/Thbh09xuszud7cS
dX7Mar8cRBSLzhyMnT+5Yu4IXnkgv3hlaQyXWWCl0txNQ2ttpI2+uaZRl8vOXC7HdQHFDCUs50GI
ava/yKoaCCptkxdLQRxzlenuyPOqEpR0lUmyb1uR1NPlkpPGZ4dlhR9l0fAkOuGG66Sa+ofZGqvX
7ySwvpfs+2Zec6XCLU1yiLsmiS3IDeZgCw2SZMlmth8mxx84wqTOIrvuofbneMp28+b6nPt4yF26
ZDdZVvdjvetnqgxae7Nxxr79NubbZK0h39KkazTXgpQs3BpFZDjGcJxZEIFY65YImZhBcaGSZfLa
30Yj2Ww3TGM/5z30VZ5cTsbQc2A+ZWsfFzJazMD3pl9wm6h9XrOG+B0l+gZKIkHSwcm85uZSd7U9
N0m9x7xuNKFRMkwMf5kHBQNu1NBS4duE4GsyF57Sg0KFrIQKxE6JmP/1FQHn/MFUSfWjfL7ilLoN
By3HrbpecCBWYuyiYTIXw45UmkEK/qLJmgj9i45EaIsvjefe8YAcatdoAv/1DSwqNWzVOcajNDrN
QybbEw9Y+GLgPqpuIM/NXTMeUJr9R5hw+3yFn6n+1w1/uq4IeJgV9Y1sFtr5dZtxrb3acPzHZIWd
lyReTdH/rgRHsySc4YDS91XM4z1hGVRNFaRf9Dti4bNm6x6HIA4EZeRRG7xuduJOqWEuynk0vMJr
ncidTel+RXLAgqy31CtuUjB+69rJ23W8z3vT3FSIIqegU97uiNdzjo5wbWYcJQL0Awds1zkbgEGm
ZrbmVfw9DrbK7S7qtinjdW/EpQ4yq9/pIPP2Jf/eeLRVuEQpSxBoSbz5uvHKU3GRrWb3KOSMHuKw
WnKz8oPbzZBR+9SPoeO6kV5vSb6YwV9qc526YD+ltdnMv5gI1pnmgw4IeP7Sk6TBQXjin91NEmyZ
GzSD8Y1KgpyRjkRTLR0ol1rxNNFxzsQmorQEOW/CJbAd7spNTTXel43MwN4NkOj7oFQlh3MY8M6+
K6e06r+93Wd66f+8TtBFsTpNntpJ6WFWy/lCnWMQ6XZbvi0QkEwCc8xNOsuEcYGaXjqHM2Bj55qu
Bmat9UvaJOO/7SwLJlU/X4RaR8IRiEBeDx1Mbj+svay/VYVroHbJ0HlAQk+ryTn65MQuChmOy5SP
KDO3QnvSNWVnuUffyAzA0lahS9EamVXxV1W6FdNJLDlsy68EGOdzDFE4DxGydY0yRlieyxwWZ4YF
rjbnWx/bEq5fn9eKEUZhSJsqmtu15eYMr5x4D9C3rNedn2+rcT83TXzZB9DQSVRunC5OpSL/i8Mq
MGU8RJwLjeJOlkFC2oT1c2G3so1staorcwsKvjWHbAAEeXv8rdeKEiKV5JhF+RsTgRxiUfcsYjAz
q3aqpuaLBw0Jk92YMPptyFmDnDOyNk/rH8gntIqiAI/jvfEpnDRWrLnuZR4c2R7G2fn1ghbnUZxN
FtmWG1iYXXUgOZsWMII9p4S6+dJ0rCKYM1BNcW1byllPTj+udEcAmLY9lGQDqxeOqptbFRHwZ3mX
tFtsHMnQsu2h01D0jZ9KLaVaxFQWwUU+unp46h5IC7xdw1t3TZfl28NWyBxexywKLe9J6X0GqK4C
xS+dlerTD365LIyd45IWxRwlzWTwdw3YRH8Adddjl4MCI8Vqny4f+ImxzqFfLxlfUaPd4M5To9Iq
qqFxy/zr0suqbQ7B1FkTZ656G951XQ4fXhRlZ5MpJ3G5HBOBDOlz5VexeOBIbzHJPD9BkTWhvkHM
9fbcOA/h9L4HvMUGLjxJNcWzqUEWWSUW3NeXzSp7zg+LbXoc+uY6q4tLZ2xnAsXbVzyPRijIhWlD
zKLfY+8+v2Lfmb2aS2f+7HA4ZzLOo9Dhz0bDxPSTU4vmCfISvAROZhz65Np7lmi8fRu6oPqrqOhQ
mYiUiCqFVB8SkCKvw9HmQB/A75QPpajKwQmHenSNH4BNLdFIcdS19l3s1ent1PsJEadRbp3sE3+w
pzrE3TgXQER20p6K2Jf3i9MV/hr2syWnu8E3zDRq3W2pT0wisPAMKlUz+rG09GIn853u6kmRXVzG
WT7olT+hOn5P0USvWUMn75xluni7xdpl9HOLfYcNinSDVtNaB/Xk6xbnMlbV3Pbep2msTOR+kBo2
cr9p0/MW15IQR2XNMDUgC4HGYpPhSQNocHjQq2LM0Bndx4vUU9puUzQzx7ThiESIbDcoxENbTA2p
9+auOasunkutPrRWv2R1elbLMnq7SfZZZPPJgBDKIYNzGUHccWdZb4teaauzyv7kD8phbQ1Nom9g
MJxRL92ndYyfYeXeYrXoJU6s1CGla1o2GkNZCB6txdW/qtscl1YRZJ44whnrfmhX2IGbuF34VKoc
3cQ1KWV/yA2vcw6N301OH63sFzT3F007yzJpWmDh87dYKqbL05/PmjZAsHjFWK+fHM6kdP/QtUyt
rdjS+vtg+jk8wDrU7fbg2ZXeH0ujthiQRZZFsu63UlpDcggcY5w/kaV2dAfMmcPsc6aNaFKlRsAU
E3PR6Og2EjaPqU2SDp5IRsIF0yE2+Qk1qkVXIJWhK4bBA26NXDhaloQK7IyfnvtHh0L9OLm3Mu2z
NYpVjsoT7F+uj0DX/Fuqa82bkKtsjY9T6dVEh+f01lb+MuURGlxOH7/Y/O2z7UhfUlCg2TbZltCp
nUtUzawmhWwW72M/WswQKIyBCcXeT/+IrBG1u49nAzY9lIWD+u1YTHFFykLQo5fmbimGW0/2HKbh
P4RPMGBBTndQ5HwKuI+FPywVG9XLsCXtXNGVS+FXrBVWkR6OJF/0QAD26wNtsGbI80xAB+7EhRXY
HnIJ8/orda4IzvJZGq83AYIEthKyoPOTDelgj2AGXhggXRZxOIy500TxbMbZDcor0a37VnWy8cPA
toNMhV3Xpu2VWYzO4oYN2Y5x6pLSENfgtZ4D7IhC4jtiJfM4x6OQu9yr6uJRZMXW3ZW1LLuvMwTW
/F5Mlgka6WdV4DYo3BzRj4d5dkFuu1bFSx3K0iytd47ZWcEOCD+womwZxi4Oa5DbLQtVNXVI0pIl
n1gM09bNaxEuhpuJ7BDY1ijuZTGsAupqscZ5vGiCWVkx+VucALQrZJVF5G3FvG0IgJmKDTDECmwJ
B5XJwxR4CaRjaSzbx1nWdvowiiKBjRCDbUUr59N6DWUy9MEuSO05jxL4iCPn9GHX1ua8neKgMs0L
a7aUfUiM3lfmvsnrUnxa3SnJjU8BUMzycUEbO1wb/VAZd+wY3vjodlJ2nzZvSqoaeVJtqf5DsGxF
fhGn6MAPG4Kmsg6DvHZsFXnwaa3/zSoh0h+VjU5y2TFV1vZHMA7zDMdazL2VATNXrevvOAe4hbyI
S8jJG7SCRp5fQLHBDqsfyq+cgV5eLMfvxPXm1BNTGpVU36gPPBtokOa+qkTTeJdjEKeqeFe5S45g
N5uSYZ7ezW6cpOkhRt45undxBfdyqdnNxD8wV6SDDGHaNN9U9H46BwhshAS1UnEHaHs5J72h0os5
LdltoMPhaNbd1KSj+3ttjBBEl0yO2YijGaQVJfbYkHUF4bA6/iLfF7bn8TI8/9JI04L3eCqb4HLw
NqL9to1tYE9XmexgGI/WYhieF62Zm4/eBcpkqyxCV0x6X0S9m9KcxHHZVL4u8UqtwyhzVeAm79e5
mRvvNosNsLqDlzuG3Vzm4xr403uJVi4NwjYIdFbtdYOr8gcviWNjg70oenrKWFtC9jVRu1XuyXDi
ziveWWmbWsVtls0QC3s0uXOf7P+UCDu2vqV1Arm092ai1rTdmWgWOn9XDQgbq9/tBLapBfksAoiX
xG/bqOMcTM/a/piyg0TwVPpLuH9SlrBtA53TC9XT+qhRcOvykKlZ95hTDDkvda8G474qPR3yxTQk
vhcF81AzATb4OnkxBF3J55rnpirklnRfm2kEib2kj7laoSwOmRWIOONiNULZ7m9Wseh+rkSQAd4Z
o9ExFEaFJEv8QC0ScOLo0pRMK5p9a/XaKPWVOxqMoBjb8WHIqjGt6C9DbTXaq01Yy7WfefqWU0a6
QRzDzOIKDm+132Jj0RNMdoYeeVhOflcESBeH3TRZfJQt1m9n7mHigVq08aU9Xec47TesCYrfuWiP
5X3uijhwIjEHAEBh46FzN/cvsyfeeo2+epmhGwcF/tQZI7Omi15y3MDdtO7cdno3v3bMtDPuX7ra
eP74n538/DmQAju/9mwkZF5kVag2vuWpbNLuIq2clUa39rZwrcSG+THvOYAndRC6zwNVb4CzIKXD
ipb4EgZtBZS1cjRQ8n1QjjW9NNllwUfsBoytA+x34ikIc3PVSW9SugidI8BWs4XueOrBumEFEdee
26TslDNa1NSVnK0jYLU+nZvPQ/s8PVBoFvSPhEHhxfUK3fhFrop5mljQeyQSQkl+udaoqdSnzUgR
D6HjVo7u3ueJtI3ryF3SSP0tVtpBDXI28xxmVz8ofevPHWps88YPdeHUwtsbplvl2SWQrLc0F4lG
tMz9nMLcTe+eRfZNPzO+6YQ0/Zslk4rpg7Si1I3vJpLd9z0uDf2F9qRfxJT4vBSVqZdDubn6/qtR
Jmr+NBZJkaSHKsGIcK9ax0qcY96vnjWcnOe5kmZ9MHgXL12OBqPjdpZnNT47QM3FsybN2ecnCwWj
+YnMLfOnXdMaQ5VGZp/EXNzNFCoFlCoN2GYBYABk86xH92roLRwZ7K/8Ll9HmfmHnGRxWa+coC+W
+jiI2izLqAhEUU5h3CfAhgjFRz6v0G3wQtLoFjdlO/LviitCfnHN2QIqanE9FTcT2gtAgbnLuLql
QOwfZBUvnALiddNzH32J1Pi9A+OBEr1Txejvi5ItttwvRgVnBbXDVrV8RuWfEW/wXNR5fnwx3kAG
qi47jKrgvPt9FT21zY9NpuiOC+dpzbS1X9DrPcLMeHtwlF/PwycUpGqWR+Q7uulLkPR0kYNcLqdF
eTL37l5uphbyD5BpvGctjZ414FV6ij/jp36fz/y1Ndq6vUOa2rx0THA+36ZAoUaYFhu4MsU68ioI
gSxWWV47kHF8QqLUYFJP7tiDqD2DLJvlFpg3xgoLh32ZxO3Gd2zP0FvMsRzUsHVFDl6Ki4Kjb1ly
dqqioQCYcE/woHo9DWJOsSsluT8QKh0Zw9fd9FA5dDNnPd15Y+poqMAe/RzXUlbAEUI8rQWt/DyT
nsXG1Rz3XZfeBE6mQUrsIYQfL48diTABGGuN90ucocI/yLlxi34HdGFJgT6eA+4XkTgWR3I2Q00r
bIbYaBX6Nr1tlG6s+xx1hMXke+7JbECYdeOkZopBBb6ljL0P+TbOxn1HMg2qsCHlkV+It8wvY242
eiATpm4DJg2D4M/xUqNUBboRjQUEZT03X2Swqtb6JpZCFjdSts2KZsxGi2H8gTw4W2JIpMAp3LAv
wL+NyC8sr3sAkZzz4aOZtFmS4OdYHbXczR65TfsYTOnUYjeKMajg4cAwVAaRYW99/rCJ0RZ1OLI7
oKsZLKsmp/Q8F73uyCwvs8COJn6JMif0Zjx8y+6lJc9j2TaovV3U/o62DMVPnp4X01GAwpJZR/av
F2/al/oTaEfpszh7cg65lmnwCSRu+oOxAzpR7jm5a24jLeKGpZyQLcY327BazR4hm6b7uCv9zsuU
fTET8dgZ3nrGw3U4NZKoW9YOtt6yO9O/HZWXzHU4mxXouVi3OLAv57bSqzwxNg0H9jjqeBGkZcMl
1hvmtzDhH27ALfWd508+mOD5Qm4XsKVBmDLYzye2Ks02T8vBEWl8yJ8DFjpf/c2tb2kw2ihaDUL2
neyE2JVJ2dZxiOwbkdL4zCsNM37H6Sq1E53GKbFwDW8q9G2NTwvOqHP2EYTbT26dxtaGzB2KKD0n
vXiz8zR0VQ/buFdZoQ1Vzx0CDqyDXu5L7cISvWVkJ2U7hef/Avg6O9CD5RAfmMHoIGDO/gYrq4Eq
jODV9r2qa8lde0mysBrmmjDbGkKvoOKZtJvSVt/722dpjaP+xALoy8MPos3UdQW5/hnOio2kNube
A6p6Do0ZGLDuf9idgkKZbx3bz4AmVpOJEYJrAVnxr9TH+p9slrOft4hirOrPOWLmS11HbRML8d4L
4KyIyFJpsnBMM0a4Rq7IOnkJjm/fy2sIwTWpisT/upSV5/BQEsd+fS/x5NjAt1lyr3lM+SV1LZ2P
oynwnP1Wkzr/qp//fkEskgAHVDq1AReDM1wxV51pFaUZ3z0L7ZKcHf/Se7ITvqzstxtoadjur4HV
LQS7NV0PI4FtQUedXXApMpFUQyHvXiLGjC6epbQiVnfdwyJ6HwdOE2/dh3FGv74rx0rH8ydbqdFv
gv3oF3f0eqZzRxyldIFqBzcK3Pw5LbYGpjF7q9PeFc+LaiavY40vI9qT9pD6U8oQQA+vrMzAYXMg
tTCUvhFECu24RVPLyf7g4lpx2cqx2K3YI5uWjwNMxtZNujqcJ6P5mc9qnsPs2404H0YGjsr0Js+2
A5K1ePzg63nDvtsO9mJMN6rPdWTanhKhpner8cNq+KOgbuZba+afrueaDKT+T5dde309byEbod73
ePOy7S2JQq9s1kTWGi9hmvwraM01gfz14ypYGPiMxd/CgYOdwqqmNGO70VZTkmQ9Gl5esC6qvtUb
xtsNfB1/wGd5sjYTlVWIuxlE8wzPRCy6pB3im6NXGV3uRihIPOeL7Fgwv1qCf78UQ4cKQvqCk753
HurK2C7XMZHJ8TkVmVzQEeaR3Woh+FOrXuon3D6vs+c6AN/rBrw4UcPZj/+bQpC6jlf/v/Rf/edT
T8US/vrpY13y/5sfuU6/d3Vf/zGcf+rV93L1l7vTNRRe/fC3cg7/pWDD3Y9+LIb/8uarag6vyln8
WdVG1ztAa+LT7f+Z4X+r5/DTs5r/quXw8lcv1Rz00x9MQqTFEztg9eFA/6zmwBH8f6inwLPwAuH4
mpnirZdyDsL7HyIejA3Akx5eh9vAOq4rOvCsIzBNHpQDi2hTCYI7/LORr0aSEhYvP/8s89Ar/K+4
ynwlXdFgKBEVGF6ex1ViLQ4EV8lTkNQdHKO13LpW1R23dc03DhG9+4sl+U8XZNKagbAoIA/f8joE
5LS64ZQPF+7iGbOmGSYlGJdbWaBNTdbe+sU2/TrkPDcQRp7+wtMPj3IWcoJMglVA1528WsmvWcAF
nCyzPvYoTH7BPZ2RfrovGWrG2nUlucG5VqhTs0rG3BInXPbu19TLuqM7UOkBfVhi3QzbFjx4eWbd
dLG73P007f5hGP+hlcwkHttDtAPSPucb5zZHYWB04tTbmbisfMJsCFLmYw9IKKLw9sXOqXbdUGag
FUBJQXFiZXw9hpjb+tJbUnGCOOJCXoMuHk2QWaTRNHhZElZO1qgrWMEe83qHA+13YdWF2i1FakSm
XQX/al/Rg0wFTzI/kiAP/cV5WRKk2iiKk1ic/BmeMwrKNr3A1MA//3fXshCZOBZTmIlzNqGSzDEL
ta4C3n4GkxVG/+gN5XI3Znbz+e2O1v34enGiZhCQZC6pD9uY/bqf06HpDFmP4jTF6o/e7oP9aJfG
L0bz71OHi0ibCjG8EqXOBtOcMozMdiFOG9rUEziMQqYtGwPJRG6kv9gfz/K455GieIwFJU/ezOb8
ukl+7FhQsZZzyuw0L3fOxDWt2EBgVgC6f/bb3P1KJsQiRQB7t+Jgv8Rj5ly+3bH/MIMlSSQEmF6q
gmeMvL6NGEYyjmUuTgtU95WTVxbZWRz47xrIocjEf8NxL7c7Ga5gctbuafG6mnUlgnTHt+/mn0aA
4s08qUGPNMnR65vJi0AuZd6weIHi7sic5nCuxvokGjRd//5SkiMYKim2FlQBry+1QObWHWeTU4od
8g4smyVrFAuh3peMxNsXex3qCd/QgVR1CwQ7iy7ddnaxRg110baNcRWv4IihgYn1c+UUzedt9pfb
CZG8/4u5bL0OwfqS0P5oJqUWAkFx6lv66VDW5Bzk8aQGVzjw0guE9EbBcbtf7uRsLHdpHzOuDpKF
W+Vn9sc0YUmVy1CfsEY1eIZT2R63lu3vKYIMIkclsuLa2MJYGZu1S636V53kPm2xf61yl43fI5oy
EdH6OZKt8fU9VxiyxFI64qovzPKAjnE71Kk0gI17HHLgmCsG7KLIOuqV1Fmzyj1PNJIfus4oSgB5
LHthXMYMJHVmhsfNKYdH6nEwdQO1sa5shFxqp/0sU+hSuynB/hKIry388l0h2+5oZvxZB1XMAY6/
2/WZ7VzONibxAZf9yU+Ec9VRWcYIV/Ln2yQtjG6v9U4Pw6aMLFJB3FrYXVy+GkFsN+/KQMk8KroU
j2ICZicviqrlGsjIT5KiB7cwH6YJzUJRD07HDTCfqpkhjbCaz+hOh+3CiLdAXs3IuU84TctuBxhY
qau8UMNjDrKBJa+ymyuKPq13HAKWW8MejAntcp6kXyx8UVvobY7MMdSjhn5oi5q5hw3xa46NjjIK
me1+Xa2gf+ypC8EOPU3uV0BJ+3uzxZAjrdfedXIoL9wZToZaDpgJib+oo+fAZYexVsv6aDgti3TB
8y7i3IicRdCjcRo/rMJOL2Jg3McOd9YOx5D1cQCbSShGE3t3fZ9sD/bk9o9NIBinUs7BAy70/jGn
8JEdSjjJ/dZjRI78tQseRlJ2GWLDcC4DaHjcIqjpPm4D/SZGEwv10y7Hedc/ND2EPfZCsGWtsRoK
3EYeMxvqgToMZbVu3pXSiYlBOZTbpC2DdxRgWu5Qsshlj7nRkDu3KqwbGG9mTc7Z8asnIePDNcua
IZpqXc9kMmNPXjU6XhrIwfuLXkxtcWHjO20j6Ioct/zAvihrxfqrzWRN9hSDsG6UURYMpVsOlBip
IaJ23irYb4Y8ppwLtBxzecqM4KE3Y77WH0Z/txjOcttYuFlDhBlaDYulyg4HzBFO1DjJdr15xZZg
RCndr1Pdul+lGgM77OHPix26ju6ekgb2cdvmxNvZiRRfqmmqPvpbul4jdC92bb/UVpgZheUfrNTs
rtICgT4+Si4Dm4BzptrqcWf2sfxYIE2B+pF+lYceorkb3/TNUynQ9mkZeqDtL060uIaI1mpbP+ao
AvdjrZrmCrYpJTOSOedss68+DE2P0SeLx/JHjQnnD19s9aVre+MNBbPGKloxalJ+JicyRVtB4JrN
pqMTjLX5XRZ51x96d5Xfl82zdpDp1bu6N7vkoA+NMJ9jk+6sjAoYlK6pbyBhrJmKIb36kkB8hF49
NNerVPKirdb4ZK2D117gEJGfm7QcDmvVbF8kcOkVfg18OMssti9V0eZ717W3qLfw/e782J2iPJ+r
Lxl464BFVPW7HNvnhU5GsaQu1A3Di14a+5YcEOcNtXFK3x50YEIuihvwbsx74xJ/E7WbOtUfVndc
f2DgmvfKSI0Pa1CXv6eIxiIqGQxhU2kvM7aH0Mu7r94gWB/pZuw4CatonDrrgAuZL/KNG7Eok/Dv
xHh8kJkpayc9uLIhyltq77khdLGP+ZyRb+Z3ZLr+0Xas1d1V6QT9G8dcSFBXYyfGRF36kIFRMfRq
R6UGY2+X9fipycFqIkjUw+jmiJyV+b3w+vr3oEjtMA2s5dAbsQNHxX3gyyk/sCttOQO/qXdStCjt
qNmyn73Ezt7VXlDdmsOIobYfmNSGJCP7uuLmuTHsjCXR95wY9nUz2NlJQl9QVMRZhjYi2g4Y6zCj
R/UWWB9Xc2PKmjgqUaJhzt/74+Ka4NZqwVEGPkUpDC8utgjCp/4cW2K5RQFmRN5adEdkHezH/ujG
FIKBETjVXaG/DW6lv8jTgRBENCYxa2qi7cI5ito7pHBy2qyPUyN0KQfltkexiGw5ulbefG4apm1E
vQQKOOVFVXy26zYhn1PjHFpObdesedU35Re4Pr/5Y20mEfaTh1ms8IYe47aYf5T+3CaY/Az3t0DG
wWWngv5IKY4Ecy7K1JGiNZn6hpPva4bxe++KVJMfK+Hj92KDb79Pt6Z2jsio/JupyyhZgX9tr+a5
PWaG3A4U7mg+bUFCsRDA0/nT5HblnUyaP+xi+32hYu37nPIRR+Kqhx4w6LBejY39mCCCf9zSdL5P
qF3Q3LLis3075UkAf+DNFCFRab6GLVXrrqSb9pSsQoSGj0wSx6N87JP5OKBKOIm2Xq+ppuDcSbAj
eLgyH61QMgoUOQBPeDCqaan2izUU10vXifcbovD3rSXGuzL1ET7UVv8dFUexrwfU3HUgJ2qHNJsd
urGdyrD3nTQCfoI1GTeY17ItCBeUjNllpS+u1nn6FjfGfD8PSf7BGkfzGnjI/ZJT9AcCpVCBrl5l
pWG7OslNINb0ultc58oIZsqGqCnpv9rp3JyAuYJ9lbrjCZmAEYdi6MvuwiLkHQyS2WlHiRg7RrMQ
e8sB0tP5KPOmQYXgbPdNquJ35jpuHwZlIvOZkvkz0E477s2+F+kVZT4WN/KpsiFDPwZ4v5GLOTcX
gRr7I6dc411GDZVPaAxsSC3qvFUhPnITupDJczOzw/9hUU7iemya6WJhIzxVWV8WuyZQcR/WFscL
RXC7yDHHpVFDZoHNd/KmD4lNmaiwylDtMy+xBuYLGlr4RvfdktqEUcdcgwHMf6rmnV12YwxlTl2i
ASM1Zq6gtfy9X3iCgGjNP2qMz/EhMNrtkDSJuBSCsm9OIbdjP3rpXU9Fv08UQ+kf/GIV+wlON9qy
hXp6YH+hMJWywmXLPOje2Usji8qDj1SSYh8acH9EsTGlxY7KEmTWG+eUqtg8SPQ6Tt+jdl4+md1s
XFMUzEnC1Gmdg284eHerpnIPqGVdykjYadBfjMzdP2KKbP7W+M7wHYGT9zhLTDAHs5FjH/UFVG+E
bhq/NLL5+o9t2FrsiWpbx6M3NH9gZ0tu+6zUaHLaD1fOvCiqHNUVJfiWtMWB63WdNtl2741izvbo
Eym7gH4ouEq2dVmoA1V7KnRHMfinHPchNSq96Xcl15rSBMmWvTe92DMxwFfF+yooqDFUAWF/UIbD
qKFzt8SxbFC2jg+LapdYPJ9g/xUW+v8Cc75CT/8bqPr/IRYKDqGFx/8dC70seHpLnfY/A6gvf/Qn
FOqBXCIHhKlCZ8eDivm+58K2RsCDpXGhQN8FMEouh9O/oFBq3iJPMH3we9gr2IP/QKEOlXLRdVGk
k2dWaWjV/ldQ6BN08/NJzAfPcQJN7eBTh9fRlM9Pp8dUpog2rV5dLa3lpeHc1C4l0FZ5alrP4CS4
WIKMIAvum7xti3CI3TSOzMl3l13Ss78eO+rRxESqQl5tmyfYx6ZaKxtMc/kwkkqJCyvzVuNDjhrs
txYi2qVGlEM5mxXLJEUV7X56V8yljyAAhtcOx9LcRBjXo0THIz28/nO3XW7WNgjCUs0pASaj209o
AlTkzHV8RarQTLjcDZRM2ep99zHV7wbMzXuMolTSozjRgJgbWtTdUQZB2O8Ce1BsCKW8nmE8w3Ia
7/rCNg5ebxEreFS8iSZUWul9k2XrB/Kq4QYNW3lXZgb7EkV5DRVlvq6qVrlmgvc6a+4Kl0irqyzs
LVKmYzLL4MomeT1Zyr8gdHZGqOq0PriVKxGMqZzOnO3c2i1u3B7E4Nm/FQEVJVPUe/eWvch9oMSX
ZFopFlOvaGM3x7kd7ay7nGqqDCvLvlXgvBxdJGqolW1voaDEreMZqDOq+Q5pD5W3igKlDqpn9V3G
dnMhvNqJOq/KT1bJbpDKpcWjjRMS902aXPd47W5mBWCBQngb35nzvrVrCrg2XflHNsngMOViJQdP
/SjpvP7OlsF3N47rnRVbcSQNRYHVnn+Uu/0WCINimV5ZRU3hUvAHP5eHxf0+63rnzlmC5eRQePQ2
7THzNjmVLm1HfXVrOe+2ZDkVJvVYqE6XgSQT0NAmGx+meinviy4voyov+hvbyVVEfoiIIsg/YM4a
bowlH6OUFfspX8i3RW8vNysijF2zuDYYAndq4MLZmVOcfNx8zyhDMHhKgWZVHfC1WdbtzaaxTo5q
zavVHB8LPv8+QRT8wZsqjofrEgd3HsqFD77NARmxTBaT2G7bjTCcAe/bZFzkCL4uSMSqO+ojghXL
cXhn50KcVuqANZ0jDhbT/rpenO3z1FE+Ym8Mg7oSGTl7I/KiDR1nEruWg8bFmMXJwWjHk0TmhcFE
Xk8TLB6VECq0mLWfRX62GEenQmLwf9g7k+3IjWzZfhFywQFHNwWiZ5DBJpPdBIsiM9H3gKP5+rdB
ZT6VtKrqluaalAYqimQwwuHHjtk2/G01tw6S+P4Q4t+3l/5RA0kaA2tzk1nfhfDjlDf5XVM+z+OQ
3sYmj6Q+fxTM3Bsvl/ei0fMtWvp7VzvOsUirRyw1JZfj7rWAR7xDSujnoEjgRpIwCMr1LzV/EHCC
OC362l8G/UkOHmSC2QsP9ai06xEpexsOdbQhLPPCYdhdWIZMO62DPJFnkXWc4Z88SlsbgyklBF6E
rQ4FFFEg1U5OGFs+yOgX5YTNdnC4YRGONY5pdyK2d+4LkvtNz6xeAiQMmZPIJoGOk8WmmFKmjbFO
dhluW3gJaXePFpvf1a4VHRWCCjpXhr6AFHlXTPmyRywxNnVdt/slm+xr2aoTZprxCJUnzGDUdePd
KPtHLizaQSNNdDNKEZd8wLAej/pDmWoMUJtGtEZ6C73WLM54QG6K1v2taogX2PbifU1NkDXS4AoT
u0l4i685ueBeecNxLY9gFRquEOLNrpVFyph4/mvX8ivrRVxvIMEaV1FeIpiBl9vUepRD5pL5NgcA
ejtz7PrxxHlH1wuuDKecX5cBWI4KOZ/VwHswmaf51ZunBDkl0ZuHpp0eSt0mDwSe7VIVsfR85eVc
7SMrFEcuXSCha3IctZ9bSicql1ZHyERh5ScYEzYVxNv7PnV+1Fjhg8iYxG6M3XzwLRe3s6/ZvevX
WMkQ8WRSMJwFRLEAI0P/0YBhIfoxGcOO/f3Owsy/3mDi3+8zsyr7lSsVDzxbtOY901Kc+LFMB3yV
8WjYl6wFleynxAQO2eCmy3lCWLqbeGA/mG3IRyQbeesd215Zzx2+0lO8FHPnMzFYv/W8+7lPYjyN
A6GFjvRHoM33Ta4Bhg0FekjFHvLUzLBuei8tAVA2/REsVXTB9Jg/EF3FZAW/29nHWcgb11vG+KV2
ZbdVoGsOgnXzm8viiuHDbeG0RHMv8Zq3TBWOrB3bX8YhPKra5fNhKgU1alq0u5qj/QekIdRwEkTj
dQ9n8XZmv61vHHueWn8RJXjN1ML358tpGZ6gCzVvTasnLzyTo9Ifi+G6M5fiEirL+0GafAAFk4fm
PUki9aRl+XJT6M6RbVr+vShM+8MimJH4ZKCaAbuVyrcIpcnRQgwqOG2DjvvDvGFWdgvSmryKfsrc
+jio2Trndpd/wIdLw1MxwHfy8S6Pd2Ej7UeeI94Wi2a0G+bZINyLIhcGIsNVegTGNr1nSeJJDqMo
fPSyUt1OkGZ5V86xdpukdlcz7RftSzqH2Q3qeQTDhNCNwzBaLEcP6tSH7JvsHjrSQ97lIznPpQyP
mWA2xwPNhxU0W3NZGrMJg27sCPAZXRIiHZNYva4hyL1Y4zx+h9HbvCLpq12ppUAitchjmJ2aWTu1
IlW3pcV548MI1t6lPneXuS0hqpmaCyDJmev24GALfPWiqWTnt4TDsRa9OW7SJOXS7zlF+tRAJJS+
W5n9fSpXBJCGe/bG7uv8yGcuSfeDodcztOupWd3b3tZ0Wv0l9PpQMlrir2JdrFn7IZfJPdQqfQ9m
yIHtOpSQ1lyZ7jmeUxeRWxWBmRnOeR775iTwpG3sWuqbWUFGyrFi+ivLMgDnJLeNDvfGTg1gz3Hp
SV90NVNw1286y/LOuaaGwnfCqt9MTlofO0eCPCnyklGwTXvHT6KhEwE52eo5I/9ebnvpzWB4iQp+
t7lAXYcMqhvTsH+TUex9c+KyeAN+WO3MeKXIcMSHBVGHrNKC0cs4EcGF68eENOu1t0jnFTUiP9Rx
PUeBEVkLaThzNn9zxja+6tGHH4Erwh5yC7Rnv2lVh6pmYJnEyYnisgzgW1MznkFdhY2C0h2LNzhH
BiwjC96kDPs7y+vBVqUkYl+QB6pwG+njwHtJ76CGl4748BqjgUVZ2JF2cqs0fE68vvw2ExXrdmYZ
T1dDN8x7RFsNeaxFBEIJyI5plN3qy5A8N6VzE81qU8WFCkASbkd3AHIFr/1O9h4kPQeKekRCIdkA
GTAuds7d0MW+tm9sLha+1Sr5m+cshu3Lqo4eSzmD9cQHKjVfaGh2gegSJLY8im4Qz5btaCzh0YDR
s8f01W+W2sx3g64PZ6HFW3toi+9xasDswKfvfLfTBGFEdSVSt9233yLLCX+zZRXuVKWT3uGvuXRB
3crhOjam7IgxH+BTGFrgNpM2SiUhNpl+1LqnSr9d/6fW4pyjxRyvq7CJn/Jwyr8mkNL2emKR4Rbh
cG5rQLe8wW3m2xYbLqkDPy7GCHh4odGc0TbDwU08OFKlEWXPmPhE68fhqGJwRRbiWF0b9rYJl+Uq
00R9Gm0pzvyGOYUDSfIeLkkPeL3vGYMbcIKeWR6bnGAXe4+nep7GISCO2b5FZuPcEoDVvguUk98X
rP9Myf+27OoP7w8Dr8ua879MyeVH8vZHyenqMvr5Nb+GZPkFQyFLTPLjhDQdlsU/Z2TXxROEi4W4
6KePyOBf/bILiS8Ystkc48sWElwJS/yfdiHT+bKulNcv+zla/50ZWa7T9r94EnC0CRPOAmEQi1ML
Msu6gf2XGXlgWksWUsbH0Fymjdnk+ZuVhmHEHk8HABIvaoURd7C6ukFTI8BTQ5ztuC2uFzsku4gh
L9uGeqI+nEEUF4B85asHYaXyIwIM4AwHrdhMVch7uFzKV1z35lHHZXJpE3QonzCJeU2a0l2CLMVB
ve08wn2J7T448Kbv22lQF129FVXLZ4bB8hE2T/uCwVCRqVJ5uTCQ1JS251g2cKQD+OJ2HRkhjQIl
9wizd6JsW9tN9lvMpzjyzbaIgPIaLSlKY06O2dSQig1zb7iOGH9MzpZwkRurZTW9BaVPHrQ1vZR1
kgubvGHTAVkiDuOzmTrK3fLAAgymAekFhKhl1Xvd1fVL1evLzdDNOsjHvLuKvG58dwtVvsg+QW3j
MkMye8yau7lOozcjZkeYpEaFlgsGeCiAVfPkpAsCtXOxpuoWKz7hKJbsTcsucHT2+ZRkN8QwpjuZ
mwsNAJCYu+roOOMATY0xUZVD66OMAs1KnFvRYJmCg1+8T+h9XMcK95YOl/oY9mn/QBip2yRd123l
OJuHcKmhs5ZaVp6sng1bimPiyp3GJDwunWhOasljEBSR5aE8Wo1zdvUCgmILV+rRLOrhAdgXN6mB
HLQ/IJQ+J8Q1nnutno71aDXkLz24YouRsvJjsK8WaJvjFC7nJRLDU57NdRNYXtGex7BtrmLXVT+8
FmaNzzVTyzZdLuOLkiUQTACNKV55D8ieEI66ZpxtIQTaQ/bWsEffRt3UWHvKDarCN9Kxe01TAirB
GGJi8CHHRLel65XigKSU3Md1Zj4ZUZHceYvFdzN1p30QtUGmp4nllTBShoSYzd+BUZhagLmqN0av
aDuahbqP4iIP7CKdXrQyak/g+7zvYzs67Y4Wj4hriDm6yXYk5nG/OtjGgCV4pT2nEU0wMUB/wr9u
qJUQkZfsXbLg8BAtjIyn91JsPKsXQVOI8it/x+wbs1p860xpd92JOT45raG8rajG5hyHpaRjibT/
hrdr9dU1G/0SAcbrNhqZjbOoInndKDkAQgfBdkONBXIC92o+5c9TKYgdAyTE3sjLM+HrBfipEp1/
VKWIIENNnppT+76rWHQQnUUFY4tnkK5YDgRmRz8kHBves4Iw51NsxemhGe1b4aZcWaWzBKbJcDbL
1nvA/u2obTfB7gtDb/ZFDixl4wzS68ANG1VQFp31MBCRqP05EX3Qk/UJYi6NN5Lx+txbdryXTUpi
purAUGQspOGtZFvXZNHa8nm5h5CI+pUolX+bPsdVhAros07SLcyxsmaYf5BLNxaMuI5dWjeGaLTD
OLSPkiv0nZa5XraZ1gkZz/kJ1519Xa3Tc7HO0RDUln09FPMdKoVxHNZ5u1onb3fu8ruxNdt7tPDP
uZw0senlW6fmD4nJmJYM5njRxDfQ69ADmfB1Rn2Vnuox4b9kag2aPWoAiewX2BerYKmd0hQRi0y2
jzWi4z+zqgmrrhCTOT8SkKoCsaoO9Ph2lwQhgm0xyN6FFU61qhTpIsIDdropmJEwylXLCFdVI5s/
2o710sJrGPb6VfopgAgv03fwTr5Nn+oIMonrzOglCCcWfzGSf8a9vmoqIeIKY9/FHtP0tkd2kaw1
fegczqrHFHr1oBKzACzl9MG4Cjf6mClw4quaM2BdOpBBzYJ5FXuG33UfFCCCxN2pNburfhWH1lTy
3lgFI9HNGVke4Ecbx8viUxs5MuHXq5eXeOq6a4+dNhkw4bNwl1f2KkvpUcu+81Oqgle8XzdLe4JC
vJvmarmZP9UtuPXKd1fJq5ln795csHZvIipr7rJVHCPF9IHRVD9lMMSv4HQ2W60b3SKoLRL5HLMN
KpvL2++rw65+g2uYJfQqx7ErKTa4ueebfBXrZiUIxGfREGiWRN3zkjurpazDXGW+FtULJQXpry3y
4kHlYXhnrcKgXCVCCxjYxuTP5DF7bLJVSMyn8C1epUVjFRmNVW4kWsrGcZUgh1WM7E371K3y5ISN
ESuE/mSt0qW1ipgxgbMASwKs9sx5B76MdAR3OViGad6ZpCFhJjn5D7ujZGEZt90qlo4s50F2rxIq
ZwwLuj5BV4Vu1dxbeYzlYpVdzVWAZUvJJm/q4nf5qc96FSUJTjbc8ybMbyAGEBO3VsbiKu0mq8gL
IeXWITC5WeXOY7FKwblreoSrV3l4FK8WgdNtI7TsoVhFZGuVk/tKEoj51Jg5Dle9Wel2IKRT7uZP
PRrf1l6sEjWMfu9kdeN8KN1kOto9j0gMcvYRf4gtNp+Xv3/uyf/HPdkwdZPr63++J/8qA/3jav3z
S35ek2F3fNFhYposhv5ckqgJAwfdr4ux8YVLMZEo24AMJ3By/HExtvhXrJwwDq8GUOJif+diLAzz
zxdj7qDO+m0Mz6R2z4C59OeLcdwDz4Sqa147Yec8zqNEyzWF1vrWAoJ15q3fbAjWn2wAzwKBuFFb
fYm6LUDOHOWja85WqA/GsxUv2Q2xUkb8ZlJgwI2aE2IztHJ+5GBTz32GHa6PuLmiC9Bm4CmKWfya
q9lmorlP7QeuGPeD2VUvpQrVZWk9fESuVo4DmkDrLDhd23GXFJKYSpsWATQ6NeDinvu97fEjQoFK
J+geUSVToKXYryCqOvYuntwxOuCKXobNii/9LR3yDl7vnGUfLMiaC8YBVfjjWEwX9iAdV8so5Hcv
4FJj3OEO6hyruZXLbhGc53uIgfxbE6HeOA3ccW8hRDTzMaLpigAXtkcUB35APHbhwrFZNYh0d4Zb
V3eeTKP7Jc3Upcmx0qROTiA7LlycH12l9ulI0yJVOGUTpLKC+E/lwXTbunipNmQQJ7xP6EPf+rru
naXejKGOQnYIhZUMe3I1kensXRL1EUSLRF90ZBrgXXBFsGremM5SlIJHgtKO5CirAcZH1MR2kDKW
lcw2UI5x1D5B05McsSrjrtYC98RUzbZQTTcZFyov3BZ50oKTqKK22NVuDQOaBaFpY3XR4jS8hOjq
O8RldPbAwh1i8GIOWGPOna4pnjiNzjrwoGNBD68MwufhppGdWt84znJYppQ2MO2T0ZbhLszVqe+H
odZvxFykvUkDTNepcSmQhQ38Ec9RyEyxvEzJ2hjz0Y9NXxS+BaE7D+/+OfA++2X/rwNPcn79twPv
Eif/v1H79ybZzy/4pQroFL9KT8exzoTP7M1+/JcsIL+QesC5j/P510n46/QTNMkCe/BMYhH8w+LM
+iULuF9MBAMBpXI1RK9G/L+RIhKc3X9SBRz6ZV3DIp/Jdp/Y0l9CBMCicHWVlnVUk16HGyNdsnuK
2MIT0UkVkNHsnkjkM3nCHNyBXwtPbt7XL4C9p2/EVOoXaafdEwvq7imC7bD9l1fy36Rj/uIKl/x0
2Eg8dtp4Qm3Egj8fzd7gtqEYPXlMlazerFhOt40elyvMB1dpw7t+j5ysgq6usp9+EWwc/z5gRSbz
L68NSDp2POzyCQW5NlGvP393Plo51pmkOXKHfi4aKhBAMyXedea11apMW86Z/Upp8zLZztUkveQb
qe7kdVrKBZGkayBjLLN5ArvRbTN7yPd93g7ZtqVT487BODdza3OsIyS6/ixqk5WaXku2sUPIoVuA
N5KqoxLXmPU6cIQSgQ4xZ/ZHHmibYWAR5KPJag3ihz1hv7WNF3Zg0B072FdL5+KOp5Jh21b5cE8x
bLlj5V4qX+tNN9tFsH/igLLANDATqT9p2NK3buZ8HaCD08a70NbDvFSXN63EkKjF2qj8tjLVgUR9
iAZCYRQlXcNMRcGo2L6FNMjUcRkHBTiP5zJ1CyjlnSfO1piGgG3m/glDt9P5iZ6PYF5FDLWAP4B9
cM1sZueGHDR5BrEGlkb0RtpGc+8NWnqnd0kiNikn50te6TYlVlzBN25MSxPoiDbZKXNiN0LRgH0/
hW5Ed0/T2Lm/yLj/Khjkt2WPXnJEZcujTWmU/f2UQIIJmNU7nG1wpHeFyChcKcMeophv2bXQtjJa
zKtyalljRRHULJ/FBpu6dpH8WVmSHixlGJqfS7v1R8t6dtLZ3caWXd5mZYuLNGqMlmVUvPiyhQbk
Qy4TO53d/K7tR+uWLbq2pyQu+mhiQ+0yPdl5vVIbPqnekWtKcb8Ys/oEP6anhSl/43Iffouxah0W
3CVbDzTeYU7aatnhc6SGwkmN2Q54SNFNCo1zdWGn4iqkN+bk0fr8aCKfH2h/GFmEgjf/zrZXXUAx
w0ZLSqf4TmQqq3yDfROx+4SqVU9ETcJEs1imbzutnW747D3EEWvDmyFLBlT+lP3C+CDaIqHfiNmA
6tPQDPF9MnqUwnfrPvso0zhMXL9v072hV+NHlikKSFXGYiHGGlwr/bprvDZ5wweX1wevJF1w6bo2
PC3DYh5z3UzVs82+16O3zqjeFnQZak/JHtJWwCzfv5chg/mm9XrIqzYDQ7Lth5auzCp052sFwHYO
Op36hu2gtCV5mM1qng+zWi0TGoW8UNpK1MJNO8RR/So9Ci38jLsMKs0MLjyIxkwnXRLFPAr68kxc
kILSRjerN5pCzKNYfYWsxPTqOMNovCeCth6GMb9/tiTlJV3o3aWCuFnBHR7frV1/N1pErYc2XATu
FKvDzhgr2T31CRQyv00UP/0UcSNoqmk5JEy/IECs6mVUhkfphaWwSMRwb6n20odJ8wd9Gn7T0xYX
KJsRS7/xkEKGgMBm9dZ2uQfKXssXgIsc5R6/eYw5dDC2fbq68zOtVzcM+8tj3pkaVVPZaJIp20+h
ged4w5NAzG/WMLQIRKTjV50Iu+wqHuG0j5CSKrGM6hkbRY7IpDF+vw1zX/DWaZcON/Ji3zR4OdVG
VRA7d+PQJ6kvCRXtG9fIL3MZq8m3q4TlK/g3DFdJZFyoY+GDBag+v7RWTlMDnQy0lLozZZMTSRMG
fvoOinOhtQ79ePwEvHcL7AcleXl6G7EFpD5b8nDYUGjsvGpYPdk/JW3mBXm0lGJTufYM4yGGBA7L
wxlfKkHbE35FjwpnO62wSeqSzdFkbLOxq37rRP/NnEb7qGgDtvai98a7gdRGvtEwoKq9G7sNAqCb
AC6iege7APr6Tgx6dh2bKsRKoM3lOc7H9quRDRPLzHigy0CVduorU8S7asy2qMPaEuDVnM4y5wYd
xio+Dw4LOr9v3Pw4NW5tbV30zytTy/sjpENKd3gDaVRM8nvxK3vzRnrkZhCfCsdY+4o611+h48jh
PYaKfTmaM6efonRvwznOzTWy5G4K1xhQYXZP/1wc/5eLI5rCCoT9z5Py1VvZvf3Zdfn7l/y8Onry
C7lgFkO6y0cMCiQj8M+rI1CYL0AKuBvRKQP5dr0f/ro6cln9dVXEZcmUDaGVyxMpYyn+1lXxLyxs
0CymhxgOyRYKp2sQ2v3zfagJexd2+GRfFUbtigA0jRg3tsCDQIKg0+q+8R2WuOjDdNpR3lKVs6Dg
yCLf7G2W3pTiISfLoBWYHW2znbbaMrUyPLghDCM2KASrfKfJl/oGVA6libuixRk03vT6GoRgl0M3
DQgcHDnRjna3wj4r2XTv0LPuepk4WDNwj9PHZju7XHoeFr8m2lDjMj9o7rII+rNi+kEbT5Qsbg3o
sMuefWqnn0uKnK0gJYWj+Q40C3IKjTs0t6kWZgChQu+lyxcT/a5rBhG0rUrrK7ts4xXQ6T1rJPQr
vsVsL9vJy0mQ4TqjmM+cSzKLVeJesqa0XxqWNhvNq8bXhIKl24WnOYV5sxWwyW7X/Zgx9X5lxhqP
ykqr9xloviODevxqd1bzbHQU4vj0KXnvlee+59OaYCIWwYO0mI/8T3itBtu8JCD8Dx5Jcw530wsm
NhT8f0yvuRvSktJBfZ71TT9GCpNZ7VAYS8oIxjfs5/ViSeFXqS3FLQipDht2wUa+ncc9ntj5zuuM
mfhAuu6mEpzbrNO15BDnafLB+8G6Y6pX5lZVhnaJixK7qGW3h66aBAuevvwaLw7EAHcAfoBBIlAg
RKpAkuK9ltyknjSy6ZJSMLoVKxkNlMLlFZYE/HuKuuirvLcwIySDHLbCKAfuo4reci2cdiYPq0NO
dKXCjNssr9pc1Ds3ybU9UbjlCMxxeWdx5RxjnkEPiz6HN4PWVOdKi4ZiL8FLX6ZhsZUQu0nJ3rAz
/9c/2QBIFV9rllHXODJ1zA4giZQny/ZEvCcayxMq/5hXG6IvTert8McisYq1I4iC2m5ctrT1CP39
nxP1fzlRDcH6/L+dqNdV2f9lR//za36Jjzri43oYAo7Q4S2s5+avI1XYX/R1UDdJ01McYzBr/jpS
PQRHAtE6e3MLnM9qf/95xEr5hU83G3xwzGR3/+YRK1c14F/HcWRN5EhEpXXyZPH813G8hvlEvn2O
L04N8DLItULjcgOPNLAaO5sPTpWZ5W6gTZpPfmLW15GRa0GOUe8DRNxSge3icA5cHTfiMV4aEjVV
59jvS2sQmC4Tl11DUc9naOJt/pQssiF8uOgfqRlNHmDBbBpgygpn3hQan+Z9Asbgm0N80zhyR1fq
NJlJO163GCK3cZ+RTkMKnNkv2dk1vEKJG5F6cvClZx1RP/Fb9LFApOVC0/fcvpIkbLeGEedHid6A
Yyx1xXegYAOhG/qAdx5gLgOCdWlxQbXj5Bob/ngc8oF6rnZYTeNFWnM9Lqc71Wh7gzvspjK8p7Gc
KLjmPlQERVStP9W8pE+T1dVUNZv1hrqnc0wbVHtgOdEKqpozQXhlqPIUUwBOfHyqAtMO9zZoBsHC
ub8In788rzJuKHGbGIl1osahu+3qMbWvGMGtd16R+QqAVhq2X+l0W46gGzsNYEkL53mtICQXPdro
pa1LM9OWiyTmolTmicwPDldnisp39oJfQASjpLrVPKQJmZtmCrqsVoNzxaKGLOwSiE7gpd+OcTak
5DG9qJ0MdRQFJbfqChZummCwmATVJjidXGDBNY89S74o0xCElmfSgg141A+vdOr0ByaH7sdMZedo
3hhlZxXiwSlCsbNZ9ZD3ow7PecbFOmBMKzxQyVGWnexyIM6IUyOMgxm8+hGGbWlSrU30TFTYzRMs
hmGcjZeO4IGvJ0nK23LKqs1MsJu5R4gT62FaoFl074jfZfusii8iqScQ5APFgKGWG5vEa+MyyJse
T5XbOzztTV7twAA2fNBLLvxbqOa02E56u1tweL1VRp2/G30jzJ2XdTb50AbfRu8yNtAPkLaEwJAg
Tp3Zkw41o/yUYlcUB1kOr5S2qn7F9Vq3PNQSy69kHb1GrdSv8IcReCUZuEfGLzcO3+4a40e9F4uY
7sqqF3sQ9G56kSIkeNG4q0Bv6NmVwcQMA4I0CJ0rNKaqUbduEgBvhk+kW55tHL4nimB1f0lZ9mVD
/MbPCCUTevgOEMqNHXdDtoFFfsYxRGvTlIWvRAC9XVUs9KumptxmDYaNQTj1t7RbbqzSse7WdzbC
c8fGFCVuazfimrwZRuOE5Ldr1hbPwxo1Qpq1/qMSs36pyPw/0x22XLWNHM+VyvJDtyZZiGBE+zRV
K8EbcSRs6u4DYjgOapt1fiTJzkGpMM4oRY+LoV8AxhCz10L7TCOZda4Tdutp2o1PVlONNEuAiidy
ZxovhbVmxIZ5qWihYqa/Z/HDs7zszB+a48ZsMnk1dtmS9sehz9+5+HoBHIKOFD6AU5C/ypYP9RpK
Cwxyqe/SZRcLPz2iZDtrMUMXFdk5r6P9YKm1Y+7mBkvXGjrIoPLjqNvVCQtQQdAgxRWpgJObkHAP
XFKoHqhLxYgE7nXXW5Hgjc6IeiWIKX7tqUoNSJVnX/GY3PG2ru5dYz6DZ9fItobeQXNigPMYMJwT
LaMwtSHXuh+TXca3Xu4mB1YB5YeT6B4NxFAa/LrQdZu2a0mNoC6OoZ3e95jrWTmtNHTe3Q9MoXXh
c602Dh49wMHYL99cPRWkNqzIgfDZJDfYJDnZB918rfJo9It40MipCtY+k25bLxb9lxtT1Mt9NXkJ
cdR2fMqgS/qWmVbXyJqYIZUzvRMEUlsFB/5HlI1akFnNsgX3w+iPKv5slFiwF5F4FzW5y+1cWtVO
5FF/a7RtjbBEWgCHI2nHjrYK6g9YHG07Lvhvbj20GzkNFXZhjez2PMZmEKeD5ktqH37gqNYPpSqd
F9PoiYEvvLUArpLEiNnOEBWFVgzelZPfHdcbuavsa6NhTuUTae5kJIxvqJc1zCArPlWwtG8bsYal
iEnzynrx/D2Z2/7BUgBVg8YISUnpM8aNWHRFEE6NjYtIGcelnechkEaDhzwxt2LCemUiMF1PxOID
GBHteSmr8S53tO0wZx6GGgOXuTOTej1izWCs10WzgTubvuadMr6mXV5fO7U7PwAk7iaiA7F3L72p
Pyi3n47VFCaSdmw5BmSM9Uur6uyp8KrmCdW2vS2HPHysszC5GrCq+fHoLt8Eu8Mt0Voc0q2aIRgz
Yul2SaAd57heBVNv6P2RxCiV6pEzfIPrQu4ykR3rssQqmf1lhVM61m+Jikbm1nHD6lSOmuyDIhvn
KzJy9FUnrTC2biVNXsd+fJaTgxlFgRigJFGREcOxehKJsN8N/vvY4MMyuSVGPWK/1r0nErPdQZcL
D3qX4hawLVGX7Owks89OUtdfQ0fR3KNZLRfrKMRJvnHH6YzJpd11tcTF88/l+H+5HLNkcrF8/me5
4ViNb3+OeH5+wS+xQf/CIsrB0von66pnf7EleyYEZ+hkxp9Id+Ya74Q9yWIEGiUBgz9uxTq34tUM
iz7xk4/3N3ZUWAP+citmM2+xQsVW6+kEPU1u7f9qXZ2Lvue0SNyT3hTUVaYdq9/MyO4n08o+ilIt
RyZMZkrg7YQsKMYgb/GZvEjXEAY7B+0WYzrRDPbu6laCJX7MFnw3V82a4oiRI6Nj9RmzCEuMWUHz
mfmgOHeLCxxLgNWj9OEQ6PwWpH54IqyQf6g1PaKawX2Mpyol1fIZL+k/oyblmjohRHGM1xyKWhMp
NKgSTrE/gyrlmllBsMm/l8RYItAkN1RoK9TfRt6TxCHuMqg6/EE5dnGJNHUNjZj8Gumw9GVZszIy
jNTTFPE4M+Yu/qHxoANRE1l0vLSTc1vbCg1zms0OC040wVlpBWQRDpMftK1pd1WZssxxVBHdKM0I
j/ZnmCciJkN2tjLl2YjTLA1gPwmCJCO3lKWOygO9493WAmn2IritT1TcFO6eCDohIlKo+cMs4viC
lY/gzVCxux/zaB8tnnuCXab2ejXV5mYpCvuhiKMFLaCMc4ebOgZ9FGRjwBYBzosNDY3nH7PQp5q4
a+voAYkLkoNeSz1SmDWnIczSbdpRrch1vbK5Lk7eVbvgNVsjvyVVGrV7IzHS4shTznCvnGIFFMbV
IdP0Dntw6PaBlxToC5Jr+wNOhP7E6MnJtubRq89ouram1MVnYN1ds+vJZ4ydmIF6ztdsO3dWYu4i
XiPvROi52oRrEp56A+aKqCAfn69J+TJeEwuf8XnTrpuN5P5ScT0mX99/Ru3tNXXvEr/vPoP4+mco
X1vz+dy7c+nDn8UokciFLUfLQ+cQcrV9DIcpPSqzbLYArlPzWJe2emP+wu07tmQ2VjiA98kJSFdk
gKg8HNFTIsbLQmVZ+tjoWTipu0Vzkyon6ktyc8+CMbkfZye+LQxvFvkHf10DwY36x4TXdpJlrHVn
nadmldzoNiMDDeeNtylEZfhC9upltBDHXeA73yKX7xF2zYYqnQfZsT8cSxMtsOfBWx7YDNU7rSJA
Q1TVDhTD+olkWbbriqzg422uXQttUHMn8Z1ScG/1eIzRPVQETS9CCkAAdGisALbJxEqujcxik2fi
yqAR5pq+Y8efKklDjXdg0Widl1qGway3RO70cj6QFgZxMEC0LXwl53BTui3vQFk2+o1GSNnedN1g
BmYbejvA4P0JPkSxTchkH8n7jufBXKgxb4ps///YO4/2SJF1z3+V+9w9/UAAASzuYtIplZJStlRm
w6NyeBv4Tz+/kLpnZOpIc2Z9Ft1d1UolEIR5zd809EQo2RVLgzhW0x9IR4sbuk1OuUoq6Z7IlFaj
EajrJWZhZlX6G+njT5bBNpD72U+/rZxNKiVi9xgv3Bk9vsv5OHlrVUIhSSbXum2djF3LLwBOBpDR
OPvBmoYZ4lvpGPlrWHod6jzZFVnKfeDQtsXugQYvsilpF91IgtBtUVkpHlglXKHERAYLYLi/pyVT
rKdM6tGuxjvkzRAag+x66lU0jEUu6WaIVNzIWhOv8iXbzk7rnnquU2wlFo7TKsIC6cIFQLptpnQ6
nwu40nbuOF+8AgxQTHUBJncMaLnvvDtq3P1ZPcp8YpNS7CngB6HiJW5o/DCxoYN9kEXLpUnKRCsy
ojg6sDdmEchRaoXOvidBOx8tLMGAekfTLhRLv+4w4V6Pyo3WUZI1x6JHFtRrC83NEQ+ACuZVHyUD
bY1iWbkYP2wLNZj4xDEo1yPI9m24wDdeyyhntIWdslBBRwY/kmTmEPFtZM55Cd20jsFrnyfQWy9T
5Y8/Bzx3tkOZLSCEhbk1/brcpI7X71rlF1+ACftXcRfR2494/V/QMd8JfGGOLsWSS2voE3iIkXlH
+Tn/rWan++rRQrv1kOO+bpo42s6Ql3c5gdHFsHT+KWxjla1yKAdbKkY5m26c9LcJ/owHP1b2g62Y
0rbdkGWJprzwrVrt8ZWyaKC6GfEhRANVjPNtZBXSXxWGlRy7IQAyC4r6XLk5eXXspushVdkGsya2
zDy6RF4t3SdUd68QZfF8ci+8XSL2/I2ddnAYwi5esNWq410Bl+OYiDz8FOMThrds7apvVIeRYVrQ
NTkXQ6b2SiDqA+tz+l5g2bVe7Hq5s6lNrOswRY0EeYoOqEGjPjXRKM4XGFPndPOAxmHMkjLfmvjG
lb11K6JBYCmV1hs6DhC45dzFn2sy1Ct7kSgDqgo2CxtTs+dEnx7irMnv7NgBctBLi/LJaGdrUzjL
OmVWHlDuuga+oFKA87bVdV/MRmrU6Qy2ODO/zAYk5X01gST77ADSLUETV7LnJMpMMv+l0gXo0u6L
Lc2LZqPTt2JbYxP20+9IQ8IMuTX8LJBqwTod6HHbjjinxXN/MprF3ThNzUmSjdGWSRqe8irzTV+W
+bWtKR4k9Yc+Mmgyyzb5T3z8BDX9AMcF6/Pd2vH6IU9+Y6ySvAiSn37rn+ox0FVgUg5hL37Sru8+
a8gJ5y9kw0ndnSdYK4Xdf6rHtOqIHsCrOki1Cg3Y+qd6bKOQgu0lalCmD3EMUfp/q0H3pngc6P4h
NvAeIF0H3OzLMBlOeFU3fT8dafDiKT2GCPRV0JeydQZE51oa7nxIwbpmW9PMuq8AJYZPGaczBhpB
2Ty1ff8lfMp6xTfDM5ex4Oj2PMfEDlzqu33GN3NKKn9UUIYj+5J1jDK4zaveq0AJTUNHqj2MTv/V
G2oACOzaiKI1aUsHGocq6n70RcufQdeZl3xH3G9EnlufUOL3rZMZia1fgCxRanuWDv0BbCY01u2Z
iszjHUtPNwfQ1jbfKE7TQoyBLM/d0abQEm0kRnafgHz69g5dKBRlBnRk0g2NRh/Mk0QTcM5M+6QY
WnRm26Hqfmp+grVOjNpF1y+pMGUpYpNAu6Xato2qNL7K+uBQqAC9PfoTwT1Q/TNM79CIg9EmL+gE
DsXJ+0/19jWQoJkeLwKpYIky+cvXgGhNNBo1QiM4PQf3VUR+snKIIGqgN6h3jxNlvTq08i/vX/YV
rtD0wKCRG9qBRn/zL31bz96+a06RQ4esPJb+Yh0hhfdHYBiYpIXx/ftX0ii8529NX4m0kJYNouTB
owDR8yvVEIsXZAqro1+bqKOOqN+d0KmexSqr463Z4Da1Ru7Lr9Z43o3FR5NGN71fXp6JIshg8BKh
b6P1j55fHgX4JEapOzl6WgG5SHv3IUO7Ij9xl0JtJSIW1Pl49Sdj3owwKbLK+9XlgTrFcss5n+iD
mwgApVXGqVQWn+y2FvYm9uf5V20M9cakG+tBk8OEZA/TYemfVLH+9TJ9+6Jwj2DbAIKKBobn6Nz7
2YsyZY+WD4HYBZ2b4iFpyQ/gZ2ddSe4xY798GNHD+x75QX0+LQ3uS5UzJWthDd5vMNgLTdc4oule
pcOvpLW9n4Nbx97h/VeMKcfrUQZCzSSSsGgpdOCb9vIuZesnJgZc9kXqYNQS+JsOguYJ0Zkd7Dpk
Qdbt1JjXQ4EO5SqOY2+N6OyJEkCMcqfGChsA0U2du1BHvXyMPo9pAVhLwXSr3ab+JDH13hAjh+u+
SnVjrbNTSG6pKo9jbajLBrAjnQsL9rexABhbiyEu9q7s8huRRlfRrBmoNKmaI23gu04Uho26Iu0k
RG4Fe4PTLwucKD89z2PX/wpbwDnEIDZgQk5DAGUqdlBbhJx4avhUGFbj7C8ba3QpjaYTTNOmu+3x
M0IJsAA0QF7VnzqhEHdNjCzwSegR1a0WJDy+g99oB0LoxvjWFx7qKrUSpxh21adWE+Q/k6GmxF/b
RXabQC3wVkPjRIc2bPv1zDicWI4ILhtYABBE22ZnWZM1bHMQidF6IN9oSDjAPBTKbjd9HVwSGEfm
hv5Pt+eoEciUminV287Lv0yFGQNvD+pb1+5QfghSQ+yULJYHX9IuAj0MEG3IfFSBcKB+EMhf/FZR
XbvrRXRmvyojMUS7qUsrFsc4budo6P0dQsrxJu/sYl/yUQigTlsx0MXgrVKV0nHywpECeeVOgC67
PFzbnVEWJ1Qet5GDn8v1aCMElqjWzFEAcZpuR18I7bzJ9qZz+YSa758w9PMToh4CsMbXK0SovSKm
hMJWXv0Qf4Px+ydsfpd1RQbIErjByYCVaXhKyow2cSry6tbEvv40nW3QeD3vAIZYYyJetMSFjy0m
WuaoP+UZgluSaNBEuJEM9xLdJs0SyGZv1GJNOQG7fOISjE/Mgp6zcIdSFYQDWlSafQAuDCqChcxB
sSsfKQp588hXmIZEAnMM6Iav6PqVzrrSatqoP/djuBtRx4SLHRIVIOoVFeiJLy47ZonUU79Gjhgd
4EHNEY3PxEDKtooS/7cBoSExN2YlupPE8Xv/6BpgpA+l7XVo667LSTXLvFcmu1u8raPYw19MDUuz
C1pVJggBy2KGA6FgQLtiRgHbm9w5P2lxFzVgrDnAQeoC2W4b0V2ESrPCNC7z1ETKrUcv93NaFEEB
XTPo8m2GSsjN0ne2vUu1XvMZZg7KKwHXibg7CSmyl7ccxvYhjRBy3vU1d4DiJlC5LerTS0BDaK7H
i8IHkLk1WCot0jlWf2ht1803UWiDRfGwokE3wlPEJ+WC+/uvPINLtPG5AcieqDY3p2gxOPsICjTt
ygzO8QYBr3CzUKwCGzq2dYAR65g6gK0b+KAFpkDGmRnmqGjVIRJsXhx49RaaL1LCMYWaaJsFTqwp
Mgt6GQF8P6YPyg9r+NnGsupQHP3WljOytlBfM18craVMFhRFBhS87mbUZPqjrIO52pTkvhfIEnMk
RbjY8wtBQYl1hyuuVX6Fq4c6d0NZE8jy6C60vbqou3uU2XbJnUM0PZi8u76csN5REhHTVYGFGRUX
G0fyNZDubYJO0td8HIks0igdbpUrx+91G9v7wRujEFS5a5IrIVtl79y8ovVWtoN1XKgHOteqc607
qzP4xCixHqZGNHsTTakiTfb0ucV4WnqREpeJ4QX3ILf05ExTRKa9XMXqaiKH9tdmo/XR47Hkxiro
SdYZJ1hwj+U8s7tglwQwbgVTddqhoCquAMpm2Y3wEY45RfV27C+6qdPBZ0yvHMlaJLWrseDSVbUs
w2oSBcrmZubph9e3PrI/cV91YR0dt+Qp+gYLQaoYFRLlQQbxGrm4KEuuy9Zjybc9UUHEz9hTRVfG
WgUWFZ6VXdPbOY1HxA8uCiOmw56YfTPtIDSb9vYJoMzf0WbhidhApsDScXJXFvehsAMNxgVYje9s
xrzAsu+BKhu3MbXpfGN3k4kiAWFuekY9MEtvfU6LE1WaaIQHUfMVGQtEs/CkS8Sh8qOgB2taRcNm
bj162AC+bFSzGNa16TXzjyzP3KupV2a1b1AtzT6PsojUvgiN4jdMUr2HPAqPkwf49jYRM6LQtSyC
z4YZ0ksfoVqhGcU2N7djfJNUnToLKB64G1e0QuvVIreP9C7a9G1qDNE2FyXLBCCGHZw6JaS7XwUU
p/kAo4a1Meode5u6BiM6Dcuw5ZAZmzOr7YUEGZ53qDHGNjx+r6U5h75LcGfMhOmHJeha62dH0USt
CmiHw2kyCr5qKqwYcfkRIu8pRAx6W0YWSIoNw9BdTLOX36aDala+p/ZOMQ3ufhkl6PHMtBT88Dyr
qotSTs650ZmUKuOmLIazaB7reO27qojviETUTzMo2UbYOtUAmUBBcgjGwW84BebmNo8aK/liVYvt
I8hHBDZ/qjvbCPgyFbbbGPvr6GCE9fg9jmCSYXqrZHaaYGt1PaFYvZy0faOSbYJ2z7KC3p3aVxNC
WSi3yTpHZA+YPWJwFhSa9Ux0A30RRUmk5fwSrn67eKAEfaUoBk/21G6GXPgIyOFdzq3C//A2M14Q
ah3WSjafR8TZ71KkQUKWQxLcM9cLdVUiscAGK+oAQEMRS2zj+6/C70cfIHw2eJ9cUSIcP2J24Fw4
Ye4PN9SIg5bDnRm9rRObt0niAFYnsbusOvfaOravBBIE8hST9YDnmiYjushaA2X8QgFhWRGN9d1F
nofcf4sOyU7FPsTucTJNFPkQqNjMUiIJ6oSxd/EYlf6HAvxBJUVYlrYN/NedRpzC0Nl8KJ93G//+
pb8rKb74y7FE4AVPdpMu+q//4PACk0IKe7FLmC/BOEsSkn8qKf5fKNiYAg0bQHq2q82S/sHhWX9B
EzOpoTiPArWo7/wbHcfXtQsBxtkmbPJoa+IGBSTwZbrRTAaV01xZZ2UNSIi4F7mQad9q56kwNksJ
ajaei+o8zSxj/JRMJcdIPcd1SyWlxngB/gZx/2xiCTrRlZLL3OIkDkj1LBK4eiBCp90g4Oi06oN0
X9/Zs3QUzCA37DO0bOyPpLmXd+6rfswxqW/PbPhGNwg7AlMZU5gzg2ceRwO52g8SSMA9by7pmGyV
DtBIyiOM2ctLGkkOzIaGH1oMwXnVeTiL5KBp5UnqOJC2EGAxmr0FeeRrMDYB6LbeGTxnj3zLgIti
FFvVaegllIGWwdMBlgx7gNlQ2q7Ymwg6Kl2n0EXUu1xYnMNOWGJ3pCx2xSgp2aDgbrUSFbWG6BXh
CiJZkLmMtSEHfD2Wxt8Ia3EfurIG3pY2mvKCgDiHTOuFxAtIZRO5PAUfkjeCElqn+p48y5ixWkjE
XWvZTIIR496H1i6Sk9nB+3b76OOBfCPWx15E0wDj7oCzydJ3TkaH0QL1fHFnWYbekR+DR+yym6+G
DjIiOXIbk8ByHl8bUX8Vw0jsICvRxJcAr7kjyEf26bzAk/vUNvDIIDyCo7sTCKyqM1E5njgu2eiR
B3izrL9gPU4k17UYvxEvESUZcN2Hm6UtxZ1h52L6DGh/Mr6BuWHkEjUx1nNXERMB0iQfGJBhWtah
hKa/ymsE8Vd1n3F36OGQ8ZL7U8ky4K/FV+FgKfR82rIAh0JRPVmnWek+0JIK73v8gO8HiOn0o0d4
YfhSy+sY7uOyNlXDICWzw1uQTtcBbxvLod47C47f4E8yIhw3gYC0SvDbHZEU7prlFsAYrxXkDTEd
zeQ8Piz6lXh6cIJGW1GNNV4zQWNQhUvyDgbAMgzjRRyNy7UBEHbSBPZpD7zU8jcNqiPdVrUzizAP
LO4SQ4nR21SDyLdI3Eeb3G2sdCXGab6T8OpoCQa05Io0dGhhuH31EKWdezETbd1joUIoONToFdsZ
8k6jk+wrI3f8dSJK76GMsuFzbZvEuwTnFYmJicT7OBCuxunIiAMlyOaDmCT1PxcviXtDNqq7xrVI
m7kQJ2BG0HoM75gUsr00u8m1dzS8UKFaF31jWwjGOjja20g3OYb4QeLOuwMV7Iy/53Tu66/8sUh/
19M43SSFyZktabas0TF0H5QoCWDiSrtPCP3m6TGBjDLCkXeb0XUutouH9w4jw+Ly0pJFmdUVKSNE
9lp90c4WN5RpWQgGyP5pn4hayJMsN6szVyzUF8MJw61ooLS1S0MxgbvAZKLXzfJzuwTCTKLecxWJ
IsGyslhtwXaCsI/AcqCj2N5tq7MyzkR7R2ZuGPcGNKjmvANj3yIniiHPLp9ttl+8T+fgExzWIrsB
2NfuJzhhzRpvXft0GRw2iGUuGMu26xhLDAgIwp4MtGqzaPcEIuQ+DrtKfKgbDxuPx4mcTQYvrjIC
1rEc9KIA3cu3TKPNHgpGAReq3tBOP5Yfyy9T7vfiMkXzsln7kUWRwLNxmaPKg+mHnxdckwAOfw0v
jFpCUqsdI5imPQ5ONniE7HPLDmFRGw8Xt0XFtixp100RefvWyyN8mxDZ5ptMptNBNTgkbeASW8eU
ov/02e/DJvvleqXAMhkBJXKuwoSdellw/ixwXfo0IoQqhV+IFZAJYqNYoICzAumNt4mRROa3ZFpI
P5LIP5a2GXxxBzwRqsW69YZoGteWtk7R2eY203YqTAwFshqLFVubrdiPviuFtmCxbO3GQsLv7tHP
kUBLnRSv7c9R7PRq59TwY+EL1nOIwi+eL3Xtm/daR2JtF+Y3HDOwySnzDAwPglNJPCKLa2Ui+p6r
0Ps1RTbuM1ZbXuInfN5Topq3Wd5O17Lyom+uPZTbgkMKgjD6DX4Tlt8sJy52ojSjcI36g4sCk9de
BdGcrT2U4G3Irll+kdRR/kmkChSLqbodYAigewPuQWVLkWAgd7kc8qU4d52h3/Yo5lyzrdff0qCP
bwcnvxo9qlknLTJNu2YGuWc+mveQ/t9GmI98GgtHRbtW+/xADrJAKjTLITeCbIdzMtScZiwVhFxi
1GSwqzsOnfpL6RZ1vAFuXoLcNavPsSSatjh6Ahz+tMWQ9Gjz1HLCpisZ0B8C4/SbXmO7Abbt7MWS
RlR2hDi6pPzIrJtuiRcQ+Jxyo1oxnDWqqE78vJlxhMBd59SLJ7GLXOs6Dav6RAvubpCKr7+kWVsT
xotBnuI2RDFwLnA5ajonvA1qAIIYNFM2MgIKTKmx+LuZYPtoxF1zxoZNhacs59PRgNC8dBlFPIWB
RAfsd930c7qHki7vsLdffppmnp5BzwaNDN493zwLPq+egp//KvviqkKvWf3Pf7/qgGhrOYRkbA1g
w0kUo82X8UlTFbaP2Vp4QD6k3WdlmK/N0eYQcozWR857gGXJKt+/f9VXzaTHq7o0CQWcEJjTgY6a
ntXVUT6JvXh0g8Ojg1niJGwM+ABR4Hj/Oq/q94/XkSDzCJcFJBTzVfQ1xDSlVUDxzYF7zJ5qtuzZ
5VR/pXrDhvHvX4zGlMVw0uoIXrsk412jjIggEBGIEcmxKnZOVSzztZH0Hxkevg1kfROL3IBYHLGL
N6o8TUQ9DE61PNjaVBIjmuTEHYN8rbQXnfIq/4NZ8ofrWeQhFtOEJi7QxZfvy0Iityrzwj0sqD7e
Px1BmENxYrgYTo8blcwM7/vD+aqrwbvj4ej9cqiApxav04wZwcAOWJtzaCXkhpVnmAQ/bKicwCU1
J6T/aehhK1UM/Nk0Uo6P92/g7ST1Xeg1gQ+bgJb2awPLqnQac8ozeeh7uDHjSKl6ssaPnBL/eBUP
7xAaZC7Eq1cLMA/FWMImkAdAwy2SBSVAHX8ePxjMP12FhBKGFl0iFt6rq0ikdhrX4FmCBtKATLTr
01T/f0wTF9dn04aT65NuvpomGdr2SZ1U7kFon0oatkyKYR4pIT3afnU15agPUrq3+xd7OnsYj0Ul
n8u+nJk4m4XzmEvnAGROfrEQXDos5kAo0ucYiZT+TBlEqoUp8v7keLuz6E64bVmPHdw3KyIQIxpK
tSsOWc/qDuHu4081+PSkpP+BDfAfHpHJ4UmSOPDEdCJfPiI9uZZLFeIwtTBBZiCFZ4tCZgYJUHZs
ncGhiP+R6/Ofnu+JPw3tDkrzq4sOZlLaMZCKw6OZZlk4WmvCj09IdD5c6Y8+zi/zckxCwcc5aNp4
/tuVFvutb7KfHGDyB/4qtQp3XIFCyG/qYWmPVZoD8A1RBbuaRuK6kVhLHYdmmMIdRsUOyUXlPuSR
UD8xXrOJOhd8PK4gGdX5B9Pt7UYYmJQ+AKAhMESBRq+zZwcXVmBjMhshM1y3CdZJmNRfMefgvMRw
mKn2/+Cj++gd/np0NEyB4xk4BQ3pl9eMYLOIkDPuYPiYzW4n3yZ/6KapAyRpcWTGdajne5pQu+7x
EB0GV3eHtNNwowQOlk3UUzwkSkpOOrCr8eb9pfCnMWGndHwWA+9O69Q9HxOzAZ07+Kz6RzPM1HTT
b1Zk2Bi/2iWQ6cb8qIzzZm5K+kesBg2cAVn/+oJNonTQPy+HwQmdB4XTK+IN2t+Wk51s/P2n+9PF
qBuBTYYhyHHw6un8BT8BCDXzYYowIUvLDG9R5ZPluGZNuvj+xd5s0zwZnhGOZdr6xHvtLVxkKJ9T
uZ0PMoQSQviKaC04upgs8f0LabGFl6UwJJukDh5cHg4s0quJnIOUnPDDGIkgsKi8Msnh0HvxVZd9
Co0KZZI6HaiEOJHjn9M0BBuQ157dYv2nj0FomDcgH6gTGPBv7bWyFvyPvRbbXUNSyqLqZe/MXFc/
MHEnOR4FQngdDjyIEL//JG/fj5YQcymYBi5QntcChUk5+7VXKHVAysDfPDpMF6AyTiJM7LbvX+rN
REcNmjngwH+mpEd77OVE7yJTdMMUt4eW3u0pvSOev0G5ZmuICTm/cvqwfqhPr2dL3+FY83xAQhq5
45pv3hIUM9tqWtc5yGZyfkkphgOaEMH9Y0FEeoqqTrPk7qdqmsQHO514PUUA3gmJrhjQc1PYREKv
YCVOHnaJMybpwbKoJC0bM/UlXEeUHHrgqaid+d+llWUOyjXKUscgqliBdhsle9HN4NnQVJlvzL6g
irg8dgebVlNokXNlu1p0578tpMIfg++/8rrZKPmmMXH3gRFl2koAoP+1C4/zvtXTKzc4DE5mWlT1
AVQZ/UAhFQ1J2l39WoUZdb+MwhGaVc1AS8YHLptduKZBl8PENeQaRcr0iPuxAX8vkVfVbBnLSYVi
64oqdgkExWuEeU5Z2iyxIHX7gPZfW593meNZkGfqZdxUc7OQQC/JAR1rLUCWu1C6eitGg3vVN9gY
UPs28cF6sJcUmot28aR41CMlbv0cW5+2TWqkrBf0KHUxdI6y+ArgHH9GaJLmtqwoUZ4g9B3Gezlk
ZEVls/DTpUFK6TH4HLKQykuQ67imAbDyFY9Hd/5NtTxBld6KWhL3uZ2CR67zdINBSxFf2UWVV+dZ
1AzdtbKxMdwIiMzttrKKOrupsG8Fh9N3Fh1YU2KbbAr/PJKyym682lI/J2XyFKON/OIvEOK9c9E2
mIutvTHnNU9mwi/y6O6DO3K7t5rqHmwzkTrnA6M5UNHoqc0lGZT4naxnLk8dhMoVRtsUwv1ilihj
2Bp20UsUIb4vozZ3mNLeuJ2qhEs3GWrrmwB4BiWcOLdpeJcj9kk3VmJod16mS3xFvgovgv74WK8N
I3FOh6Glpb/pOy2Sj5QWciyCLdxFYb0+lOVAIoFoSuKdOwM6eqfxZNCN7kD1JMcnk1iYmjQwp0dj
ZpEEVBmj3pzaO6vEv+QEuWQmWAkqUhyNpOVseIwDqNkz+5ZIUmqIZUXdDANAez7D3XHysX6aq+l3
0C3hlb8ME1h+XYJz856bsePJesIWJGEM3kL1akTx63FZ4ZCWM0NZM6Nnp/5D6SaU3h5bjeCQ4mRP
tZfavOgctvFWusyixpdkZjG4LiBZ2HCKlZ2q/vuMXhbA/4Q6/FNrBjHFh9C1dSAROcR2fuU5D4WV
6kpsS3kelAXpz2SZVOAfjz9P9hQZY2pX3jnOIlCT0GeDHVz5GU31IohYpkVt0GnA8ZOBRf7JAX8S
iCi5hr3BjVgmtZMdXlfqplysZvrWg5/A5xzlNZAHPsLq0Cem3LqTaQokp2/DZP7lG3Qytilebs71
bNVUgWNazziZ9tboFZzHtAGgD8WUK5grDt0cDLiczvY+E5hngOjBtFe1vcoBeqEbEYZLQW3eyN30
gKwB1fo5pyi5o4K2+F+xTHTwPDIftd2pkHdasG/ph3R8OvH/0yf9oE9qcZo9O303D93Dfz1B1Y8P
xa//+e//lT+o7OF5k/TpN/5Bm4sAEVBBNcX3bPNJdeRJq8TyaJ/ScwNd7RKm0w79Py1Sz/rL1kUF
DnDfpUOqY4W/W6QuPyLV56f23x4l/06L9JVSib4dQKMu1p7IS9GwfV278L1hLoredH7FZG7p77yA
mGhuxlEYTbfpOrQI79Oc6G6nZjvHgkvNrvuD8KEucSdwq0bsasPhKMvox1XZqkT0PIyplGe63WUi
ezKvW6eWi0QDborY3wYbtCKSpDkaAqCr0p4tEmhwDYMkMjFC/hR3PasnT6mp+xtnRlefvag3Xf/E
VlHSQH1KUjdo13CsDD/clXBe6mQNfzKkSfrsRf6h5GjpOOn/RjVksKQyGorPPzBX31R2KiVBRarF
/VWrcQjyVRF5MWXt1qFTdAFRM+CSk4XI4m9N8ZjvaOYF3JqALsjzlOC/pk/v39JjyvDiloBJQ/Gl
tOWi0BA8ZqjP8jrUIaeiUm3008KVErUW/Lazw+Jo1AjSKRKbEjzGwYSlYFNqH0GLdKozgJUm2qoP
1aRmOGxej1v2ITcHZcbbJYzQk15yTjG17Tjplvu4laExbeWSNfK4LJnFx4rAUW6Dj4jqveCDyPhl
MuGAgtJzkJzRJGyVrIWX4SqCI+DgMCj/ZdLalrdumRjVDW21arl6f/Q0CvrZ4HEhTUF2EMsHvoS7
46u4eM6LJoBjFP7UOGXL3ta07lBwECYrfLK91LlEIdCFVwg7Ice0soZvPNxkcPDT3+/fyctkQD+y
TVGZtMal/IR97qusBmvXGfxoKn8Oym/l0SXYAMbcAjn2UJoFoOfKDwb5ZU6gr8hmAnfFZhL6aA+/
GmSR0JCpiQR+ThbMfucXgE0vjk/DGnHWQ1Q1+rHzWeoi0fuP+kqcWF85sKhpk5MKhh4BppevN60q
KxtBAv7EC8YtvD2g5fJTLqBJQyX1ojCqL6dgCc3ivEraUpqQk+NsuU+VV3MKItQdTtRN0SgNriGa
ekiyxxQa8vNsiFp/3vej49AAfP+m30xJF3kpNl76DabHnHl1zwZ1AQ+TbftH3jdtNW+aGRy/dn1Z
qOJ98GbeXouJD0hGEq26nBSvKoN47Ko2SDP1YzKRSl5WyKkDqgqFgYnYB5d6MwlQQqbwiWUzmTs8
Ev3zZ7sHViG+mIRZ/sABDib8qqWBlf4e4OG4X6qqkJW9CQs4MB8VIV+VhpgDbsADUgUxKUWRlL66
cGhoInjrGt9BPFsCdCVOs9iZe0gqwZywADaoHCyJk3kPGIhGE7YcbQvwfF0Y9K3ukmIZQVrG/rR0
3yOcb4KdXUqsS9xidqgTv//yedOvNgpuEMFG/eIDBLys11PWjca6Lfq2+h77iWAppv7cLVdKTi3v
Z5lNLPVOAlUr2mR2mDA/VOk4HAalRJcv3gaZE80/eJe07aXSNggcf062jKvBgmPx+2kDdsKa3QWo
SyS/KJRYQwR/Cy/jpQ+YRPN2yraTHMNwrgfeSFyEeos2FMHjvBHgyf1rAPvd9HWZdQixQu9AC+2I
FLZ4g+BVIpt0J5zGZcY2qN1OVzVSWMUvOfbogKzQT1ALwX0YuF9KLI3IXmFlco9WnQZlj5JWb33J
VFWn5baXOOjcI/7oDXdD28jhRqX8n3EVlylrArKGBIKyEfE0cmnM55NshqhTG2wqoc932KSbgE5w
iIlL3HtWakwFn8TXOuQjCRWCQp641CxgcxIkc5jRg03ZglWL18C8TWkkDXdGMgZ8fMFqm6sZ0VzL
ox1k4JYbkpxhHzpDg9qYQzX9ZES7pTyLAZT0h37qJ+bS5Id6LSdIEc5n/qBQf1qZ1A74T+OHEMT3
td90Sqwrp6yzbP/3A7gpRNlxhV51oMWTzdBgQF2zZPrBidcbZl546GFugXhK/pN4NcwC1MwzUAx/
f0dTN1RE7QTLcsCkwq9GzM7iRUs99HYyc2l41mzEiBrzTNHTqDqYLjNyLukdHxjHLs4OJdrjRr62
4kBf0Ta0FNhch5JhqWev4fHYuvR0qfCJTH/b0EaYNCkCRcVN2VGO8XapTSVFwplJBWtqKIOAWRMJ
VMDmtT2ZfCG1XSSxdkDIKW0cDKhC8w80OwbGsJoGUhHw/qD/wls/pxqZbhavp5WIClI5UEhDllfH
bikYVH42S6JFHiINaHRfNDYchWhbGa1+754Y2AW27WIPPEyFZh530tqNw98ixJjs4RCoAW16ChoY
yCD1ltpo+vLmO4/duBVVxy3NPD3/c+xh4acbJwBkJmmteyzB2W8yZgrEYunsB4lEOZlUkfg6bgvh
kSdH5fjMfxQpdY8wwB+O20odFMvzdTMUjGCPcgbDiUG3nnM5IaADLX8CZbSLIPIzRXVoPdzVfsm/
Gwth/Q6gTcfeQOi4EGVQmmKdA1xe9Oah0eUPaWO3ekk7gf7SFs4pbwLLH/SuV11t2cOdl2SCUUCZ
olbzHpk9iiEXAxk+X9ggPc394V7S61ltJ/C9NtA0F8vdT37ugvxNzbsgdpNg2JA1e3pnivMYso40
jZ2bBVENGxIbJFxZmdukodFg1suVO88T099Xuh++DYoRsDZH31jJo3TdAZ847OfzxlzLMLWTy4p8
PgT1gLyp3q2SASmsHXqyCm8OrNTzBLRC21AZXk+5UsZ4loWKBuM+NBTvpoGnTjekVFbJw5RhOkfV
bYBAv1MeK+1Z5q8lbIwx37IRs91sOztKsRWL6r4K8Fsjbp+GFf2GLt6HEP+1aAxGq06GTiKkKwdj
UfD5WikbN5UliVdtPMVxdI5iHbprx24KQHmu5yTVW4rXjXNT7xCd0fMSMW7FHApheWTRWbVUCz9r
BIA4+A6uzVaJazmjtEG7z8LleqIq3TdHkDKoSO3SEn1Ze1vCw+IsqHAA5LsChJ4YpJ7BZ+aaSR12
w87s6pFPksI0/KzDJYF9KTMHjAKDLtURYez06JavamfCROysiw12h4FRZC1YolNMqKFpsRs85e3j
An6GnBoz3c9BdERnFIrQoFs7Vj5x/2yXHEfDXHuc8kXoUjPa+uAbGQTcSRqm4yTdpIJ+BXuN/WH2
Y8O5nMy5RZXmf7N3Hs1xI+ua/kXogEm4iIlZAGVZLIpeEjcIUqTgfcL++vukpHNuizrDnruY3Wy6
g012FUzml595DSHKFocG0gK3RPsKsdm1NFW2omtTvnwrvZZq5FcdQtRXD2dCjKf294BPPFrPaF1O
lob32rp2mLF4yBC0SERGW6GDe7qL2pmbT2sO/2WrRrFcsZtNaJojmpe4bOxsWEmnsWYd1BP8tazL
dFK/A41Iry1cgT9x5U6tqXDfax6HlqGxKq2t5XZ+N+F2hmwD+1OLU3au8CJocShzGm5zZaaE3Q2O
fZ1ErWw1Fgck01R0dzqG7PcodPv4MXQdcrToKIKshEM5Ds23BtqQduriUhPniCu1QthHafuUEnPX
XY6YfvEqaK52t2XtlN3zBFcHARdfK3SUbwtgEA2E1qYKvAxVIYSNoaj2w26abPTPuzaJ5jpwSpQF
L62CY3ULzGzEXpB31BHk6dRhfphUYwcjAL3KUSWpazctRSBczAmwuMHpUX6F0T6IO6eQi0DVH0Q9
wr/gmBbs0xtU8AylgRzF8igTTrICmFUxreuG8ciKRiNCHaAJZjYHmicyP09gS5rd6KNFtrFJ0Nb7
ODOTmoPPke5Fjx6bF1hCmka4MBHBKt2JZY9BWG26yBGBYUCM3y7iA4AKucEmb1qB7lS6vjcmIzF3
UTMb4MYgIK4psh2WrV03eV2KB7w4sCPa6w1+1zju1fo83yvyqDxrvay0W6EJevCyYlXTQ3McLNzA
vVV1UEjHhUTqQQhfQXaNbuNsfHjhSh5R0qVGPtIr68DPa8tMQhe9+9Z7McrMq14TtPeVpJ8jl/bN
z2wLlurgNrWL2EhvS30vo6q1vc2Q6zbWF1EJduHKN+B55PvRaUhrk7fEqyxEbUL6joNZbwxbLquz
dSyIIfFVZ3Iz2fWv7Ftfisgxbqe4rJlATDWssDRsSow67YdpsZtGbJpo6iJ61bqOpCf+BwoezChu
YsN0uFez/iuty8igOmse1bHiE0jY3K2n0seOA5ztgDK3inAlIgmEkpQepFLkgXAWF+rGmsk7YZWg
kZLaSTty9NhJmXHKyMqOTYYbLmqy0W7Am50QAPFWVQ5uZqxc7SLGsvD3Q1umzhdQNzT893RB3dzf
x1hPDptmaG3CJIL2ZPYeNK3G3AvTJguedHI3qINQbohlmQedflIKhdHEGY7FpL4djcpZLUywzIKU
qDKps7VjOZQ6N0peAgswtO0ScaNjXhYmZ/QEPI/UBGyp5AE1latOTq+dZq60g9LIdwNIdesVEKAN
qB9dPH/mw4D/YVAZ9HaNkvgedVgVJ5mwYC6FkKnhc0UVNBqMnBmCqHwVJRaijYllhfMyTW1V7xwT
LvglggEjxyJmVyqXqhpXpSyJL9UzknXlSOP7oGGW6G+mAmEZhPcMoJtGgEk9co2AGTubx08Mx7Bl
iykG7R6nL9Up9esEEyg3jfc5Tn1ENMdHCgB/VQu1Gw3tJZH59X7BUpXeHvo7JK4oZ6orAAKWsHz+
9STWli0UDA3kHfpDVcIn1qV0SrHJ8d1AhpWESC3FFP1kapZyjuwvIFe5mJ+vkQPTMB4p/wZ5D2Zz
5o6trDJ4R0MPvrq7UjDqKblep0xHiH3MIZjmh6RxENk6CtLR8X4FHsddMUFTzaeuAyuWHBu0nvgs
XWYpKfhkLqomZl7AYinp1xlzmE5658oNYghkKTgJq2x+rBsovge9ifvRu0Yw3qzTS4fBBtezrHhm
9FsLxj63OoIfHe/RLFdbBFSQanhVWcsfMAtQiZpRUBqnraEWmBVhI2TuW9MtyLPjn6drMo5Yw0I5
n0hUQyTcyAIhzKp8UzLIW8KoyDIya50nkH2PVuZ4S8h/V39NVtKt11PhuRyXRsJ1mSG0d5UaYjQU
q2TeatTV/tweubR5LwWOkbzUrifwlZfWbI3x04gzHLMPgMC5y65uWQtFmC7kBNlOdEKt3aIy/epc
TkY8Im1W9B7sWD4Aif9NMdUL7xa/6JLvqtaOW9AbsEn0YFAcyDb+WFPyxa6fds9jN6S4hPb50EiC
C0Z71qWYDJkDfEF2M/te6qYqAjOMlfgYY1YvBNUr0ksKT96zXOx1OVmTSf3kuP4yj/vZhIX6PCbG
zEPB5FhlPn2sj+Qafe113C0SYTmJwa+KGNgMLju7GRliqq8qbi1+iqlZYKFpmjZ/s8ahXcEKjDqy
DEmTUI6MSRf32sFzGmu4d9bCGrRQmxA+vdYSXxXdSIqoLKybDVXkg4hXiXyMt+94H/VRzFuTuMST
rs+eBuE47Ua7Ikfx7Xp95KmriMuIiJr32LpNNfWqfmA5OSgp8EF4xKhQ2RCTnUPj2rPE0MidWfoH
TGITSpXcI4/6ufWqsVCpFbrhPgY+S4uofruR49irhVFNqi0GpfIH9xSc3lR90sU8V5AoY1x1EiK+
JnmQk+GqLU61HDdnx8kFyesyZTHkp2oebpzZXfujN+CacPAQWUDXY3A1yD4UgXIkdDoQIvkYX8iO
WJW1lcpE4RsQxcPpZ9UI+wRTh2ObjXCJzyT8gxPCXSI6b5muqSrwZ2FR4FLNRdfrPC2Q3FtkV0AG
eSsVrxixPsbrBJgaq39KqopXmhqDunToypyEW4DMkZRbZG5FjjIrzRH+cF1YUXAeVMCSvEYN1H2O
x1QVOBqmwUwGEqvKn616VhX68jNyYHSqEl18otSq/Lhr9B96Rh6tTsQZUGkB6vGuZejNNSxqv5he
5kiqOnNEyTyxNxpI/sIP+qHjfv/hK993DmlTeZSnmN6DTvZInH5v5y1NVXm6dOSL7UxqevNzaRSg
rzi6Pr67P78KIRhyXEsNjBTe9fevMvFUWke6Ey+piFR8qh1hASWcCdbEro+/6x3MDpgCbWoXjBaI
ayiCf0ylet1ASQJy/stslVBMTkNSmqxEW4qEbQhj1eAsXB3k75+HSthQelGHxlcnVNBs54ouhJps
+JS8Kvb8jMy/Zh+KDaBSJNfuORNcJs/89PHl//GogETpJLZgoyjHzfeIpbmLShlPLlS11Ji5Dg4o
VRZyuFJCffxVf6w5i363zyiISRC2f+9bx6RRcJRIoJ79xLOG5RAtXjY9GqurtogTxagP/8PNvR+h
ABrHgc2ElUjX1MS49fd10LW95cXMCp4bkagYJWc22/WQEtlvYxMMwLKJfPJ9komFn98KkMTdJ6Jd
aR8/vvf3j5mpqW2r7jxjUrxl36/IqZLzOPmx9URPgtJxSRK6VF4F5jv5h3t+/5RN8FrcLaAtvo3m
2LvmdU5i6FlGZjwNVe3mZ9kU6oBKMyq1A2R3lTV+fGu/A2kZ0ACypu3MkNdmwkf76PeHjJ/XSjDB
aaGrmBMl286KVJgjKC6816hri9lAFh41VD90czvhZPz4AsQfD9dhEYN1RUzYA+hqmb9fAVViUhiN
Wz21ib7E1ZZZFvKRdD0SP9v/TFtGDG8484CPqPj9qymu2VK1vEpHVpwLQO7UwykzrLzpV9nawi6u
hW9RLayFV3Ek9PlUe/3GQ+PFQyHVyCXR2p1sdViOywBceZNEOhs/sIhO5CLSHWgeGagtTD9cc6ps
65HMm/KYMlpGcafONZVb9WOv0i6tM12qGCVrwDtzmpTcxkX6ho9vmq7hstyfDfqe1J6omeemSpoy
T/7I+KCqkjvBL82IJDpeMTx/L846OpPmOIMwPiVVTlv248f/x4IDuAfY0UZLzgS5/X5pD1QWiaav
y9c6aVFAPsSNVCWQj+wrofdXy/rjr1T79u+jURVqsZliRoP+1p9EDWZOqJIjjPnVjx3VY8Qh0wGV
Bukh1670XucKAlH4A0XUbEQqKdSKUl3Nx5fx/s6RghE6kRPIMv/w3iNmK6etJt5l8jXHgKi8wI9C
lg8mNrndpdnLq4+/7P0it0jOoMB48C/gcIj3IFbH0OMUuY7+aWwRaHm0M1ctiyxrVGb18VeZ77Y0
nw4eGh664/7AzOrvsoMYKYOiqEbzoeqljkwV7Uv8r2LaqFS6Kdol7AUG3iX/cmnYsC5n2/IfSYXt
zgsa2rq0YCh51Py+gcNMHmqsmLve62lMhQJLiV2RoFCm2lqzptoAnsSNLzmOnqPaxFhL8ddQIC1u
TsttzqIY8LMKKyhIszcoCLBWOGoacbTYVbUei59SC/9HlbJ3z5tn4FPC6exT4SJU9v4Z2EhG+KUz
zA9ALdXJHNWMKiAuTjWV88fP+4er69/Ws3qnBC8oVb7DsQgq9PcANtUNPVVDRPeeqH9812DTOs3H
VqX6A6GeEPRz9o7craoEq7lSXdJfP3XjoDoE2qTzcG3hqn4mtWBDpDORrKCjoOXA/tbLnq2K9m/a
oMS/X6yBgmkLOY3yOEUmmLLk1+CPaZEaImlFZrJ3Vk9f+R1GOOqFr3bGt2g/JvHuz9bECFSMxoxm
J+pNZgZZy4TUN4G/3sguVY3lXyM0diRrF0sRVTxHEV0OcJUGZNr6H85b7/fXpxQgQQ3oJoAlm7Pw
D4B5yx2MHvbC34rRcr9kXWWbO5Px6MHJvUbQ40/kLhaoeC/4dkWbBi7uoYSU/DjGaBajHDRUDE1j
K/C1xYM8DsHwIaJ+7a+LucehIPFG85D62U3JqO3b2AhU350Onn3ILMf5NNoR7GtEt8+cSAku6mUy
5hutz6zPK3Pk8QJX9cwOmgJixIauYf6orRpOC7KYEYJBoeRacCrlOwEw/OwuCGzLZmm3zMSLR4Rb
xUWB6RvDn0bSzqtB6GahNIoncAD2aYHDmwaQE3T4Ck3n3pucz89NUht2gGpBQgsj7nucjKrqHtzj
8JiixQwOStcwntHo231FMrJ/BRnc3Tmi70mLouGQzUO2Y0ywNCGUSGdGFcpPcQEV5XhRVPVWTj5c
XC/Jss+D56D5hsVevpFTV9+v2UBLTBhaQrdPE6Hu6DdCLvqLucj+CT6weEgGG2b4jDp07iIpI9Il
PX28yf5YEKRfCp1GpsI86I80fbB7H8PmrnxFl5p6zsKQZN4BBP9HDtMPXMJ/72aWHvWUaTKPV8KB
lv++toJFl5sjcJVXaG0sJQvDIyS7qQPSzYz8/G0Fze4WpxutCfTC9puNNTZpsR9T29nMaLFliqHg
fOqwKLmotNZ94BjqSR+GQj6WJWc6ek5lE5jSEDf6mFXfy8HyLiu6ljejuZiffXSl8ZaqDSyc4zz+
ZJXomSJeXjo0NXJGVMbk02/q/OU1q2NJh33odkZs68/6LC3U8Hzrf5Qi/HgiP54+aZpAnfU9lKmm
9ea2dly9slfmax9l43zrFLXM2DK68/Dxi/49Ofj5ZS4gRZVikT+/zwajVZBWd371isV2CT5r1oEW
09sOyjI/j8IaqL3jusSb0EKm9uPvfgfC48tVGkAaxAKwOKPfpwSG5vYzNkHrKy4jrLIktZK9BdPq
MK/zc2X4xVf0lebNAHEDlkOnOfhCYfi7+fgybHVA/7YEXQXWVHgQqBUc4+8OFNRJsJKiYfwKR6nA
TKjqUNP3bNeHU1qscjOiKHVwS4n1GtKxJdOeujzU9K3OyDWOEshwrH1aUQk/WOtC4wxh+qcSI2Ks
NXPtnC6Ve7lYuLpapXVPD7T4VGuszsBhMLaEq5wZu2RI/oVu47u3pI1jvUOp4vviZOmV5TbpPqdT
fEjjuvlU2rKQmzpSIOoiGR508N83WgUdK3DA5u8sU2J1hed2fD8VPtbhSatzA6C60fOVMSMAN2sz
BiGciXcCud7LNFnEZ4OuNuLXeY5w/McPVz27988WjhQ5qEM1674nqw20hHnvbvTapsK+0lore0RH
asFaq630K2OilviHbzR+pxWxqlzKLFC34JEsIHjv6ZhYsxZdydH5hkuQuKBtppVBNCzaiUZltmMQ
IYn0dty9NpZePKbxLC9TZLputNG3dh/f/Z8rnGvxgWUBjlIOLe+jm2Uya8NhK39DE1pHvwAruBdw
BAtzqap6I2t3X9d+wOCj0l4WkN14iDgjvgf/cBn/4ZF4CuTKBocUTvX5e8oEFqcv+9Ut3nADX4aN
0yfLNRSapLhMC0fu9BX9tbarht0C+WHbID36FT4k0i9Jvxr3/3Ax/2FJKA8beNW2CTDuPSZ0LYdp
rNEUecPxxblrHaO/xSNR27i0Dk8cMcMVDEJ50YiqPBazZZxl5XImuIWELoACNJBXmBeXqTZY38Fm
t3bgITNz9/FV/vDK/X3hUiQQfE2P94a/jjoh/4an66bS7r2YlxTPjIbouNTRE07Z2Fi1iNgGrW7m
9KbKGk4EAonJsskSx+Z5xemGDpfvoxSkAejvasf9kspiVE17hh+V1ifn3En7Q2tZ85WDo/kR05IY
3ykkoqcAOhXmETHCJ/hmwHkPvXK1m73Ggt5ludTO8GFxZacJpaE4ymuEuUMiktlpg6gSeVdYw5S6
LBnQUwtYpRLpb4sKMNCUMX1nXP2I7dayJYvs76Q5V8ekLODUdS5AJ2IIg77QoV97bflpxbAciCfm
LzMTQYk0TRxiqN6cpwYbN0wxsJwLeX61cQRWNHV73YnNz7Kr0y9DNcnv4ofNQD9msCA+fjvGH8cW
ksjA59niYKYpKt8taOj2S+m3Ynij693GD5xudh/SScRTotdRNIdtwUypXx1v43V2/T1ZdRfHg8hs
pr0FA+zR9osYC78pfzBR/2VCwimw67KuYDPEGXrJLePen1f9/3kW90sDXeL5tUwrxHkpUr7Jv7Mm
TIMe9t9e8B9Ei3PKPupr+RvX4tf/9S9BOv8vRYxwKV5hvNNJIKr8Mob13b8I9IhCeD805+hz/Jtt
Ify/qP+pFskuEDmn6/JvtoWw/gKXrrpwdLxtmtL/M0E6Q9nP/u2ks2ltqGhBT01R8lUt9XvAsJLc
L6Wo9FOlazR3htAQDp5/RhUdUmnMzTYXlkRrnPy1282aRTXpNNJ6m3GwIt1aGW80w9IjZhmBrAg4
KdfPABmEeCQRsvLN1BuofJvxQzkPbpjGjv15FEKeWz2WDF99LdqlNW5SKN9p7jme+GU4OqBl9hp+
PIdOZtXJzeb1QLJzU3TSetEmES0nvW9nLxCOKS/HzBfVg5VHg3vZr+2qh0PBZK/EktYaXrMfInlm
j8GNU+uBnzW7dekniJX9smHmioMg9dFXKrUJTa9hLLVzbqU25VxXugCweLd3cYQreEiSX+cKop8+
EDlbXDemasVMMkPGRjh2/+p2dUs1NWBq68pkb87ZKwapCzCUNA17vU2zYEQ+aZ+Z6f2SW/m1k6EU
d+BPrPPigiffgB1JDxJwBqFN2NZWGtrzjFAmhVvGXBpWHoS8ygdxRyYxh6NHYEcQprW3q9D6W4Na
4zz66H4ZcnCN4+D7LeoKqx89rqXn3jHmi+47uZjesWMmpG2gqtjFiWkzDDi3i7Iv44SysmaZbpgD
WOQZNGPQYhd74fh1cZKKFYNkDo1O0wHigZ7SAghskJgGaXGTbN3UWW+Zy4lU30cxjcLccHJwZIz5
SfEOSzat+J56C8W1wNl65wFvO4i6NL80K3rHwdpr672PdrQI1MQiPQhN98h2Okp13J9IovQtAxb8
tLaTUrunwh2yRe+PSWwzmCyzwk6N57hfu5g3VxgBYssYFPciNNtGAJWLpu2sR3iZIip6RCPo1ksi
h8GMKMI8r6csTG1cBUWNBVri+ExJBzBtQUE6lga9bU7bYo1GVOG9hjLXvc9ne1Pa5jEeurPNqCNY
Jya1aX0l2hXzejvfi7mMLty82lUwgB/oZd2QG7hBx9fswP7IoByXrwaIox1STRHOYssdqkX9EesB
qDAApi8J6fqxsfGxQgXevPA1oEh5b/RbABNZUIo5vRBIduwmr05PWrGsR71la5pOYT74i/lUSU+E
LcSRIEukFgqZgWCrXIlVjWVlR9ivL6DniosuFfGpdVy4N2upb7tm2SNTFvaiGXZipV+HkNsmLbUq
jFvN14LGICOPk+TNXtsv7kxJ66PyFDitDkhEdDnqycKbNj5jl8vKxjy5T5dmj0r1nUxR3MZy3giQ
c4pC0WXGNVefnTIcnvH7RVDpiJDm8NYUzbLxEouHw2Y7IDa7yV3aSVW8ykPdtsdqsu9aq7jNvfRy
NSL4v4MeZuZ6j3PxvtZ7/8KNp9veT48Qws2Npy9bjsmgi5FHR9L6oW/bvbfM58zU8JCyh3nXMc3d
jriFYCopHh1MuYKpKvuNURZvhdA75s2Tg/9YgluShjFSaxihL50+aJHvm5fUO4sGz+KsxLpNZ0gW
kGlQwuOzty0BwiBCN06srQZQDe/D2cMv7UMG/sPB64pvyCMjx2jq/oVDuLwYmLMEM1jSK/A52WGg
YNqwK4ybOGlvAGluNY+bIim/mj2RPRcqmuVD5NKYyXrt1DSmuE3N1rmoG5lAHsqgjs6N/9Vtky+o
nkMbNefviSyNQ+z2UMGZSYCA94AsIRB3MSzYl/aE9RssBzECXR3/mGfubeR0N9Modco21zvVmTbh
LQYe7TNxBUuV0QUM1lgyu8rMYURWOpd7nRe10+t2QDnMTm6tmSq0m3VUJDWQMln5tY9NM0T67BPe
oLsKx6oAt1Q3WKv+tncqogvdjWjQmYNYucXl1eI5EelVbiWcDm3EpN3w92km74sqd3YmrME72iDn
Rms7CHEye0A+9MGOfXSQtPG5X/0vJH1Hc6CX2RhDsysLTMQSc0KsvDvWTrb3zQyN8qwVV8p8eT95
3bfKXuytDRbvoEvzvoncnAWcoxhV4iR4sttJv0oM65be9iUS4o8Og5vALNatXpPgEWm3juY/CR8g
Bm2FMFextNG8a6+39n2azbczr64MGuxlQ8Ko95RHsfGlsD0HBLrLVtMEygDuSKsQc902v0CFQO7s
sTVPnZN5QUuHCXlCv07CfCm8fTEP6zHBREE22cWYRvleFjpgeJ+eVDpqNNRzRmCR7wbeJHzo92IQ
3wQ0SwJ2rXlXy6qLm6QUGooDXXsuBjT0F2qgbZPZyUszOyJEDR4X5pYzYSoeDDEeqqg+++PKwZr5
/tbs5N2I3kybuuW3ca4Ovrd8ydy82NI6CxFoxJ1E2G56Yo5/NGie7UQSeSZYTHu9mm2B47eNU/Rm
gO1+slMbsoZmLSAXYutrVA/NLbA0UD4aIngNavBEprG0qmt6+Hib1V3ihJJzrUmn6oDPTrYxDKPZ
4Tg+XJoxphypaUISH/Q0iCztIdEmdTxP8aZ2/EDz7KtJd81HRDFBs8QNkEuxFCLGnYdW522Vad7R
7/P1Yh6tBzHrzYvWjVp8iEo0KHe2O1k9/UemgoEQ9TIeOGfN7Sj9b6U2XhuJm4ZSTPK2t6vriYYp
RH3tplyS4RPUw899Z3W7YcZbul2dz14vivs5zS9MDZFRxabYmFXRPhFexWEylug5W41ui95sh5Wg
Zm6zekz2TuEgve01eVjmGBWm/cgkLQZNpXvaOUYV9rHx5RT4zBy+O2DVN8wjzMBOrOK59tzlzp00
BDsH76uVAwIuvdJ9dF0sCvHk1kPTTbL7Kq70YJ4QqfHdogwoDIEiCbWJeGFZQCM930GDISD7XF4M
U3xbZq9Nl78sukbLyK/Gz1Y/biGZJVeFntubZeTIdrPGwE877UQSrk0ngkbvihPMhfqQDbjHo14Y
nw2zOMg8ykPNxt8AQA3+2aXZxoTbZLihYeMd8FJqPwOMOtRyme/HPsYTwU+xrfYBhV5WUr62ufeN
6FzsWliCG7jywwMu7iensvx943fLxkZMdxs10EQypo8bSZMrTGCaVKFWZyaKlhaqp6bdXmbotQPq
7ZfLUkz+YaqNeeMm7TcEzI1wmIvUuG6a0bgjQPYI8w5W4QFcnpJiL6oY/cpS5BxevVZ9bWl3nmJn
sXc0EdJHfQJMD0638BCPFIt1VyaW8YJwhfMi0ioJ2lXGPv4CbaAhT7RdB565qVrBK0pmJMDjhTvg
9JAOOqwt81NEoQJdcaq6AbtZJBFLMg/mHOkYJ2EZMaVJTt0wubucEvwOq080Q84kWiFuuI+dvx4d
c3pFLszZt427bkp0ybZDFCsRUNw619n2Aw7JPW/tAg91GfgoBmyKus7w+RyeRolBtLk2+LA0EUjt
osbDAA8/RPHrQwLFCSORBu8czygOFoKOQdJl40WlT9uos66yJLOQY3W6fdE43ilNSuSagXHgQuYj
55vsCpgHt1hdib1uvAxYMe4kupPbrIweUPco6SiYm0gTeOgkTbPp7Q5XiyxCJG+ptm5bHFbgoWHZ
zX3AFBxwtFY1IdP5DTquLeEktQMAL2PQt2PgrXnyNCn7FBL8nQ5uLCj95mGuGZLAykKBNS1Pk5PS
XzE8xIpnUkM0hIGBx27DmVjUWECIWx8Rz70TQ+qshgfUS+1PmrPeYDkPBVjay25GbzrsGrg0YgFv
0NjdWevmcQe4zHxE3KxnllSWD7PEgBzNGI66RRNqOKcFVo0GZ4JwXWDSDLlEheaBZgzKs+jhhmkd
pa95Z2wMIHc3KyLZ27mAYKGLkmaKFz24RnHZJoO46oQvw6GtvpP89spdYGtkmDMlGo6GsxiRlO6T
3VoM5QO0uHRTwA7ZtaLyt0KQ7JithzmMlhVnTDexQJzycsfIv71yvOhFhzS+8fPZ2TMOnW/aBclp
H4J7CA+YrMfACQjq11U1L8OViSk5zaEpXHu63InQlysz8y80mE4hsCsrdMcRoUPfnS7prb7W1BuF
oX01vfU5bhw8aPvhkjJ34WHkKJiux8jLxy3qv/sCm2OvhVwILfLS6LPm0ObddZtap2rGJ8VPWi8E
+KvvmobyFtFia88QdW/WNoTFLDt54JPIE/QLPfcebDexAitdn2d3+BYN8Utd56yf2roZ5Nmto4d6
XBn2zlX8pGnmGA6iOMp0XcPYci9xNP7iNZCvfOClOYdjYMZecxVFJvZQ2GtcCtHcZBPZGSNGPZTD
ysAIqyP9Ko/qifRMux6cdsRWs5xXjoQs4nY5CVoYMVhqLp7XHztW8NPSJW9WPrFGomkJEsvsu2AS
mFsEiV1+xUilhDmRGuUVR5ZAmbi2ChK8unOhU3bVzSRNeRi1uQ2xZcr3WarFmOqanZ6EdS5RHJ8M
5JARmaHIadqHCSYegjLJeCSrzo++m1R74Vdi1yxrfJr0wdnRwr1fuhXl+tr/5HtDdg3h3vhup/1w
WpPUuWgsrzuYxZJfDHW07OxJdPfMVGq6ZOYzNXx2zivoJlGsf1rXeAzHvo4BIkN9GXAKOAPsENt2
nWfGNDNj85FqaXSFtpOoR22YOpAAVNV+rCyhQNQUVS26aLSMYqgBGNsAf/+E0RP0ryaztmZSRJ8c
QzoHICovXoncUWm6iKMXPDGS2nM14PCJV8rR7kbkoafxCplj0ooe/7Ay95/AIaSb1nPR12ZiHGDr
V5EGdSvm43x8708hrLswRhaA5VpOO8EUl84ALFB0rHcJuPojeePRhQwYFkU57ghX9pZovvDq7Wpb
5Ok+S5pPFFPe7ZBpYk8pTMfFmjNw7r5PJg258MxRzSk0US1cLb1/ghcBrCPPxAaWgh0MeRlqSAsF
WGi3J3fpabPGRXroQe2GXdcg5yB7/SRzet59bX1v1+G8IHeL4WryxVzTK4PovsXwvFSuOKe1zkEN
+Lm5NYoCFxTUe2FFpZKBiqedJpFdpyYi0rBqzrHjPtYe9lnk1/jPNCz/fsbbx9D3tIpHjLpsahk7
WXYDoFmU1wbEyVP5ttYNis3yvCBdEHQYMK8xVEfs1wJ0oyp422UVwFjl9graNVYfouFOVLb16JDU
Bbr7Od5f1rxcTOzUcIiQNII8QIy0jW5DAvgyutlL6tpHT7TXMwr3UAoXc0MJeSJEPzbwSHdimLeU
Wqxk1JRCOfa0c41Uv1qNwYTtM9FGWTl0hUTBqzFul0w7QoLZrqOTA0I2Kp9CZ60+wzelbTJNk7cz
0fIhdt6aSwymDaj8NnfUwMybwrijHJSaHqxrQwPZoEiFbHCRAJgNbFG9VNhh3mSxxov07H07tcnG
ma31gen5tYtjzWZuDHNj9fpO9rYbiK7DNZtEWds4hbsEFDjZfRklb54Bk3A1T7nnPFsGAivFszTK
/SC97924MOD2UoDwxgrDuPQ3bVaFBjOszdqO3xvZMZnU8icoacm2VRJLfaOFUCPgQCn2qbtmPtbs
Fb2AxFhJW7LoKauz6w67lRHkdgcIoQFv+QkfZvNCI6dvkC8v8FUYKcrHdun4I05y6G9l4OuwsCpY
1t0mkW4wtc6pKY1Tp9shBtdoZOFcM+zo4qB0Wgx2kK+Gi5e4sbTDJcp93V70JshoYFPdMS1ahKaI
aoz1e6OzS1LjNkE7nYxc3mvCKftd6aGqveu0fOpCCymz+uRQIyyED3NId5B2jdaEMz8udtTQcxgg
/l0OWI289PkMrf4ywhCZjsX/m379/q1WekH9/1KDgG8kF8S5RP7v33/sf/4cv9Wq+/3bD9tKpnK5
Gd665fatZ/L7L2MU9Zf/t7/8JVz0j514+5868T1qRF36e/v+x//03414UELAvEyHTjsgv3914e2/
0K9RmCw66f82hNH/cqgFmfK5zB911vS/+++W85euQ5NlkMP4htmw+J+oHdnvUGG038HIM1+1ycYR
UrHfT4Q6wwGZ0ca4T9g6WSazKjWaFxgbsAEdMX7V49LFLMKub9Nmqa5UxzxoPUwXwsofsq3hpvpd
JvN12XbmnH9KPJnlEA5Qw/fdbj/7ONRJdBNoM6ZNu7E9NFADGGXAV6OcPH9J7OQ0AuW71GNGBUGN
jAkKGPk1cDRvX+p+gg9k5O5FXpC7wymNNv2QOz8Qt0dGA8556FWoXftECwF807guJ888wfR0PqeQ
C4fQLc0s/C/2zmQ5ciRN0q/S0nekGHbg0BfA4Rudm5PBYMQFEoxIYjfAsANP3x8Y2ZVLT1VNHeYw
InVJqcrk4nQHDGb6q346009A8GUYD7m2bR9kHV9rZVk4bLVpPg3irSjW+hvagHe7Fma8xV68nl0k
CL+JecC+iGfnfiKBBvzP8UtBDrMWJw6/1rFoDe37VLfqHdeBf0/MyzvVcdUyA6UhPEyrRn/AVjkc
KPNrr1ZnTee8cAWutCJfqtDMjV9zUXNMtSmMQHI0OUyRWr5LSEjddM2qfZdOsrltmhpe3arkacnU
6+jP6ppPWzcFPrFPcC/6J9/vZ84Z2tq+baUfrywNhY8MzMbTcZJ8QM/y4c16EiIwXMfAEFl7Sqm7
d9m+k9xTjEWH0LCmz5BLeLQMsnyjxbw/+ivEK93Ksu+rGBh/42DX1sQ+F23fULS5rjdNXI6htN1u
786EZ3Ythw9y48tgtHyoSfHK0RdVjXdp4KdVWrc3OrO8WXQ3DltAK/yhMz2k1N8MFz2ztWNui/Qw
q7h8Buedfi76LC04ODYm+/i5rnFU27mOGmALLDAG/ZC0g80FurU13A6Wv3Yk0IRZYP2jjiddNwI5
1vEunDpJ2eZq6mDl/Hl6z1AJ2T/OG/FWEhM/NHkqHzLKSwKLM8Elaet1R0BrCIzWq26bXssvBnOo
BQPphDiFuMbDyq6b5CV2V8MJ/CGx3hTz5YamXpvNf8lxqGY0fVybFcAgOz82Yx7l0VQ3+I9JvKTh
5GlRk1ac7pdx57T2XVb643fpmsVJtGhIU45yvxu7YeHAns4364rkC5ivl5/8Oo9ftcpJtDPyvMoj
X7r6D8TAjspYMQ3XkaxyHI1LoX/pKepkZ0cc/1EfpPrawqIM/WbSvxUoPuxbl365dlRBeEeLHXoX
tJ5f04BCqxzlirMVxD2hgmCIdfOFGrr0RlEI9MauX5CwhNuXhESFy2OTSO9rjnPjFmfMIk5E1fzn
FakSAY+JE4MxBMtyRxix3nuprL5hI/I/of+/aWJqdk7TmtT2OsuvdtMy5yJIWUti3rF8zRP2GWHZ
5jxeEcbaL73LOS9geNWcvLjud6hbDN56+s8vqTFzcO3bR73D3RGojPuZRzGlg15rRR5YUEbfrhOs
49ChGzXZzkIGj9apV+ei1t2zLTpKd8wUbbNF3j7Uw8Cyhh7ihprfiAPwiexqjJp9qDNRzDvN72Mr
stxWfDGK1Gckxoo6GqJZQlJrWX5wCUqcksVUdyhiBFv92uyvVABbvLFulX8uslwtbN2Qu1nR4uEU
JzPas6dNzdeRiHfLOMrDAiHoRYC3snT3FtyL77Xtovh3ej4+LGrRWFzW1A9qLfdbBiHWuNe8VH11
pmX6VREA+rJYUr81uyyuMFR23hKYNtH50I9NdZ8uflzsPKOhnjSdYvpUtMkIcfk9JUXX7LzCn1B7
24ySn0LtHOmerWbBKiVl+Uj9d7nD2hqfcjpfQZRa6jCL6jmR9nDo2gm+KwZNBIyWSg8c14tkcjE6
kRLz+gPiyVxFo+6oXW0OFaJ1OlLYJLwc4oJejsONVSpH4uVupyb7vGoJh5zFtWQhXr2lQOxGrTH1
vn8dGAfn9yCytABCgXOv51TqwBhor05Viquju8kDy+J8cL1iPY3J9MJmVV4VeOfroHexAYwij18m
ygteTdCkqEWuZFsL8vXFg7HEIjVxW3lZIx/EMFcPvivUvksq4F1ZYUHTZaLCQRsdlCEbyzaPvHCu
luxuMPwBRdJVObveqrrLfcHLdQptT7yLk1iHHZZbnULrQG8750Jjk3PPjM64tW0Zc5Rb+/jJAo92
yrNiemZD5wFVHdkim6u23EstGapDr6kaFu4S3/l10zwxdnJPCX/4d9T5ldh3a9MvrYb9HKv1a2Hl
cx2SdV6PCYFq9oz0izOvGCJSgQOlODbr0ZDp643Rry4Nrik6yJQ/qHKgZUcZ5n1MFNNikS3i67TG
2+jCYLJSJ3UoV8vlXhvqh4QipcP2fj4Tttcvfr62R5YLlwhlq93ToThyqjUm5uv+mv6Ie/qmspkj
WtCqme45W/TLeWE09WgU7XTwF98/jfrQvbRxXT2MOpwj7idnYTIMhcNsXIYJ3ZTQubMCn9oxwcfu
PJi+epxMUTFHzU3qcX1XjwDCiGOuSuue42Z8u7r+fOp4MGYBtc930ve+izrzv+udadSB3dkKLk6Z
fhVTXJy6WmswJ6aaxzSDpYbLL+UhbZWmTS+7cPfZmBcPjEOmr43rTrui150vxK69e2OhFrLHYsh5
EOQEKVnYFisBb8Oon+TivxJho+poTL20uVGdGnSy0h4cBjp7/C+ZFhdPYAM79eAQN+qOhDoUMxLy
rDbBIl2Ji+Eg6qAg61IoutDSrNmG9rzztbEuT61KdjOxxmVvpo67b3zHDQmZOnGYJ9PjqhNZviHg
2lXHodfSV7sx7ewb1iApqWsthB21E+NttHlnO4vc6vo8jww7yb2K4cwla7SMhkZJ6e03Fa9f2PvO
n5ndyu/5OBsvPsaAZ10lzZnOsmclXUxVpqpOruqa0B1G2MT1fHXK9QsLIF6o9FveO1/cYRre6LZh
B2G1mDU6e/ji+lp+dFyvfFB6GU1WpV34cIzAa5viJCEwv5urPW74IFVwmEWSp4poyMojyKv+EcQI
YSj0fPSppmUy8UwqpI2q1Vgf05X9DkOoCZbH/5vDEVWTIHzq9/7Px6GPI87vZ6X/n45QpKhITv79
cs27X9/av3JjCVNu3/TbEcq3f8HzbFlYmWzggNb2n347RenC+kXYNPhswZYPU9LfjlIm5yU8nBhF
PwoqtqgiR7U+/a//xFX6P0fGh58WRk6bfze6w5j8L84l0jsCF77J8r7Vl3wkBv9gddzy8qyy6Xgx
q9UfU44N3MDIJqal8kVeRjcjx1Bh8mB9Tj+W6mJbte1t/e62lbysPBZ1ycu/bbeV3tjW/Plj+e+3
J8GGShkDw2yZla7Z8Gptz4z24/Exbk8Sv/eyO2N7uhQfDxog60bU0KMRMig27/rtiQTiQe3F6FU8
8oR86Lcnl//xEKPZsXjBGDOdt76oATAVzzuhJroORaqBKAfmfC1Tr7q2Rg/IgmcliASemtvz01H2
euWx3F638rK9uT1n17ifI20y+3PR+CsKrFngpNLnyEot/CBZocrngTnzN9et1DHr6hijC/DRB6Wa
7gF/efpZVcUAGKLOySsko7H3U1d/cm2VXu3ZyaMRrFgSaELOlzaZjIunuk/QMAFEkzpmmm2NphEK
s1mfZT9Q8KzPb8U8M6UwyT8fhTZmF5VJzqeysbuvdGxODLD4DD+VRV7dedOY7jXoX+e2wpkXpAtE
pnL03I2dzTArj7XswfC7/KiVyT1aaQ6PaS7wP1EN39FycxRTPV3mVA4XqekZw/iKsjsYCcsTUcJh
X7APDnt2KvceQ57jYih56yoxXSx6m48edMpvJGjrM+PK/okMQDkj12pFJI2GmXib4pqqGk43QBXE
XkHUAbhSyke6mc0nMEb9F7x85ftidOLZGIds5xSzvAcSo92ZGWw2HqNYahN2o2qW/gPZxuoVy/u4
171G7mRviGgCeniYhK1hwWpnDhFdd6/3Dex7qELA4MYMjAUXTkJiyfe/Y9/h6KRanWVZW03qG4k8
FZHlyPRRdtDkAoeSdhqEKvrFRY1QTN8Iwy3r22iM3s1H+RU2xObOApwSDlKgFBorGZ0uoSxcJ8QQ
jZqfXxpyfccyabyjGJ3y11wm+YNoAPdnRbLeF3beNEFux9p3Jh0ervWkw7evJgdLBbLLcCPBKSIB
pek5K9oyoIUReBb48FeGDOJzO+fzxfELAQOoG26BFXL0qxs1PrZasn5RZWNQdV82801jExDwrcK+
95TFmaBJDuPoclgUXc9BIDWiwjZ7zLTjihqo69LlXKigrKc9Pi2n6zHTdkzbER08Jz4xvolPBrPp
k73kXYkfW2fcEc+KxIRDZv6FZaR5WGS5HiF6gPoZKjsiSiFu3VSX02EYGx6ZnGuiFjvgfZVUyX2b
WsbOUY75teQISUEC87rPHSXRSTB7w/LELsFMwkaWWrTmenq0nbg6DysP96DS3CkOR03Z4142i6D1
kSguA25ZVHcag54XV5eqQZ6s4wanr4pZSbJm3a1V/aMEGeoFg1PNt+bqVgsfjZ0VFHiO2ksydp0f
5brtx2ixyUzBjZ6z6wQLZ+xnNhGYTrxmfjRKoX9uu1gOIO1oFlf70qmRpW4JXHlzxgeXVAOFfjjs
k8oPk2lxUGNmgXf5KUYKX5xPiVs1/bXfhB78WXRayfPaGJj6wt7DEtXsrJHs7FObz4n33UoKwB/Y
L0sx2Z8qcgTKjbyGmeVeG4Y+/7G4TaMXB1xUbYsJl4fbv03N/0xKNZ0tzPIP9gF126f/sftW/NXX
/PMb/2cv4PxCrQm7ABZFbMokkP68F4Dj7guDhPFmcP5dV/XZDJCkFhbSKnnNP/qa7V82/zF7ZQEM
etNc/5XNAWmVP20OQGSSHncdDGiAvGGR/DUgRmqqIb/oGpeVnUyyHjIAj328qw0RVLiVwdH4UVMx
FgtGz85VgB17/aIZJeNnI9OPHUUHl5iNTLQordonEG/YF6/dbZ3II+fc4Qynyt1Zpe/c1IPUnmgR
AUUqE+2mzzwdPGLlPI3cVJ9yD5EoGHDJHfRG1UHV5Sp0wNZTU7sCp2QXLjHhxCaHMe5PXjc+NDs5
QrG5dcyqPZNdRmBT8eO0qvu5q3cEyAXOjkY/smU3A8LG1I6WzplsMSlusF1pon4Mtj4BJ22IF4xt
HramXG7jNkFM7cVuHsX3Dc0e0EWuRXGe6/tFrOuBxZKe7MQ4aNKWn32SPRHM2AwyghWVc3vfFosV
0TDTf2NLYu5Lt/IYxCGLmJXD7690TJOLsmCyef5x6Ybsim2z3lW6vh6bwvBDsE5xMOGEOSZ9ft8u
vggVHqqIhUIPOJ07gSUaWHDCNnfwEO1gYsEBnlV25yJzb1PdjyGJVVdfVFPUI0v71XBsrC25XRrI
UD41JhYN5cz4xEHDywMsbnmx+3EJx377I5oCYtxgxrtyGZIQ/LMTUbD7VgEDxJNYnRupZzcN5HzM
3nNUr+6eGvJmj8NVAtRzMNLApwiU7Rx9DJL9gmrsFQZ+ujXWXhYzqwNTDHbU1Q3AwYGppWFhzwFj
tZyMGssUOhnbON0bdxxJES1m3UaH1cA1z2SEwS06wHWTwzw4CGZEQiNfz79i2bRuFBNfqoHwedim
2g3IOdjLkkNqDuSzgPnuSh4pRa6e6Qh48eb1khuTGySjY+01mYlIF2t6cJvq20rJWE7V6gGeXIva
MUkMWLl2VrBRLPhHYJ18e8c1AYRsDpyJS8Jrk0dkzno/bNApAzd8WJApHT1SN1YHNlLv7ZMy4JEs
1qqHRdvdzFrxti7WDCrJa6I8y5ejLZMqXFemzBoYyJCNoNq5SUPXC5RONqnLHOJ8VvDd2lfYbxVW
3zlG4uqYA1IfdCCAZkU1Wdw96GAYkGb+qTWc5BYAaLU3vbfE7wRVY64K7cbRniHTogNRi2Pt3DLL
rtWII5lqWBHkRbocmBS0z+xkwZy5fnElsG3tum69JSdS7j0EtMiIU2e/FkO1s5kHRRJMfdAbmkCb
bjF1ssWIUDbTzeVtMG806R92c+ekG2h59B2PR8NITr09GjedJoadZqTNJ9p8eBc9zE8GHTChk/gT
JrMKi4ZdExGwc/GJiYYIek2Hmjaqdd+njRv6w6qjPhXyqcAA+QAiX5z1vpvsgPrDlKYwrUiJZeC2
nnuCCvgPishcumLPSx0uriaJuDvaRVIJdGAQf6dZxVs24oFmVII5Q7E7GbyRLNvK+9msnX2kVgIH
hCne5zilJXGio2473gS50z8x7z0NcnTOHrrSpgdcoe8qqEJmjQsBzXWlVnJnWWgyhvK/D315zaim
j/XhoRwwrwv69kAAar9W1rrsy5Z63t69ZBNf37nyMIEsDySSIKZvrcWQhe65xGMXkNPwkLmzb6pO
8Lt461NXG0Rct1rFsnC1YPIG4MfCWyIjqxmBSMUllTjt7WK4+6EyvvnKxBqd5SZSTmc/xUCkwsr1
o83kIbjVDrOlfh0JwjGXRsCz29w8iFLXzzEFIvu8NMao2Oqzlr5odpNfeccUa0hdGl8dp7vkwA1P
nT2/eBOlz0Qh+pAmcYfhViaffX/8XAIE2DWN+yvS7hSOoD5D8JbPkFBvXJhmd41nnDNC5Oxa6/K2
RBuXon0oKRIBH5B6YazUOxhCsct8rMD2OtQHy+KgEbN/jRSBiAu8TKbYQOED24z9Y5njujfTr/7i
+c+LtRzrUuo3q5MPe1Lkat975Qg9jt8o1/VZjVb2gJEbNyMPoVmL56CYoITSjVXu28Gm57qyn5qC
fKDTq+xmUd0padmRoh9qQdLjw4C4IHYplLkvZTG/TvEwHN0FP9ZgYC5KynQ/GP10AGyh7XHg2swG
R5/W7fFBJC5nQcvaXji2bcDlYW8b+E4ZE2I4i/DS7WeVwat38EzpqfYZm3UeKG3+YWZYy6hvGU4e
oFnWmgzoXhw7R9bf7IwdcALzySrHjMfGWcMBxSsN85Ctpg2ibzKxWDQIxFajHxI3/zyR0T+tmvcM
t+CmKzA3N1rybmqNCwKhjPcaFNiABhl9D7vci3SrEmevERSgY8jEv1ATyHPaeodRiyPZW+l0sv9E
TXOMJznxNPrOjjO2UgtOds8Zf3rpYyD73IqKRjfy4lx9lYdRs/Xx3LspPDluMjxZdmceFfrlSKVa
Q6nVJ3OYpInesSwtkc/I7mpWb8DxazNlHLGN2L6aVuU67Rd4sXKV59YcO9cP89rjVBbIvKQCjMr5
pl3b9idY5d/b63+yvUYg20Kff397/bRpX/+H7fVv3/j79ppLnY4fj6gfSttWOvxHqW1jW8Cu+elm
+H17zR7aApJF4BBfwhYN/JvUZhBDtAGdk2bH1gC99F/ZXRvmn9EDuBb4EYYQWCR0n428vrGF/iC9
+YJrOo6hTFvMkx6pNAZ+x3PgVJUwudyGeZ5YR+Nqls548GprjfRx8U+e7sF1J2VF+A0IiNkZVair
3mOvK3ALsg+Voaz1PHQRMJh9JNekMY9WgTExttoytCz5Mg3Fw2TgLGbCRSqkIHWMhQLrH0BPZqQS
Wq1VCPxXVmk89RJhhBDMNkVMqjtrGrtnvN0pj5ne2i1DW/4Q2gBX3PyE5+jdbICz0Mr2uPhLf81r
ZzNNMZvC5zlU1yxfB3I0nrpZ3BSPxoxYdhjJBxEGQhBbJsc9VQkztDxf+7MFTQFb1WCGeVGvDm0G
Qty1DnWXWC0xTIzzTF7enRUIhAWk7HEVrYgEiBp21Mq+iNY7gn+5NgJThgmr+Ray+42M52qXz/7A
StKjdqQF40qaIva9aKqQC6aOmGtTNZqQI84m0PSFiUFK9tXN2hMgc23NPVd01oTkwqtgsAg4zgZD
zuNMp4cd2tRHREW5Pilbqt20pC8+we5PhMqdE3ny8YsE7RuknfJ3AvRifMd8GNmqrNOs9UMsXrq4
GWVsrk+yNYtiiDJYatr3AjqcuwY1wN91P7DMtQHgum4N2fVYGCCtXkHXtum8JP7tMcDzBfk+D8Mi
Pr5RTYcKi+oRxiXqZyWRSjIdR9hcyf6quT0OLTYTVQowau3MkeBgZl/cghaXHNZrEWnFiguaXS1N
d/lgFXcauaZG22lEtDgZQubd1j/4HR/LIXmebXXkB21rZfNz5XRj2W/r6Lamtj/XVx9a47bc0ozX
5tNj3BfVQSqSE8m96a7kSPY0UQr6W4nOtf3V/6mPYHdFLNHGD+UEaa1ERzF+qioUin2ILJCrN81l
op4VBYYHIXIM1Vr653rTaKYPuWb5kG44qCLjFJuik32IO9qwCT3ZpvmkH/KP8SEFQU2eb+nMQiCS
vvpBi+PWxamM+ErXMzo3KwkP8bxo0pf4p9iUL/jfq02DWsfJGfflhzQ1qLTGZ9BLeV427Ypeey3K
VhdBi50Xg60PmYuRLfOmD/HL3nQwtSli5CCSe7WpZM6ml/WbcuZ8iGi8AHG7is6Oqk1jmze1DfZI
8+B0rXxhN4kY534Ic1QnINIRq29PNMowGt80PK9xkfPsD2kv2VQ+nYwMHQCb9td/yIAQ0pEEoQ8Y
nCvRCYdNMVSbdugiIqb6aN/7+Zg8UwqCwvghNqpNd/y33vRhAPwnD0SmPv/weYgmIn/93mecAv5o
3vv5bb89DSkf3HQkGpAME0kH++rfnoau+QtsSgZPJuczDmrbTEpuChbjJYORlEVzjcOjEO/ABgb9
2+TpF9/zebrycHV1A/3wX3kc/pw0/Q7d4JcA4eQ5aPDIdqGQ/RUIZKN8+piZkTxlomOSz8oIF68P
HrZ/XZzizYPgFDT12kdymP2wyImLzjNudk8vmlD03rM3esWZ7gVc2di7Rs/qgO45d4Zqad0UmiQU
NfrhMmxJ8EGue8usxI4hrkkDFQGUxteINTkD8E3feMSJLHaCUwO9MV4R6cqdg0Tnd2oQrFkUibUI
ocSOhq/XsfSfB0o2AoW5LcTS9eZwQ+6Iu5P20NcRI4XbnpqxfeXhzRjbHs0gXxlQVLH7Aozumpv6
29jy68FKv5Z19g5tyiQzQMDNdYxHPQWsZkj+HqeZ+0i06tXRcz/oW5fpu8afR/7JwJ4hxW7U3FPb
eqeEbFbEdrkJRz+Okr4CSJcX73Af0SMc3sraa9lhKH5oOfIWUL36iT+Bt0Ewocm6bhe3fNUoeA1A
27QojY0uGGCuH3N6ifd1mZSbRs9/LazH7dAYbd9JbSlWAkyVAS4yiZLFW9CUZh/Zvb4+JjUGm6Uc
o3IT3UqYvTe2pXj5k2lEg+IFmY1TsO9JPhWdP2MoGrydX8v3hacC1JTWCO14gYdQLAbjmzL5Hpd4
4PvWfyYP0EdMbygIoZIKvyIVMVbPxAuymBG2ud89Y74qLqTU2B1o5bpvVrEeiaQSNun4pZPtsrnS
UJe4SDJFmfdiqW7XuFwH+mI+VqNHt4DwnydPH0Oj4B+VsB/HjBeV5IV1Ys3293rOvq1Oqvns+mwu
xma7inq+FhPrXdbpBc0YnRG5I3wmJ3Zm3iYurKGsOKXZ9h3X8zsDNjNgqkxifsreKP7js18/RneM
dEadmuqp9yhZA4cfVhXvUqc39IO5zXorVOeHbde+fnzeVeLBfim5rHrSOnuqWrBl+y0f/RYNHhyv
PAs9eecm56p2+Fov5er0XC6VersXEtUvn8qU/wvx/o3APZ//7HvBiJx5N/B2AUB6XlY++UlxnyDG
xecJZs1t6nJ3+G736tJWSWcTn7A3cDF53I0fb4ZsuCkmjS/lIPxW1ZMRxcJVZ/ribNIGXLRl0cXn
Rfr6Fa2XKXJDrnRiHxOaVC7s8QMZUVvUYle1Fm+pwNE/JWl3g5d8PiSOQa2KijNi0wyTC5ebcplM
xBFO8thruMok/5FcWHGLSUzsMNSInTemJcJEUka0A7+Lcswex5T86nZ7weNYj4L4QTRbJa0gNUHC
eshrzvJ83DjuinOSColRzCywf223YQG/5+OzBd+zcd3lxRnRAhKdS0A2yg/Niffm4ypf3WLds4Py
D8Qri2ihQ2IP9rHcUSTDxmK7ALYrnFv8MbNWeTAXrlB/5P628HgcPz7mfqCJuG+5jObCIHuf6/E3
eiG1o53yp4JRB0Y46NoxZv6JRzd7yxb+x6QX7wldCQH4c9YV1OywYp8cGlKPz6Id5AVn9Hxnz/bB
m/I36nUW8HiTvMSFUUSlyx1BfY92TGzu03q19Qvben/PcTkPJCniiwY1ANsOy5ebV5RCsTjoK1vP
2TrA8e4IVc38MH0akUBNJ2Qfau7a1gYEwGb1NDnwOV05op1llTgKSjwjxtYsigkZ3njio/soIIkH
4zHlOHdYabU4AFbBQWCNY8jMHcrvyEuY8MQR+27qYwWz6MjMwvy5NgEAIU2z3bRj5ozwN7Rnfnb6
YLdcEq1tPRpLvhwoTkVTIQnCYwcn4YKja985OJKKukSqwQR1Ick93w1u8e5bNm8Nmy9S5LzFjm8X
u6LiRw46n6sFwSJC1Ot2xElYAoFQQ7fS4gdDX3Er1opi71i9K5d/XWFNz2MbaEDGemJpZbZnhvfd
A14KS4phc63cl6rmvFJo6YM2DXfuRgo0Jy85L9lM+koru1LfOcMiIiaGBCLRjJytFhbTnE3oKcB5
ZEHu8PQO89Xa5m/kHOedTlWgTSmI8WwnRbmDH9zkt0vSDWdqOfgITRHj3SRYj+ScC0VTESGkB+q7
YZMHjl4m7r7t5jEPl6JnN7r4bcfRNm300FFKOzfx8E3r6/pHhz0YyEnNScyci3fOKtoK4FbDCA/Z
c56AuLT13q/wHBD9II8cNnnLPZ9byKwJj6KdoXvxLa0tq7YvTdoZ7jjLeu5JUmtbHenj6bVX6tBw
JA/JWF7i1DehkbQlurBaCpXd2SN1k1FiyFi7yoHtA51Uz3+QJn7z3PwHuJaHOgPn+V//yQ7pj2yg
bV9jOcDoHChvDPT+OkQrfdwAVt2i4WXLcoAi9p4VPFw4oz3TgEaFXs9dZ2X/FLf/Z9Tax37KchBS
hOF4wsWs9xd5YbEM2nGa4ahPH4sd96CZFT8kMncwN8X7P/4rkUX+919JnoPBqO6L/9XBu06AFbJV
Dsdy4QLZdgJ+EWtRonVi9+9DwP/NIUBH3PiHQ2eMdG2S/Ymj9dv3/HYE8MQvHrBLFC9hwAG0thzN
b4KYZ//iUD/OCAZ1y3H1TSv77Qhg/q6AmYKWchfPGkkbl5Gw8a/s+D3x5/EyDrjtqMEPEw6OOINR
+F+uUKOW2N09Yupe8mWiWzzou6KOuI9eaT94akftKMWgXr1Kf8Xipe8Hd2HaNzIyRDNeNWWczImh
YIfjdqvltk/+UJQH8gDNztWUJDrot+9MPZxdnZJRhUgvLlium6+CqfxVAwF7gCU87Exq0cLGy7I9
/Upk8RP3mo+Z9zChSxUeug/08omfhtvdpAQHZpBh7KjIac+ixzo0VvdLh72mIZkf5OW8EabWR7uL
7V3tgnXRl2l4NjJ8U8kyc+QmRoOlRWcWbdoH8rGfHQtDrzFNJcpMmd72ItNvcpPXJITMHjh0tBFD
VvVA+gngb/kyzNhzzHmlQwbuYOWO3+oBctBojtOutZr5LZN+clNMGHFMf6ULDtP5we4meERW6x4m
uZAgsco5Kk3zB01pJpFLI95lBQNTttzfDJr6Qjr6MHGRNa8yNe3yVWLx7Sn55FOlWs+V10p1+/4D
Z6ndx0tOoaOm5mNj+lMwu7V+9RujfO1Hu/lsj/m+8jdbbl9dCyQa0JMekb3cc4siJERw2zZmwrDQ
G5llS1W8DmudPcKlYVfdgT43TSpjgiYZW0BFWvzEImTfWAV26kCrbEj6vaNY3Zvsrq3L6RXuaPeD
MbD/MlcmbJO6Hiaera53SRGwQGyzW1cDRbvuxNRbQlhj9mWM9rE3veaLm+W0LeXuWL7IQnJCKVP/
AFhUv7MkKMEAF35d0BLatBdXGd4OpqnOm+cbBMTSAeZ4ZzTMCbo45hBUC3nGmD4orIiSh3pWbplx
va4ydsJ1DVTbxL8wuflX1xg1ZzfH1DLYRha/5EZZP3km+Ya5yuonnTTHnenM9Y2Fuf6SkGL+2lDT
kgUkzrJkn5HD3Fc5mEn2UPPDYo/s0fsiwTYBvTvCY71ZtIGJmf0Et9Km1nPXKs/6poRZvizZIt7a
wTVPGsioPEyY4B4JDfE16ThTY0et0giYaWsuE/rzWNvyzCYmO7jGAFSUjNfyYCRcmvbA+exodyN/
vCJte8WXxGsExjBfKb+qb2hiJ6ZrLnwOjVfyA/V+TlVUtpmMFkb82/C1+ZJy/x0yTDAuZ3z2ljF9
JA6DnL58aXSZ3WGQ6H4QBRgP+mA2v9KNymh0AJL78cryOG+8/UgfMjwR+LSPyUqwDiiZDX+OUeyj
NXMNWlpfvZdVap0xagzPXW5NYe0sjkMJFH94b1bLdRns/pM7V3xhGefGyR5/1lrUSyTosD3khK6/
flxpuY1dPVgTfwSDsBjQ/+fJjzxwfvdTs7FEUqJrIR6I8gV6kfEZB10GC7yy3Ee84NapJpt31ZkR
s//tIVcnA420TItZ9QZLnjkr8akZ7Hn3jLb6H72bZndS1M49E5DlRsW6cY1F7l0nrDYReBO4m6tv
x199o1UBHnASTwjf/CC8oI+tu4BML5NUe6IEdTwwzKyfVKL8Q132oN62T6uaqvqJMpLOg0uFdBvq
/eiFdc47R2LFvuiqY37KIZI0uZNsgaqtBMotiYOvK//IPO8LGSWsDqpmKp+vd2TW7ggbP1CM9zyq
BBCEXX+VmRckkGkx7dwa/XAvpuQh3VyXJQWwlBO+25N/Q7UIqFWYG9Jwr3Nn7k3YPL2zviS4jXco
vd7FcfiBTWxHBVtZo1mgp0IavPY8xwi9mfVw0DPduVpN/omQkX7nwBDEJeElO8dlcqm7QEKyarkD
7bybZhpD4/psSjd+0Pv/Zu+8mutG0mz7i1CBBBLu9XhHc+hE8QVBShS8dwn8+rug6p4rkWxqauZ1
HroiOqKKeeDSfN/ea2vqSigDzl4RYIofXBsuUJFwnPV6uR45wS6csqp3fc9prXUTHOJaLb7nAWjB
ynitcgKVKuwLR3ofkIOMDGSqYX2rRbvLXevMMokSpO/MK6MK/K9aYDwScfqNkBRIfnmTQWRBYJWN
eb/WMhMWSgOoGhsf5IvStovbzpxhj6QAf896CzBMCIV6CptN2arbPO7Kg+ckWxPGCxGKEw84oumq
qs5fxMOYnBJb3NsjjVf8F/tEjdledw1zNzAJr3S3K6klJ1j4ve5QBhNps0XxtdLhB6m80E9jojuH
mhd/G4+2vrJ6/6susmrJkXfRifGHOZY3ZeQ6r5ExUwiHSn9ybI2IiyS5a8GEPI+gqNZ86wirTRAh
epc3C7/x6Px4vsR2NgHBUmaf7oIYryOqHl0uJ3b9nn9bZc33EDXaGlfJeKlCDFVr5NaoAWYRMNqH
qZ6RAEZ+KoR9mTLnn3mt6rVu++IaVrdcw93KMQJ1GDCSHCmCbDTcS8IoXxvI2mtqDPsxK5DCl+Uz
aEAD2gQKp1j0jzqpbwi8We09o7K2HKm+6VL/WoUIHcbKvx9EiR/NTCBvmUNCNI6lXUCivPfHnJBl
PkP0x3nwSFxgg5jGXLXILU6U0II1mwT3O8FI/Y0Dg/E+Gat5DwHNCIKgDVSBwBhr0Ru+SyxsH9/H
Toc6tpE41OEMvLYcbQ4exM25HohOr9f6DWv6sIHSeSByzVxzItIvwWUWZ1OaijNUxc7KnDViZe1e
ln05POWElT4NhjAv7VYWS4sd1gIf7LSi318wk7cRCNIwx4LoJ5nrLeAGB6detYk4NIYvEN41E0VX
D624G1QZjBVEt62tNHAftbtM0IRVPEREX0jptHVP4MbJsWrJG5NzfCwqCyWCnNAaWKorLgvKxQdp
Zf7ar6yMimblP3hV1N4MpD/HazJdaWW1Xq5hFXCtPTuFZCuA5K0jlaLUHWiOrcNa/cgpGV0JIlHu
hzoadiW8zy+EpEJQYC5cBZOHf9UZOJbjoVzqzrRPMnZhWd9rB71gAisheOwKH9Qwnah4CRfG3wBf
dPlZabUdZfriNJBAmtofrtC46Re1n9ccSot6WxkhlJoh8ZfsGS5UEW8kzJzACOxl6k5f47ouylVM
OiAlKUh7kwCJF2FD3GRSb5dFncgtWdUXClz7ti40loHONzdW2vTXU8IeL+nJ4i7s3r0ahyq9reJm
2JGJrn2llHNJobp5BXfIBsQe241HNuemS0EpaCaitLqOIphdE5+4iSe5d/UbVtDiigzDjgjhDk4c
suIHs1RbNahg1dCVHG3TuVSRQd3VdePtmIutPUTNMoVPRrBT8ArafmvisV30RByu+wg2hyLU94Dq
Ai1Z3Ph76oWnKKhuJCitleO78Z7oXHX0YxdEI6r2MBEE6U43XsLsKo5OR2WqX8flnF61xbEcB2ey
imiuGl0zBGABh9lT4Wm0nB4COmAwVT2dYOylM6Sj2iv2v9PJYquSYA/LEmuNuXLW7MxYFIt8HCQj
rNtkb2R2hAezCXqiG8MEM4Vc2KZfGDtWwy8qk2dN9/pNBjVgCctmuMUsTV9+nJrLILaKTdxb8qK1
psdqMqP1VNo3kYdfmF52exN6OS08z4qvCJK0XhpVjEA28+lFNKK9GDLATZHoX+tgNNaDZfQXLoog
MK+OPEjF6Qd0RnPtDalxGmCy3QRsVVDXdeZq1JwnIPRz0GkXPw9tMC4jrZZU1X3/kGmRvQhiAjOT
qgHt10e0+UuXjr5fpngoZbQFsHlHtKRaWIk8TiYb7TSNvzvG0C8gYdeXtoA+UshvIdXZld9G3mGE
YpmjhZ83/cFYty+6HNrvRJbFp2HIG/bxjdyZNhIg6u63et95Oq2RftJWSd8me1zBFCOmSY4nGdXa
uUyz6QvYzfSiCbNvHEAJhyyMqisXQ0uHAMFmsQLT9q3KMlZ9rcq+O709z1nER25IjwDlJfT6K9sX
GwemqW5aH+sOe6AbM4qtK4q3AaRUIzUPuvSQS44TXxqU8gcbQ96xKqlTTlhkCOke2/QqySvHWpLy
E77kVYMKwo8j8k9EyFKge3PHhaMhLDYyFtzvgKOYOPrAEjdRF7hf6MiUXyczy18mEEOIunxTakz5
jpcvO33I8fTg+rfE5B4xehebholxjQJ0H41U0EsiEVigp+QyCrrhKz1YincV/vmFlSNQrON4gGfF
4FdVwKYEDRJOlDzy2jvE4DVuy7ao8sksFuye22lcEtKKYX1lNi1A+arpf4SYr3aO2Ua7uhrKndLy
10ThEoQ+4XB8bE5JjfG8DGoXm7HeX8M6gQ8Ze9MqGSp2tzGoACso8Gr4JpINz/UP/LB7Dn7+yvHC
YqPFmbtPbWBW/2c5fP3vVH1czn+/VOLe4dNXr+nz8Fy//tr3/fu/+Xff1/qLt1qauksAp/13c/df
RR8HbAvxZbBPPegp9gx0+XfNx/uLgiU9YQ+FFM7AX9kt7l+S/EuKNrb1t8ngnxSBSAB9Uzj0qLUI
MdelXNrJBBr9XgRKYrauYvKq3WiP4WMbQyGFnWCSZKKw5IA8qbN2U3JqYAc2DUtOG1RFEJXkvk4q
Qo8AejGZk3j0oy4jNQlw7ZJAj+FVtRDY6enES4TCnCaC9jonQRUWdfo0ewVXZkdsQo7emXwvPVjX
ysN8zU2MoI9CK49b2hxKtdNlytGOvKaObiH+Xl/OuYH1wRZ6QiOIvRxaRlK7Q45ZpmfXR0Wa/cLO
zHShKSveDvw4lJW1Xe4Bf+ItB7R6Q3lGUiGI4EtU2mOUZnQdqhzhPqa2becZwbqc29Kl25RY5ykN
Z6o5927wHVsPF+lzpSI0zlR4k43nJeEKq6S2iOn5bomP/1HWJiJP3WtJMyeRbG2V0YRJoi031cTo
MAnOtqn0ReS0F0wZJq4BWkvCvfP77kL4eNJCld/yxYuTovSPLjjHwslqyD+yUzFmJ+mWj+ShGmxW
WnWga/ZEW3VvVwU0ZNM8J2PyhAMrxp5R3KpYm74mKU2xkvQsCmqgsDudVh6pvktewTtlsrlD9b1I
fHv+CdXCtvjTXqXMLSHu+hV7GTBzoDdug8ZLHwpa+A8C1sn2Z7+XU5O5sQUtOVreoAT07Eczldfg
6qadL7VDS1TvcyFFfQerFQVt5Bvm0ixxW9P8u2aHuPPdyV24VltdwVSvH2Xi3tlNVGwLVRNy34De
tv3EWU/kUey8ymb6S937dCq1aiHN4T6QfnCQWQFowwma7MzxpPum6YSqYGzTzXPL0nNJFS0UbFhC
RUs6rKZ1Gua3poazlOS+GqBaYd40HL43DYiQFTljyMv4cjgp9NEqhLeM2lpxQK9RXyf7oBSCttDI
VE+dlo1YbxcwllV3DAIqmpuh1qx7h/Tlo8xs/Qn+ZL9qxpb2HqSYiJNaUhQb4dY+qAHgJseBg0a7
L2LdAvYet+MPzCuTtnXrovB/jBAhL1KgjWSPkNVM3y8y6wVtnmWJVf/v8JX/E73+QeND/JRk7vvP
oteL5yj/bZr/13/xr3netvF+4eC2qR38NJDTK/j3PC/+0mkB4TgXgtL+LGn9t7zH+UtSyjfc/3KM
/X95D55zbDj4y+gY6JKEsH8yzzPEm/YQSwmKVyxjTILvEnVG1hkEZAA6gPiM3toaL0Ci/HI3Puiz
vR9i1vparvDwsgtLcP2/ymn9ocOWadAPZ88FlA6DzIiiweaW/tc9/x+MMv+KX0S7CFKVskJGcfKn
Rnsq1Gtr/SEa7U8XMjf2fhmC4AOZFz1DdNPZ0c9jtKqml8+vQmDuf/tE3HnVBZxGz4f1fPYz/jrK
TGmJg56ylaXl9bfCsQEERzpCDGdgaMtP0htkEagAUiDH4A1hrTSmWiMTxnai+mEblXX9YITUZZbR
1MQr7Cdnw6IGtaJiPJw8agYbzFGoK0h03sCv8m/pKHfhz7424mXmayd24mNj987SLcqnzOUU7LoN
SljR7zpAvBawLX2hecJeJZoTXqQldZWk6oqFTYn2iC0n3od66hxhB9tftczJqcBbY4gORrOPCJSI
WNO1Zh1qVn+EJIANLlFtupq6pDt1HjRfsGDpKixDsPlO9c02MufgR9RJsBgwYTpTtpVGc5JIKu5V
PqJzIuF1q3VOioeqjvfYFthadEJumgSKjaNKceHqeJpiE5GZMlR/Yzotf4Qu0glK44gbzgVKB89d
XPhIfHcF5MZlUHTh2Y/74ZvXZuO5nwgcRR2kWE8QcuDBm14H0CaP4NfqeJV56XRvDzb2vmESr3Wt
iJW1Gtn+0CqpyOyLiT/0jMgNN4oSzrlHw4XvkhtsSXFRjJZBOZEi+9IeyVHMSr89pbZPY5zoCgos
Vu6US35fsvSs1sEGFWuXmHJe2wYq8jC2cxiMupeT8ephtfuqDCtYyk6LHlvO0XvqX9ySOqzENh/k
64Sw11uEbCUg1OjUvdKSh2D5Uwuggb+XKX5HDMfxkHlW8xBpYKkARTvHzO3CizIb/LVp1WLLMT88
c/aN0bWZ/cqrydEZDFffFoYxcTyi+gv6afQJjR71eEkKdXCw6IDvJmEzgDHR8K/idosrJAHKFve3
CMq727b0+ZdrD48e4RegewJWVD31ERWSLUSTDu9q73nyyvW4nZgJafRkdWms0PM7ly2JbvE+NuwM
mmdFhQVvjQB6WvviRgL0Po/BzBUEZa842kXWFT2keBsGgb4VSNtfIMSaHm+J5l8agwcuNQkdp1tI
kdMa8315NYY1fUY0dEsQsPIAO6s6VZojbkQ29XubWs61r5natilD89qhuHUapPXgZ9V0pj/QDIQN
9/quCyvb2Fd1my46KOpqiSvWfyHRkKJHORTtwtQ6bVuMoftDxon7QwvmZG2tgZHlCO8lRFS6DrpK
igUCUX2NqxBWeuHN98PXE3slJkVCT8OdbHqFaDMo9R01jRGpjWec0iCQd7rCn0qKPdwsio1i6zp5
vQVAPDy6ht8/YWIKz3pW6bs+wj28kp2KluT9IJMEYuF+E0nTHqhuZJd0PTkNUeSDDxx4V0pM5l3q
tSNIggb6nKroCw4GzShgGSjeKGpex1GdP0NoHM71iIFOkd9yqZrKPoHtHi9Q4VvHhBLAVrBhXYIB
s2/L0XRXnJ+nXTVoLjIinX02RLN58iLhtT3XtAFxKelsChc556RV5OJI7P1Bh/Vjt9kiRMx/W6Gf
RCduNzvRMwklWtZseTWslaInDri5bLbQeYJs1ZQR7DYrlOtOl9UxHexpltRU4d1EAGqA/zTlb1o4
KTlyQxo0nHw68GuDO0MU02GkSny0YmNcppZPeEVs5zplrSzGLMKOYVNgVVhRVPH2c7IrWW6K9Ak9
0LZ1mESY1myTd8KlSrJhl4AKbKzrvUY1hsuo4Cv5IToODB1+vTZ0IPa933IfVDEpJKmuus7TunoZ
qhawZdEnZypF7jaM9XHZMgs8RZE3URV0nF1rxP2ro6O7hchtHZGY4VLES8nOW4tLqDqFeGmdHE93
6kX+j8braEs2arjyOGkdfv7rRm5bsPsBy44qAHQ8Wc5wNUyxugIAh+jNTejL8Q6j7Rxbd0V6L0i5
n0NGU5lQymuQAnUj+BOsbu1My2ybL84sxuqtkH9V1iZa/MgeL/IyiEHXBMaNzJX/NZZh8dBHGWAy
j7hjGik+mn0c5LEG7mOAZbfUVZcc7KJ7RgLU7jl2uzjVuthaIToFzzXM9Kax7i+9lhibRQ5Ufl2T
pHAB36S/EFqLw3kUhdqRFgS9zC0FcGPDpKqpu312iBuhEk5TNmoFOYsROSbzg3VlTzuPvv2tUI3+
2Db9hESw4dGVGdo8q3TzrTPYNGCnsmNY0D3+QU1U30RNqkzB6fOujOyBBGvFo3c5q54Kx6z3XWqG
3z2UQ4ckje3brLatoy8KD20lymAaVeQQVojituxG6z1GkOSBkGNvm+eVfcsRSVtbEjOL27b5NkgQ
4FEwmnaNhwpPix11PdiOtjYFOsbCa9Bfo4S9NutRPtM+Std5yQtu+zI5kDWF2k+X7ZpaeP5K8bbb
G43e3OGwnB54kaD4hFpw1cadR7cL9qQtGzJs6jLn8GLajy0bUmDxkeGf0oEuNXTl3NsavqauW4Cv
50nT+1fcNtp95pT+kkItPM5Zp/r3c0paxflH58cqTnobHX/jpRWlHNf9hEnGTMYDhtZurVkq+pp3
jYvFu1cbrMrWF7MjXRVVt/wSW+V4yUplb6Afa6sxijDOlDLcOT5RLxMG3ZsizPK1UcNU0xKyIX/e
9ZauLcBzF9haom/0PC9Y+Jr4aNWFgPIOxS7vKIlAQNA3yir0I9TwfJ17cbvPxtZclxW5GarWJR+x
442HzhjTK98VwV5kIaXwn+/yRPXx7GmSGgMnlOPkRurSaXJ/nRFtuxSy7SuOhHlyhc4v29ujsh89
3++3ra9L0jexjSLXljz+qZouEuyTFzSGZ66JZ2ZLfUxCpkAhbkIteoF8oC6ZFLDxl35+BWVzWkWF
1QWLsSnHB10VuGPhGdHVgX64cUTinVKPlmuXODFFgFDbdKaRENSVWUdC0NS1IF+FWItSUVNvWLrB
4rc4UgoN8fyUOQn6wNonwEUAsmRt6vfez8R1XzYEWbbYeJdQEYu7rlD5pmPCYQ9E3uhRSKOlxEqT
r+4QhQZhOl2MNPUOlf8TGy40HGNJrt01ug4swc16dszSnJX0TBs6NYAaJxaFE8IFSMxxe0os1L/z
bSvy9EHveJ2ycmJb7UXiRQ/keCER06zkMOgvI1HF1L4ilIGaRAMdNnyYOJOMw6SG6VwnjnOwcb+t
3Xas9+5o9ER0j31ZkZ1h90ioesK7F3QVp7NO/BVMIzOl0+Dzf+7IJQLliKWqP0HFi/GvJfIa70FO
0M9U+Tsa43Ib6ea0j13f3g5VtJ2v6MoJ4eajJggvxRQZ9HCi7BZMLe0eN85pc4TatrUKqMWmRVTa
mI8EdRh5dWv2JuHNSaQdA7+/7soRNLKsaLTF2qtbtQ4wXuiUHXE1aTz6Jy4jWaV6wcxpBU29cd16
WOMzMLa+H5E0z77kSMeo7pZpBUuAHWJ4KCcrW7Yh6pMywsbV2Nk3J9e+NZN1pQyEAoYasnnfVu3d
0KHLPUV3QxESOOgSM8RsteVG9NjdyVENoB1v6L8+4vSvl21sglePaDeu3AFWFB7Alo54q+1zqwSC
4ZRcLwgu0kg6YtSZsfMLVfoXZY4dPulR8dgRTo5FYfbddpri8CnoUBglSuB8HjvVrxWZY7eltAm4
SgO9IgfSCI9hbJfXVDHLRxAhM3R/JNZLK7tvZe/Yt46opVqlLhWgrh+nwywq20pi1Ha0zCyF8aCS
17A1p+s4sOvbMsC512fI5pYQxJAXT7a9pqLq03oNwy2yuXhDBhZHcj2NDgENHbQrbfXi1VN2FATX
7KaE3PV6NRSBifLEhf2eHJv8he29+Krs3L0QXtfqy9qwinNfxTCCgVUP1/40Fvt2RDdFLw+VmEvA
vZFlNEQSTwPsj8S77tA6WS9g1Qgk6cNpvJIkjJ1zVNabLhrrr3bN/gqMZ2hcYrxvqSCGziHBHv7F
H52525V35oM+r5C2yODnA5rEgJl3xzBy5UWYNe2XvDWtHQbx4ZBaQX8ctDH51oIFR4wjeLi4jP3r
HpzH96xx9BnzJp+bJi4MPhGM6iIx5AmXlAUJnAP2YuxzUhuiBtHzCPrmHnVItk58SySLiGiOy0Ib
X5PecR+NwplxIJO7JHR72lhNSr8YadOCPd7EUhhmYbfoNIUmDZDpMY7TeBeXfbookT7yeFltDyOn
ClSL5kT0gbsKAGivmii7QwP+qHKqnAGz/ILCjQvvBNJDIsovtRmbq8TGNLLQpVN1RAN5IC09O7sr
kqw4tVNqYA3y2Uqtg2z0A3Mpk9LttJ3Z4MXYcVyytVdaYHPjDR+ywCHyQLuNanDZuVtOMeRPahGg
OVNrgbM66TVbxfhZCbO4j6ukeiy7UjnbUrNGGtg+wcxbmsk+EQHYdThMtflZmsR+QyKJ1FNS2/AM
unogV83oXoPBHRYd5Z0TFpP8aLKz/ZaXOlkKvtOsbC25nAoiRxaNqaXbNgFQMvCoTgmShXABu6W9
lIYbXMKUJSJDEv64dl2ruoDx6S+bOjbIqHS+t2BOMOyiC110joG0w2+ng1c03XWiU2SQwBUeVN2Y
LFyAVUWe+eemNIsXwAVPki7zkxzV7dQZjcTjgO5JywcBcghPRltqMw+jS2+hKg3tMgyr+sbSAZCS
mNps7LDTNxhaOzIlQrnT8HNvw9B2TkZij0wuSO/2YeZxNo2N4AXyYYMsUQfXamoBMgrl3HHUYT0J
vOzJJ60Z7LT3RSo5HHWECVv+CvIUVbW3MpLfIV/XCOHa8SUgZ3NDHDLQ0MYc4wvPm4ZtX0OJ8HDo
bgloUTX1FW6K6TtfMCXJu6gv6k3cgT0zakzexDb2yzG0vY0FIhommXHNGeSBCTm5UuVkH6oK91A7
tDaZrrn/XHjJBNp6cHfI9eNLW/nYPQhCJFMMbO5OgZ9FuTLkN/nUBOxwyWvLsnbfumN29iPNvnbI
tF3ZsW1cirA3fwhiuBGdIe6puyg4+HnYXeWWCk+plVi3qLm8PFiOgIO6rzGZ1X6YNNuM6Xbdl2a5
mlqln32/s3fpUHbLok2K7dib6W3LjIuZicQ7kCL6tk47QMSoIBQa/oMZFOO2HeonWvbOLiadczmw
ETwwkWq7zPT6E1s55zDILLhsgiph/4tFDdYalfq0LV/MKi6/Nm7bVRwBqjB5KXCk6UdRdv7RHcD2
US0ZeNka464jMpMoIqJnPGjpdUA8DbmNin5RUVqbKlcTR7Ow9i7zsU7v8ozWTGaN3jYExbUqKWHd
2UZDjDANXn1iq1JXJqLkafiGhCg7ED2ULdlUcUiq+hHhahJj7fPEmuPEDg1zDOTStR6dzH7IAvbG
0i+CHbvCdEW541tjRN2q0EdkKzHrKwpsYCD2s8MRRMXIKWr9zB5qVspSJtI6V3yTXjoc5ezSsSu6
0HqS11eBL3Y9AcU/QiBo15auGedGeT8qJWHq8endo8+k/QF4o0LKWgMrAtCJrDe3iq3uqQ4KDdgo
uw3IC8OFcfl5IfR9FdRAQ4oSGNiZcAGl/14FtRXEq14jF2mQ1O/gNAbLqCx4J6st5/Fs+/lo7yq7
7jyaJ2jGwn2z38JWHWUp9klOTZBiAAem4R9R5iDDDsp09c+HEsbs2bUM4Bezb/fX8q7e4BQ1lODC
Qje4U7FkyYh7caHTRvu7Nf8fIbIzp+I34y5XBZnUQGdIqDYd5t+HEomFYsxkqLwGGprgv93h/2LL
ycsLREFl24LU+X9aJGdQNGgE2EKwNby3g1oRgletABw9JtxFAGGs0vDtF5xJ5R+u761NAdezxwc9
5yLTJYcj8vv1JUz+U1lq9Y5kSaKcUh/BoFahWUoMKpop5Y/rckT3BvIhvOhSpf4w/lyJf3t/DdOk
fwPCBCHHm0o9/qUy1JOg2bkZ6m42XRQyquH+8/dlvoi3g5gwSlys1/SKHOP3i1SC5aJFK7yjhSqo
GYTsIgLH9C9Tg773NILcQMYDza1mk/z50B+9P6aBmgDbEOCBuQv266vqWRIoGIDguUgyrkvTAoUb
z4VgR9NTmuoBO7AxROn5+bAfffqmxB2FQ4tAGzELE35ps5gNbvO5kUlTP07h7vX3tkfJL7B5az2H
9/fz4T769k3mGF3ivCHP7s0NBvGkC80dGa5prbvKqLYc/tW6gm38h1lGzDfs3bP0LENyAmeieef8
Ilfj72dpT93wrfn5bo5+9121vJsajsALSsr61nYn/Tkk9mTXDpTiP7/cj15aHJfAcqSJpf/dR4PI
CE+Yjt3ACeTZ6gqq+QFT7OejfHRTeYRz+0qn8fmzyfXLM5TKl53MmHp+zgLkUNKK8Ea1EBLP8OdD
fXRBEikctimq8t7cRP31dUkQjPUjYLDdgMZyZQzFk+0WT/+7Md7MpBGqB5uFmlwBo72YyOiUbnb+
fIgPXw7eP8HD4fUA+vD7dXhe7A61gbujZO96EXS6ccCHRaOsH6LHUGOGQbBOUh+cK/QagU4iCQSZ
z3/E+0/P1CGxmPCXAMLxov7+G6RVdqZWoPkJBCTjtmjt2YlcnVItRoQOE3n1+Xjvnx3jQb/w2EcZ
wnn77VUcq9yxNKtdho3oiJD67ITC+cNW4v27aEJdtYRFaRdU+yyZ+vUF8bANT3WSAgVvgzmgDc1w
UfYn6NrRH17FD0biIlyEkLawsH+/eU28JorIhHCLHVMbakStOZLmclfW8cPnt+2DxyQcaeiCZ8XM
JeeJ+5evyy6zxETwWOwm0Jd1+qy5pKEmOXAE//D5SMb7NRZ8wC9DvVljqVGBcLYZqus9Cve5DBbZ
4LQAotDlrqs+n+5Hi/2YRf+jXlWAHVZQMPyvJDxpa0z+LQG1UA+NhjJaVpsUwMEiJgfLjctDS5zz
ntDD6cJPOQfKCpAjWk1tzbmqXacGmrMDZi91ORQdFeyxs9MlZTYUnqje/3ChEvHem7mZFZy+ns4H
IEzr7WKXppNmejAIdmR9tV9gbemXondvcB1Fz9nUkVaf4u6oU/9rrZJg40BKpGdt7207W4NNLWF9
EUZtdPeZz8GohT6ZF9lNORD45VNYwq+APTGBBUD4qrPwYS8ai2BAllX3hnPQYq1bKlnIHb3tYdW2
LmgMlcQrSnjOKZFoGeIEgC7C+3DlBSTFOnCRJFeIlSkwNM6NU6O/OP6Q/2HR+uBdg8ELC81izWLL
/+Zd88F0svsYuS+x1px6dIR7nrrC+FGDWVC+Oew+f+Xeb3gQtDtyDmIAlOy93fBUMLP6ocyKnee2
ck+9NVtXQU0WsVm2W98N2lNI6fVORjgpPx/5g8+X3Rz6SczppMu//XwRePda2Nn5jjLX+Njbg3iC
pCTuwETHr58P9cFFIvBgNqLWwf/ebh3pi3LeHLt8B7+YrkgvaOLRCcLlEOf13m6SCHMXDfZxMRgU
7T8f/IPrZF+FjBSCEDfZeLPSOElAHg3koh1WqggIXH4XAJZd4nr5lzj4P55A3o+EfJTvyUFh5GBO
fjMhUgNqApB36Q5oypdxzIeV4eJfqJEi/uPXlO0GgimEUZw+3qlVywYnZIAPGF0BltLJpvBqxlck
39gYMO3v//QGSt3kwjBrC7rIb5ct7JRlTl4Ul2Vl5k4rx7ygh0hPp8Gx2vzjNZnB2NqwNbBoaL9d
viq0IaHdZVyZJu9CU/tSTe73WJl3wWD/YQ8yf8u/708ZimMpElmDOd96s1JmZgibTEOIMYswTWql
XmGlUDDI+Z3ynlRRoqM+v5Mfj4gKGhnb/NG9XV5k6bjFPGIl+kPilc/FKO7MOsGmFtoprl3j9PmA
H72RbLzNn7sORnzzRloN5w7Q2skOBv8B4NFOyuQqsvU/DPN+Y0PqJdgurPwQHoy3BQXsOiqK+NO7
XjO0Ow0P475UrIifX8z7WYRRBC59ZmbA8+6bD1nBW8xBWSe72qSiRaVnmcbdDye3zyCwaai7E37e
4g+zpPF+pWRUJg7Hsix04W+F4cRttB7HvmTnWSNV8BQP7TIvE3xQHl36n0yZhqxkY6EVMgmXZPGW
tL10Z9uqKtin9JE3A9uiabSqG7gACenDJZuDeVtQFfhzkcXZ954x2LjHG+sPv/7DBwM4iTcOXbt8
+2CQJIQpnQ1SBAdasvHoxQdNUef8/MF8+Jahq6Sk5BnOuy1nJiuWEZhau7x1Ulzu/U5PxJ3rtH/a
tXzwwVqg3lBV2jZK6jcvgAUtB2RRzkSkAMsnmh/ula2rzedX834LMJdXUCWSUmRT7Jjv6S/bzSnW
DUUaXIJ4qAFm4LBMKQu4VNOkL30s//kumuGQibJk4I4CzfL7cG4L7wfBVcLZ0f8+37s6ss9Z7X/5
/Ko++nhmBgu5tNRvjLevsWoSQp0LPp40stzrZBS02HzrO82WYlMHlvttSMt4T7Ww+cNS9dGchyJW
sq+mUvbu0EPpVA9N2Se7IDCu2lx7nuJgU8YPZTzdMl3/YbSPXniOPWAAJSfLd0WylGt07LJJiM0s
ky2xps55MGJt9fnNnIOu3i0d3ERwhVKYyJzfzKteZ6jOouS+c7tBf4hCHcsRimM8WriE6c05w30s
IG91RdtfVZjcL63UMbcEQJnraSwJBgiIZRKV361TjNybsOviP51uxYd33uGEzZdpWux/fn+zar/R
cc1mrDZK0iZoq2fResUSVVmzjxz3S6eoTjgk+ZzS3IwekqFv9kTsPYUoOia7bA/lkMk9VSTMtaNW
LryQ6/j8Rn5wH+lpswV1HKCL7A9//4mpw2+IFNvtIZ++l5g4NnqJmNIHz1eMz5+P9cHtED81xtZc
qGXX/ftYhhgB27gtW3tffNcpOKwyS39uRqIvscXFa0rl7R92GB98dELQsWNHw4r1bovd17g+66Dg
8mLrMYwCbWmg2qGPUUNEgdl+X9VDhe0673f//FqFoIpJRYoN4tuZUkKjjWq3IW4WfWhlDzVV6fRM
NT5YhEnwMLrE/n0+4kdPki0bZQBCWjymsjd316bb2EjoiJoekAorelQJudmeh8rLdpnNQfrz8T5Y
c7hA9lAmCxubxTdfYObXMowKbq3qAzoXEhi/XhUVDD3L+Z8MBUyK3Ds2jO7bRbR0AL5nOUc0AQLy
2kpxINZOax+jTog/TF8fvaMmH9TsQ5gr/W/e0R5JHEmfFWeVrLvrwuLVsiqiO3h+2JTP0ELbf3w4
YgLzdMOwhEH75O0HKBS9NqOZ8h1RjWj8nOGm7upVOdNHPn9eH0zMlNTJejGpPGPjmJ/nL6tqOQ0o
wHyOgGlgfYEas3Wn6u7zIf4fe+e1HDeWZut3OfeogDcRcybiJNIzSYoU/Q2CchseGx4bT38+ZHX3
SBRHjJnrvunormopM2F/s9a3HIu/401B/8tnvLkmiLDMUjIUuJ9Tz1gRsC2PrdM6t2bvgonLR/AO
QgcwPDZy3bqpuK/GBiC3w6629xsCsY0eNWSJHayyYX+TS21gzlL5PrG65jjbdnxjBuA0SgVhIpKA
FosWcRbdrQqRwYJUcnyWFHjMPzlGg1Y3ZX1/O8OqftBLgwSPqmibnT7UEegipKPXaa5THVZEpJZZ
0lzHkxfvjKZVh9xBojlYcXE5aM2wJyn4LqmyNuQIZ9uCWVGzihEK7hEnFqtqnOUm6mMHsXA2nirb
AjSI233758P73rXJWxzGLptD9hRvrk2X8NROuVybyIRf66l7hSF7bVva1iqqTaRhCf7z5713h1Nz
U+wxvmch9ObzCPspa0uoct/V8TJzuhrN7DB25QfF6+8jPyBNbA0Z/DEjcIM3H2NPWWxhuiz3iMhv
pEwaNIP+1zq7Zwl9iSCFSBjzRTTlBy2T9f7nMqXliNJcvy3IAlnUhRwdZiKVmp/iiQBbMDXaDUYX
Pd+gmaHHgTSBmTobCAQqEQlqfcmDvDaHg4PK30lH7WDpPYHHnV2GEcJQLji5Y9/JBjtIvzjGQKM+
IQXMvFmsAzJzmb1481oYoKsyuw392alXWZfaINVnKTYp32fd5fI7ng/jU+rnBN/Cgtji6OKfF7ND
mmCXbjzNMx9qy/noVLx3xl1Sq+EaM2awlhyyn58RJP85RZkN5V7vXhXr0JUa9V0G7+eDK+u9Z9FP
n/O2MAKGW+RVMJZ738n1sGTeEBZxvPnz5fveCxECBd2qyb7N9Zcv8dMDT69NWdXkqe9ZOvmhcghv
0c3HKovR1LfqA9PZux/GvJKeJVgS2d68fd2Gh1EJ7BP9nVvQic67wZZbFKBoqbvkg8P33oPAZezP
2wLL3m/Fb64U0AtUVPsmbW7M1nNDI1KPVd587xI0C7H7wZE03rsulp03DSwSAu/tnmZuZc7xpU5L
icTE5WUapBU148FkFr+uLC3e27LuwkkG1m2iR/FeCUwNAlDmpS98rMmVre49LEHYMyIBqeTPZ/rd
r8cDkTES89vfyJrjFLXYoSlzxlp+twLxEJvD59xCR/K/+BxAqBhdEG38Vhy0g6ZiiR5vTycqmeZ0
r6XSxnXVNx+8SN8rWxlOIdrQl/845/H9dOlaBGk7EdrLfYdnJG6RuI7lTUNqVOob13lV30EG/mBQ
8d4F/NNHvi1Y09nO0ejpxV4bASf31ffAzhG3u8emGj7oOaz3rl86UpZklI/0wm/6om70bTlPXsFj
xlQvZHL9GJPADYfcgCtmpCLUJNTpgifyJqkXr4FmLMrMBtFfMLSPpLzHjxEQpn1v4ljA1YbPKO6a
z8B7qrVf5jlBR62/nbzRf/Adnport2yXSNB2WhM0xmizMn/oo4mdpQIpLPWXtOqvkOLITUfJl/jD
CGcLcEtfKPOzRHTNyx6u45+vpveOQrA4dRlxcN2+XcDmuWzbEn/CfibFbgbxsep0+9GRzgUz08cu
UeMHH/jeKV6cWQhlPIatbw+7TA3yBCmG9kkdwFuSPfT2me6XdOIojyBeoUn/8088ayfeFIQoZoga
NLldaDPfnGmhKXK3/LzYu6RKh/HYu5/tGAh6aSnnIq5yKH5m4a/ThWZ9tgv4C9mv6GEVdEj6dto4
olz/85d657hTbCwW6ABj4G8tL3QHH2CBle8z4AsgoZR7WcaUjSqt2se0IV0RXeSXP3+m8c4QE1UC
U5/lqU3Agfnry0hMzkyQAHd0O0dIWS1hbxGkWts2atpdAIt1xZWCctLJN4Fo4lCxk8F5YRvrP3+R
Bdr6tkRffOHIMQzaHPvteF9HGuGC7oL+UqYWq5HF15BY+XyDthrGJUfGO3QpamQsVgRQgnDZGFrB
HjUBAPlptEZ9q1SkP8U2hbfZzfoTZXG5i0cuKRxTGVzWAEh4H39XiLF5ZA8b201jCKOavW60stvH
LsG0U9x7a19cmFVmfc6gel5z22JCg0s2P8Z+Hxxz3XvWATV90Ji/9/vZgOFBB/i3MG5/PRGM29K8
Bem498hU+xwjS9tP7pQ8JoYWb/98rN/7KITXaA1wo/PaeFOAsHSq62J5LQWVFa9l7S9uPojLR4jn
4vHPn3U+b2/vtGX6a9G98hp82/7Dyc37sUhoDgYH8DLhzAqz12wbu0hWw7r0cuPCqPToUzeZ45Vp
auLGXECKtpXLnSQZ7++q/t/4hg/xDTbXwb9IAr9xev5fk8xVyeTsb+rP4dv//T+AmPkj/8A3GDqx
viw8LBYeFjjkpcf+Z1iZYf/lG6T98gyhzGSe9S9+g+WRBcyf4sJG3sK/4S/8RzyLZfzFNBboMkoR
BkMEqv3nf/yyUG3f/O+fGeaMJH59fiDNc/hevEaQg/D13t4/Bf6qdsrc8WQkEoM2lPaxK3JaJ8fF
eIbQxUdqnNZeN/e7zOTBoT92VLDGJsOo2N6Zhd3NMEO4QU1Yr2lDngPmdpK4/c+JC6KOmMc+LROj
D+U42eWWpqoswhJzwz7lbaCx++HVVgwH+D1FO4AP6xjKyEuK77RcgzXD00jsb3lyonQ6Vlox6Id0
cXIqO4ruUquWR+4VIlGrAdfpgLVNB/QJjU2e0gKObZFO4HsdUkjvYmQfiFziHlBvUIywgf1mCDYj
t/W4JmgTzqibu9PtnA3Oqy5NXCqA4YfLhLQYPLJxB7uoIboeVi76qXxXTgOkNWaS/toJquTgktHk
XQUgWXBMK53VuAZWc+XiWd11DSRQsP04+uOCvZ4k7HKbzg3BXwSQ8heX2FcmQk2j4dp0ovK5G5Vx
O7pxOexg/3fruG1xxAiJYDMkrXletVnRrFOnHp46YKwP0TKnDxtRy+kwEWNB6G/j8EPtSO/NJwQy
9Wl0jHzXmm6zsY1s2LhC1gZVQnMaq8qArG17IxRNC4g1dlLn4Eat9xCkajqZGOLbXYLWuNvGLQ5i
kGKGvdYwQuo3NbkHPHnKYmd1gBndyoFfPaSdh8cqTTXmOMXgweuwSX0EMApN2x2KfV1F8Xpi4+5v
qfnGzdgR1lUIcxBbZeKkXTVs9ZzQaPPxhxclOsG8hthmDnfjNovIsNRLW70WMEPMLWBMZ4fVT342
AO5cZG6XP6HMd1eRPhgjmTCi2+dDvAQfN951Uahm3ZtxRC49PtlwYQ9y0RiTMWyw9dRbtcw/Y6/B
he7UcldH+NJwyYtjHNDF4/sqss9ubhHf4MQ9GXmphiVqYQh3hYcVy/GiF+6GBl9bisseAYyR4INE
nr0TXW2SpJX0hxGWJ8maw2LYKKP2s28PX+ExautB+fM68huFfztXyaGCYVuESkw4aoWLiaZwc/uY
MRd79hFO7oY2ZhTntFgxgf+QnUNsoGYBua3vcLA1V7Wvz19wmUfrvhbqATRWsY/miFtQg3hI7pI2
W5SOWnut8Epe1Q4oOoR7aQq3fEgi8BMZGcBxVN27ghi6UQvKQxkk4rGr84K4pS7KbzNbmmE7Z3I3
gMToKp/r0EPAiSUm02+cuO5D1U1WsK1K2wS45URGdCElXsLe6eR1UxAG2Lp6/r00MnWoyY4LIUez
KSRgAiZW9zXVE3tt4VMIHT+x92keYC+2zddpVI9O3jhhmYlgWgcooRpCYyyH8whVnJCQ3v00tphU
+NjMIS7j3/S6f7zHPngrIlb3qcP/+9fi5Wuj8tfy28/vxX/8oZ/5dd4il+JFh1BLp3L7J9co+Iue
HDUugpVl+83L77/4deieqPcCexloIfD6r/ei9xcdNkNH7jCCEIDb/U9ejEvZ+HP5Be3cZXnMa1bn
EfKbo4N4grQp4gwckDCceRUNdgmaXaj7wpgwDgvnIzjQUjy++UCPdz19HN/89z1rhwyiIyRF7eG/
Nze6NuB4h766++kkfPr77/v5ff/mbc9RpX49OzocGobfWsYO/cpQO/G0V0QU70aIvTdZ1dAxeLbc
6NpIgiDZ6Wu7TrXbdvSm+z9/POXJbz+T5d0Swkr2HN/m7XC475UPoN7ryFp282k7od7c5l4MIAT5
4Gky4+Y44V2D3Rd5hQHM1IraVSMT5gct2qPPFUJdWMKRD+FjhL1N7hJGXX8eM94bGf9fPNFFEVq5
Ng+koYDMgK/RKgdYsVI/mLdnYC/9bD1j0t3HtjOEEdDVI3vtGtJgrXbEDUNVkMLgCQxBr4ZZZ3pk
RNWTcccDV141I1IMAEBwBiwISqPbyle/KBId9+OgIHHyi4YyHx5I81a7Nj3nIPHax6/uG+FYAa6O
I52lcKLksyF0/uA4JcGprZfAIteNboPBK7r10Eq9OnCoeFYLONJGGNGSWDtTDPxM3VvCxjBt36mK
0BlvquJrB78iy4oA6TXealynXtLcVPlgCUQXWBd5J8MxdtHLAoOFhqgX49riXXrMerO+aYsuOiJU
nXZubeSHc8KWYXXDQ6oXw0Odzu5nzo4JmJlKrzSdnPT4qf6qKjKehMcMIBlLdY+do3qGqMiZqelC
9u4CnfLGBk98VwYn19CSPSFl6seIa/xeb/gjSm/aRxfb4ima4OXjZDfu+nymdz+TGqsqOBUFLf46
SGs7XdkFntaVSzwVxpxcbloZ5eFYDuaG0M7sVroxHlBDYF8zq+arTTTQSmTI5slyYyO31yYKytLu
668TZdS9r3WkQCV9fqh8Tq7yJCnxfZrHEJGxPVEPtflBgmpgnk/ek2cTQ6bB4L8VCNu3rh/XVzay
4DAPxPA90xVJTOAn2CiBKo4Go3pJpnp4QAQwXwb1wF9lwXqWBR2dMfGLg1GTV1G23Oxa7VyfIwht
3mMb115iAIO4CAdMtsVqoBD8bmSJIhretK+FzZkgAMtf2aVUa175drEGwcRxzYR89cARhxOOxHTd
TVpSYjiOoltXj+qvSLLmy3KM1b1Je7krMeVT+9bZVsvKjmLGNe4SGxcjeeTz1tA4tq3gPKb9cqiX
S5Q43+G7avj1M+5fsoRnzoTt4qy0Da5/6lz5TFBUdMzb7HnU2v5I/G1xLfwfOrjgYUUYrUvGcASF
PW6dFxA89ZOJlfNBmFybGJGzZGfCCljbNkDPyBu+d7Ynr2TqcFFOwPGnmBMFZqTbRrUtr2Vh2ddB
NzrXvYqMuzJp5XNP8/KClZurdYlga8yoerHwVxK+ojmfJ1/5YLJTH45JOVavwoeLwdCEmPugCbL1
+cf5MTdBW7Xa7aRk2RFUls6X7C7bR8lw+lZVnUFgHoO20OjIVJvytAjdUU/2XWV60DkIttjBDmm+
MmonWtYuMujqoJjqJyMBfwFHx8NNaVr1VeeCOzEfWUkamfs8VOXYfU2a3n5O8ClnYk+KcmljPpi1
coP8fOwvVT1GDtx3q7dvIZXArLAndW+AyoEW3pMTYJCbsa7r2d1yHTr6qqMvJC0F6Ol26MurvgrM
FX754Ghr2adOb7WbSs9vNae/sgtZbHFUOzdzw4bF8SbrqnHE58iJrgqcv2sI6mIvSCM4FGZ23yLn
2UAd7ze9rb4kftFv7KH/lsVmcdBKQdiBHR/iGZVEafTyVBXDuMmdgRYmEt03AwrDRiTtxdTVEfEX
jQHDJgvWhmqghXmOQNonkit7BqShBXJQIUDzo5v6Ry2T9TrJgSKvZBDVB9SoeHe0yQ5xGTurIgGd
viry/IeQc0euGewzUGNkVgR2eatKL9lQJgcXKUyrSxbXIz5ublhAKMYFwGaSggJfHGaWzaFp0HDq
pTYQxwNuQ5Iks6lGzQyl5XNblgv4S0e+b2oFtE0nCfa9MD5bS03LyqE9GWVg5RuTY/+1lePokl0X
aOj5Z84h47hu2AO48LauAaAfqt6pb82cNAy9x9kQGOwOA0Lsncit1ypqv1rV2O8EsSK4a4gK3sJX
AHxqYndIS7e+RbRkAHrI2i2dVQyxP9NSuufpxV+YraOVTRclTdfKz7PsGe9u5YXu5KpdAIt0DNF5
Ecrp+GguB9uiQrRQSDC52Nq9Y3kHtm+mvlY8REAEZdIk/5P76tIm8vNinCNoUKZuHlASEsMYx9xV
Lf0UStySNcRKdYZzlG4z3c+jlUK8xn2ONGM/5mtr0Kqj0bjzq8x1hx1UMd/JVFZAatpgP81OcCgI
n/mUZNa8HqK+PmaFtEPXzPFAu2Qx5KPINq1t2Tce8eYUB4sWTzTwQXTSYmptQHkAWm81OqRs2IGV
PnmuAB6jq3FrRwpWQTBo2xq2F/aR4iY3NN7lIBMPSWJNBKgOw1poIniAPWfs8oQr3rWq+OAPU7QJ
xsi+rNiHJWSua7dFN/lXRj2ro2K2kK9sJ4D+VbtN8d0W9RWmPO8UTLjBQnscG8KJUFMjXY2zS0kL
d5BoEGomFNCG8zmynvvUU/bKc4gRWplj3l7ESmQ+IbWp/l3ir8/XNmrdaa2n+nCYa8InZaE1OwIJ
necx74kAmLMkPdmdaL8WVurql0ZrD+hSjNIQzjMOeR0fcdYClqhKtJmENhKDHjvDlyo1qrDLx6Uu
kPUNRvQlFHYoiVAfiuRCmxY3C7yO1OPyK+IDrrLmFNRtZeM7YZ22GisnAdvhR22YJpVzrcwo2ZNh
Ir+Y0tfasJEgjjk3+upcIqWpxXsItSEQv7Y8BWSJ83CW3Tc/iUaJgoDB8lbPWl44eGLUD6bLBDQp
LbqV7OK5BzLKBA90dLQWS2YlKTpFSAPoXM9AmW61Skp+bmLF2z5LaGkF+oiwoMiL17Y7yS+T7NF8
xEgQQeHwdsYsVB//Lr5qEhHuQKi03yRYSwJZ4fVTJxfLjmVSQP0pQ93PU1ZTli0FI7ingezSNDbz
A+vs8sRoad7bejuuCUTlYdykJDgW0oRAEzstL/egqEgpFEH/kJiWuBYFlUbpuPJKzOdvEdRPlrbA
vqKa6HlSYAr1o4OouUrIYs0PQV0bn3gMlt8s6TIb1gQ7AKIOeFQKHkSrc5TqQmLaxYbWP8SJzrkz
as0vQ71o1E6Q0nNBCDO/vydoTCyUhIpi6xn3RcEkayl/8dQ+e92UA+niJ7DuQI5cTOoH9rtkN81R
tSnTJFgZyQjnTTkRwTOVtHKs1EH9gQbwt93Lsq6FeG7SL6FW+00d3ZhBVi005L3QzPoYsdhcymGv
DOu0buDULeW9VfvrgRPz0iqQ4CWxN0xAOuejhoZp69u27e9vQgq8wdd5a1fvK6sqJGr5vU2wRxxi
zHWuPZeAYEEa11HZFIRxwJHthD598gRmpLR1wO901YuISi7M0qqPrTUoouhk/UQklH0NK3G6H6m4
P9hf/La9Ww7c4lBGCYdm+TdvPTuNzBs0q91riaWvhrZ0PyuSlRh+pfG11nPV8SriAjMGrngQenjx
eE8ds3KqXlOY5SsPRN3ln1vC85by18bXQi1kMzNmEm3/prQQwDRMBkrtvigsgkBR8i2kiL4+zaM2
7Jqmj9c8mueNYv0Sr6KeCiqVNK9evNym6KBv09GujxgNAetGTvVNJrl34zPd3AQdeNJIayoyUjqG
a3/+5mwYfzv5qK/9xQ0C+2+RVPHvf1rrO72G0UVhHZ5AooTKS2S6qYtAbSs1LfFx+JWC2PJ+DKYa
9qAkxVYzzFesi4SECQsJFuWS5oxi3eNXuxwa034eJLipZLayC10vrBcTB8SEwVqWwwVkJ/8QEdqx
1knk3CYTN3TBo2QvAhCkuhGDUpkK6tW8CE4UkPO2nCx1gaqT8MAaV1O1PGFMkK63g2jcz5rjqR8F
QRdgFkqbAAir5RkLJ4G6d6zyQ9/zAGPyR81Os0yQr8j4P82EGJVMZwuexOdafSrn+qbEzcQzBfjM
2oZa+RQULBttPWE9bGVyY06RvMoQnp7SvqYGNRg5QBocHsSsCUagjpm/NFafuccun73hVEej4CAl
ieCV1HbThrjaWA97aUU5VCMr7QF5gbvVWnvNDyrNhyoCY9rWC0Ldc+dcHLIFrx7Nyz+IKOijtd4i
YQgjUrJ84puouC/Q/bQwdaxJ8jampm/0mJVDFMX8YlEGFRFZDh0J4AeutgkopKYo8mmndbz+NCIt
QfSPOkCuJVbZCVtHgxlXBMR1Tw2Nmx/b8otK+2zbJCRp9QPVlZ6NXJHELTLQL93+oUvyF69ZYkkm
Qz77Y076RqOSgaaSYxcsgJ/jPC+bWSfWbqEdWQeDFwcJisToRbgcyhC8fX7oHL96nZRWvdrKoDY0
SccjE5jzaXV+84lO1D+pmsE9O0XoVHnZPpYFvcwE4+mgTzyNuqW3K+Ng2U90wxjacz4NK4zx/daY
RXGAT0jXUnpkhovEuymspn/QDYKzzdKsXp0WoD62dHUhDbrndUOgIi1GZbSPZspAqa5zedV5CfPu
yOZp0kUlMgW/ozOKbBvMTOXM3CMtQWEGaDD+ZafP9deqnDgqxZyT3EO96ZCSvUddVh9rWTOVM5GZ
rKZgeYWeY+EdRaJ2Xpj1EwYh/2SMjFlA6AYnYcjmmCiPrG6SxMjqLdSu1E0nrPxyeEAgRHs/qmTn
LxMg9DvyqsiYD3kEM90j1Zl/+Nyl8ybxZ/mcucWnYfLkl64Hpz/qjrg2ShvI2xij27L5S0sSmG7O
33qyA4ZYPrLqJqxQw5yUNeYHY7lVp+X5rmfZuJYMS16cegLE3RRsLVKULJt+SJiMLM1rMuk08PFk
1zd62XBmKtLFvp3fxbIUJdwSYaqLDK01FP9mZK5jAW5isMqvIwLrYhYsy6aB6dr5MoQdQyEhSpi8
U68BKBRMPKxW1TfniU9pcfng0M5DF7YiyUN0weAUk31uU1DlqH9OfeQiW1zGA4RqcxgwK3khi08O
/TLImxPYsplkIDTG8Y/Gn9XlzO1WhpMSFCPjArX2BdMrXU7ZbS0RBq8ogIMFQuzg7wAiWvdwFyE+
corFqOeHCdbuCjUb8Q5i5hZEasgILnLZVIlMd0LZa9UmSLkEwbsa46aEohzCpwHMnAGWpeDRGwZf
SI1QQjARBGtZP82WzaDM6cb6KwAdcwOOUd2Tvs3cxmzyg7YMV/B581ijo4+O50kNnA995VNqNGE5
s96E7Mewp2b1AfOUjz/Pb84vySljdltW5JxquvZd15dov8jTOH15QbFE/hDKivOlmTC6lDajobIy
olvdyMuTrEzWGCRBn/yurZ8qgxma0QpmaphaytOI0fJ6sOm0QqF3PNw1UlFxclcvEwE/60avA6Kk
eM5WY8whjJ26+apD1wZ2lfUGLvKCUY5Led6l3NPL9Vw3y2MYO297QbA4E8kg8ah5s4Y/zktUXSSI
TO/iZepNXbK8BWjQXgyfS8Ke+/ZbX0fVa2xE4trrJWOjZrl+QPrB6GMOmbv8nGiZfp3LWz9gQgoD
MbstxoEpks1r0mVDfnd+N5DR3hx7X8TXHo985k4MUQfNsa89oTm8KsbAP9UBZQg53+bd2BA3EhTQ
f92KStimHQ5jNzXupAu1M+k5kYBp8oPKdbKgLHLvHZMitljOQUx5+NxiBZDbZq4ozkeDp5kthgc1
UibLjPmcXuXmnVaQ3hTxHHuC2UqEqZtHR+YXbngeCQ4dQ0sf8OlRlDF5uhPlZ8vTRIa0OcTJsord
1tVEcdLR7BTc2NDWLKagVc5NofSheslNjQH1yMzYSiJahY7C2QIFtDYZLhMMfM6FXB6zk8fRYHKk
LprKFo909UqulFks/UQ7MYVqSIhtGNrcS4+qXZtHRhZDO3AwdR5v8cB9lAUWby13kPR4BGRJTY9u
p5F5mZmTR3sobac+jjJniLg8KrExm5sms7Jr+PYg8cn+YuoF9dqqA94PrOmYTs8N02msiuoSQyP+
29rrv3ukIe5ITs1XJE5y4yYBPZHMK/kFiColR03a5SEtuckSmcTXoK9fhsHhqM2eZh1MP+ZWGTKO
QZeTx1MOY/1EVZKSJjgpOI8w9ALqlt5JrkZQzcZqrCknCDWhglQk4A49J1z5uEozk5H6+X+eb0xV
pLxiNKNvvjoj71TJS+VQzt30CV672hZxSlLXWHFDJ1SVwnN4yKDAEde29BAezk4yX0p3piMbCa3G
Bfijt+fK3cQtDex5UOy1MAVhv9+OSxWgJrJz1tJEPsEggV88Hrw8hbjm289zI2JQdhSzHQOVTe94
fFhW9f6xiwgwPJer/xbwfLCqtDC9I6z571eVD98baAXdz5vKf/yZf24qjb9sJH6Bu1zsINyX4K5/
biqtv5grsW1km+YSTvKThMcmnwupOgpyD2WeTYP4r1Wlbf6FrHmJeUFIBt8AAMsbzc6fNDxvNoc4
f5wlGoVvyIfY9lsWhG8M/ZywF9sTsUEABF0CgVGAiX86Ju9sDt82uj56bH4jpdCyqqXj+bXXifqh
JiZUROR34JxApMud60/M1cuOVRiIF+uQz3XWrKu5k89//uzlfMmfe8Tlw0luZxvLYfM42L9+OE/c
fLIyP9gLYpeZUDXMUobJ4HMdnf7P4NEIQFMGq7ZMED/MKvk+oacH1du4FusNYyHzcmMTdJyHVq3V
xz5jYdZCOSbEMacFhrnMS1GI+bJvvegWlcX4Qbv47o8AhQMXid02F9KbI6g3NlKObg729UypDaxl
3hYaftDEG9V9bemsIo2MpYBW8E4zdCrfMWCS5RBOzPdLgumTW5pEdi/LKH2Yk12wvEhh41MgBbxI
UTkbd0XSd1vF84xh3vLa+vOJ4JL97Tz4Hqlyvu+DJ3qrOGbGygKXHBn8W1SNDVXNCv2T2nlV+uPP
n/R2/76ccURuFFiIyh1Kv1/PuEOiaCENPuncbp231Z3r18emo7am5i7+p246Pg/DuG8vDvXfLQem
0ZZloeV8nmBpyhMFIRpBFB94lN45fgBNAI0tcyu4im/k00HD4yInemLf0LrsyHv8IUGF77PWv/vz
4TtjIN/cMY5pAMfixrN+fyikAtPZyDW4N0m1P8zLtphwo2SnFCdO0b0xwYypBirQqbdq6Q7YU2VE
EFCDxn05XxCVV9+gpaZZcAdqe2kktMWDAe1f5BQ7VU4pknBt3g+CqiS0Zp26UEBvJ25h6SkmyfoN
JkCyR3LWPpJ9kez//CP/dt3+8isZvrC6ZX6E7yAIHCQpPw9gIjPK+3huJuzAlrEqRMXLVUTtQasb
vIFMiwl5rX5MeaOtnSxvVly86T4vcPINhuzoUprmSmYJSMSutNY1+RqPhpklV06g7BcPq/ejU7ub
xhjNz0YAeGLVjLkRNm6U35l6FmyhPmPjGuLpPhaEwJYEt+2AOxnpIF54nMHL7BznWvSmQwBKVV3w
don3BPOYJFq7yV5DBUnnm5DrbiLsba3Kv2sih+gZ4jbXpVHHHZzN6GvMiycs2kwc8FkM1zI3xiVD
27NPhV/nu4GGbCMHk52IDQzX7d0qDztDVPusqbKHjuUmmzIKsUJp104g1TelVMsSKO42IuusnRPB
QF6lLmlJtDLuWvNm0H6xpd+BFCoePRETPUhOKihMHSh1GDQxfedY6daqKuPpyfNLVuMFkEknCKjq
VDqdZkJbr92cUXvnJ2WwsopkvO67sv5SpjnyyrrdaFOQhnGUfdcyzb/UylyDnZuIjeY1x6Jw+dau
UW+YDh6mQSuvqkhGK4glY0efC5AcKspOl+lpOZ7rKsd6bwW+tmorbKlGYT07sTuuyE3SDyIrSDaM
EBxoedaZ/Ft9vsKaGuWwv2M6Ud4vYVqMiCuIvzn0s229NtCdP6Ucp/KAHDEI0clad5m9LWPJFTHQ
zvW1Zb1WdVNtWXdqa0tOLASRdzT3pWphEoPV5tRM6YpEYLEfVb+NY+vGjBj68WwbDh1SlZXSJvaT
TWx+I3aqWDeuIW8gAl8mJOeEGv3RehB5v+6jbDGodn3Y6PqRdGOsxcK2V2kwCeIxxCXtyEtMRNI+
7jr9NjJmtaHVfVRd9moWZbkemd+EWuoGDx1y8q3VNMbJm/rxWDq03tUAjrjQEYr0aa2taFSilQfQ
nUdUP4ZGUaahnVbTheaLYJe1E32L5hNpL2PFl5mibYz7MYyzhaxP+zlwcQ2jt+Y1lG0T4bvlOmWY
t+6Fa+6attUuHHLCT51GVngzOeo1HVv9pofy4K9KBaxmpZspAZnI2xdBklFfKGXYh7ic8r1hJYzf
Km4XV1MVkVRBTVAUNGESGFexF9cIiGNAZ3pafm0GWzylkdF/c71WPbGiGo+F7w+HbAg62hhpnxpd
Q+LZEeHNzmI49Ab3FzR5Om1cecJa6anXGgeieL25Bi8BrK3QRbGatCUqa9DLLbrn+ADFlT6NhJww
VX2EPLgnXhJn7ymZKtQmetGtHBJ8mZ/15NEn6GaOgaStIVZGkTLPZP08ECApTP0YumasrnQl8jWO
6AF+IzOHZpkInK01ieDNcV5RsSNGszUwLOIXN8fz1oF+GL53rDP2Ya3/OAejfQ3SUr9SiQ44PosA
y7EVrdCSLGO5IIcBq9K0+Rp7k9i6VeKxHurKU4lk/U7TF3FWJeNrxlRUJ8tEpFo2WC6Qer4dcnE4
S5j4NpPuZre5sBnNL3u8DFD1OtGoCzWHIXWeMWRkRs+cY5lAVx2dep047bdZo8PPU4ZnacOPrCXl
l5tXyJACBn24IuWVFbPx95bpInH2rONhTbNaqxa+d8PQhvVmfB0sQiant8zNeYRlO7a4ngl9ode1
52WFH+TtowDERYKXxTfJ0KHshgHCUaS5qMk6C01D2GWps7GC2Lk+q17mEvG47Ex2XyncwMBD60Wt
wrApcoMVdWRzHFyuVwNBzw9q4OEhYYC/sci3PqaAofJleGSSWA9xmkWPc9GR8H6r+IB4reW8eefI
o7sl1M55Qc3BLph5VneLlID/BmGNabRZr3EuGU+sKi/aDKGBR+46ijLiclk06taFM+l0jjwUCP2x
cLfX9lbG9XQo6Hlx36XxtrKieFOV/Z0RIVkYO6yrDtrujZfon8ixD4ZVFgu2LGgr4h2H38u+NgCz
/z97Z7bcNpKt61c5LwAHZiBvAZIiKYkaLQ83CLlsYZ4SM55+f0mXY9tSbftUX/dFd0dXmQYJJDLX
Wv+UXMmubEdWs9MH/VwRF9/TtW+kZcroSpCj27CzLh20Dmh+yWmGSViu/1WcfNeI/KFhNWkIobX+
3w3rNWEVz38lQ/et77uf29a/P/kjOFS8QxDnootzoGegQ6Fr+t+21aGJcwh6hgeKJoWO9kdyqHmm
0eIkS0SojSyEyvtv5YltvDMtJYemev2eLP1v2tY3tTBXUCIW/Ai42BsmqLCoLfNGa/Z+WrwkYFMX
hCdEQepjKPHT3fmH1vWfrmQip8G1B4bmG5+FosJ2VOEre1+9OYSVfG4qapkpSoY/dBH/dCWuIbDk
8DBt89W//wkQjHstWmWTNxgv50MYDfpNN5aERrfr07/+SaqDQCHE5XSu9euFRtRfopZrs18YQOVF
/hJp6UvG//4nl3F8HAR44m+eEYcFbqbO3ACiTmIrfPZ79AZFmM/pf3DrWKvo3PB5hPP92n4mbvTS
Jr+nIeW1lFezPjAvr01Ai+pft5Y+/hcQ3nARsBho+K/unTeWkD7F1OyTacohki73yCueiH56asbR
3/z+Dqo+9dcOhYtZmKthCKo6FNXn/rQiNMOpeTfrhnhp4HSP2ec+89soqLX0WfdpY1Oy6QJjIZnx
9xf+h6WIpkZZWp+Fuq+J1q6sgW+h2+zByuuHgfyIwBGkueHE/KfRkLphb34jPRi7Aqpn3upff+M6
ZMOCzWqDJyKxs+XQUHuaevTwH/ygn66iwPif7qSSBIwaLNS9JmZSBuX8NJZTdazkf3brfrqSmkb9
dKUpL5MaBjcLpBiWjTtnz2sNaPX/8Xrpb58SQ0Bf9a6esHHHfbU8ak5Sv6zR5NC+1RvKPS0PloZh
9GqXy1bAE98YQho7wiydvS7nepMVlmD4bldHiPyYCk0AZoSjxnQGMEf/OvOevCyyDipMeTd4+cvC
cPIQr8Z43XhdBJl+7dzAFJAi6oY/siRRuQWXNuFzk6rkzW1JByLMD7ln1gdUd9FnFFzLZipnAtU9
QlnrhaS9KWM9595MPmu3DDCyYYlAuWkBQ/oea8SBYPgt4uPqgUAy+0hq0vRXG7HLG73Ldyfa6W7J
7Ppy8jvkconnJ/V2sQv9S0YcHIZvfB8NWexzGfGj85GI+1rEzQ3M03rTOzYN8WhFURYYQyFIo7B6
ceESGLdrdeibWcvgTJONRlPDr1tLNq6SOJMQNr0J45/NJYlTxoPE94QV2P4O04K6D0eMegh8B/fA
UKy+NPQe/4GS+bwvSi30Ct38ECejcznHRvY59uviyZ2gK7ed1XyiNzA/RPz2JvAmwPymtIeV7zTS
wyQeCfWhZS2867NrM1PRAB+fuonKDpSovNO0tP8ccWvICWubG3fIXnSDZzqQl/OBxMeXuZuih95d
68OktkbUgPXlUihSnAQfiXm3RZEQiYp8EV9y+8CO3lOxw/Cmf7SUmjNVGadDdUxj7NsDe4BYG1uN
uMncuHpxyWI+GWQWX7hDgWWNqU1MGc/LvuhIqCUS1b9CP1lt85SbgDcS8bp2soQlRfujvxIfRapE
mn8WhNkFZTvVGxpYGloIrvVKkqF0i4sUWmtzbUCEEBs3icaPSdRoYgvDtvNxu84RVrpA3FfEf6wf
fIJiHqEjli+ml9RHfuOyJR8rClC4tHvmVOKpJvzh0SJSOwsdICUCuNBz0BAmyUjU2AwLRmJriXMP
Y6Kgj+bcIZO3QeVJApuGZxzNcEf7vmlsfdXC0eaIW0npA55rVJ4TyULJE/6K1MeDX2XPzNO0nah4
j/Azp21IBfLPjg4foEeMH1e55hcY4PcYUGnSTHdZYznrdkVt0gayi9F4unNufFlF0301V94tW4Op
uikmp3s/egzN48x2Lr2lYA+FueGg5desI+qpFNbqlGqhkfMknCTOP7exWR3niCw6yJZmmMvsBcRM
XEWGax35IsaOhNRloy0dLUYC3/5EVies5rhQwW08ocHi6BtI3AoTH8iY4PPoIRvlkJOZPSffqkY4
+yp3IYC4ibte2cbwsemW8QJnKiIQxcBCWCe/IiopfenQzQStRlpch76UIMZv/SA9BKvzQ9Wa8OHH
L0OypMeycuE1RI17yVHo3SUDLyXs6HkL5j1e0/YKNY1qdlgKMudpvPyDbzTrJVlBu3IFUI7XuelD
dLtdTvQgAkX0pixqdsX5NilQQVRDJm4sikp4pbz1OS38ZhwZGlkdAd2rZHcrp368MNS529j8brPM
ntNO8298/ASfi5mYT2vsDaxDGKVndmQd54EVhWd89HkQcP31Yqk3I4ZmWySXvEbM3wQenANpHJpk
wBh37DkJqeB3hitbGFDFs+OwUUrJ/kGgqXe3pkhzTSmXDf0fUzTHGvw78holdBVyWMi5YRkOQrYX
hV4OG2ZpbGLmUG/ciUtLmCT7lAgqeOnG9FeCY1RTodaORUfOHRbXW5kWN1ZD1l4yWT4PoWxuOsS2
QVqb9WVhNCwmoNIhDUrDxsaKu5NGAvDbhRlw3nVRVX3qc9/4pk/sVqNaI46+GidmB+kpcxgT0Ctm
7HFUEoGm9Q4h4s6ugxkYkjBmho7FmLnt6zkcV7d+j/5F0I1H1WbWPRnaGunVA084A8KVEotet3oc
mzgKmRJVx2gdyrtuYO/RYnaPSfDS52PJPRf1sLMy3LXiakxPVmTqX4Qx9JdwA6hH6+HGz7tij4x0
vMgSPGZKEWvXvUxvrNQaP2pZhsJ1TvrrKFs/kIQ5obdAN+UvOJjbq+HsV5Gu8J/a8qbRZHRb5J+8
lmRFGMMvoF7Ej/Tpe97nJznq8d7EdHqbxGUb9rqFZ9sCaZ9jMb5gc/+iOfUQmB6HnjIkOWhpUjyR
aVgdZcWOo5c+ChvdaJQlKCyB75ss4bZ4t/AMdvReaFVdIuI5t6uQaJJ52GNWY8sL2FmBCXcIgW4n
sgpyVsFmltHktSyRTJQhcrL8UE2tLoit9JQJnkQkvowtQ/misdIS5m7b6+gJplZFCZvvu9Isj1Nr
lcfa6/UGQhT8eqvoGDkamOUw5WlnhOWXy/cOHzaOZP8rvSm6b8Ew8IjMM1JC7XQsk+OUCYukUrKt
R/+IDqSuGGoMlmeF1OI4kwQrqRMv3ZIBUfpjXn5rHJQhRhp7hxnSFeq4RUhFLXB0GDIz+/riK98L
Eqf7/rZyPQImM5s8V6h3cYajTCJtqL6DMUJTNrrPfq7nSGDm4gE8YEYAZ7gwIyiuYec33jIeqyLL
N2mjf7H9Yd9kGSDZYkE/cvAKMV3eLzaO8c5xMu3asCoN9ZSHyFmzzeWC99Rk3J1Bbx4Kv9+bLQ7G
cxs9o8XOtx5WeltTqZaQlBsfcV2ZTwNnNGS2mLkJuudBC0VhrSde1/ivuPCQKORGp8GZmgWlpaYd
0tnR/Z0XM+hHT8X2bcdUJ3RL9hRMNg5Sm4YfvM+h8EEuXJzxD+DeW8sRpQ71KeGBuE0E/K8q7G4l
i37o9GIPlYL9xpzGaxJPdMT7kjqB4Pn0tOANhkZrpa7IhawveeGZbFklcgpD/KlRU+jNL33Fd7Wq
ChDBvv6NCboXk/fus4XuZWk8Dcw0Zc6eOnnpc1UM99HCMff7FkNV268uiG+gyZUM6nGsXn4t/JFG
OGUM92U/thRhFdHoHFAcx1WV1JeaTfTp76/31odNYFToKXgTM1QSz151TpWkwLHdHP9tn0R6lXxa
b9KuGpsN6uNn5uNim3cJ9aDjT7fnY2ciFNq9SMzJ2CFQ08KIHNdnMn7Hi5lI9T8MTt6aC/H9gKrB
3pVQ+01T3pCeQezakO+TsrSPw9iVL7VFuGQw9UzsyyC2KbaLouBFSjKjP434IgRGzjduDAptdH/P
lDLV0Teh4y8mnWeXNuhZi2VwLm1Cbq8qmUkoaJ3Y9mMLwa2Hwr2PVa6ENdO4bm2vjB4AUu1ny8Wh
KGAwPF74muHdIfbjAI6WGS/QNM0+n0/FqoKXEE5rDhjwh2elnsXrxeFQUSIMdx1UUK8WRzwgp+T0
yvc9RqckX3Y1k1G8zSbL/timBEhCBkdZhexj50jkl7H8127tAg6Kb0If4JGwTF99A7xCJxfzsnQv
6LcvHC2uLxt7+tM28GZiwVUYVBDwAVkBK81XLemQDuCJVZ3uARMV2ZeNq2pwcWmRXRDJm5NfvWQ0
D1A2x4+/v8fm23tMiaLQcWW0/DYAaTFyGzuVCfvBboJqUtiIerQoEp/LgdIYZM9ZboTmiCfMP55y
sbQvWuNM2x4AmwE+WGSq9lsJaloMvoUGo6GctHO5p/6GvYzG6WuL+UR/0CKcm79PXP5LsPrTvFp5
b/30oN9YJJ2+Tf9v/1w2HULfb7/Mq79/8gfNSn/HFqOc7dmDGZT8mFWb7xyGMegsfpgh/e+s2nlH
VAt8GsbIZ2slTqwfs2rzHUwtvJNI5DFUvMW/coN4M+FC2WMhUFF5AuzVr6k7tubOcevDqMwrYFlr
xXLFdOOnn27K7fet5GdvhjezIHURkvUY5WAE8cY3lz5Ja4SAdj7kZktgbbduEm/0wob4pu3vL/Xa
BgIjbKziMDEjp8rTOe1/PehqhiptFkPlmMe0D9IizS8JG+K0YxQFnzzt92Tvaei6HBta9lL/4fJv
bqfy9MCtzsNwHOzh9VDULFb49K7Z7mFD4iDlffDT7g9z1zdHubqEQ3iG0Hlu5mujQvgBy6BHRrt3
jOlxdqynTiBoHMhTIE+3/fb720koy+vDAR8vExzOdm04RGzQv95QqmpUhKLr9jZuUkf4BgaltNDK
Y+5E5bEY7ff2ueRGBKrKb6vOCK8npl0G5blE7+ooDTwzNgQHqU8I/ORRzo/1KNoQqSVlfncu+c3W
oPzHhI5CWCC2zUrri5lNF/HY9S+V7TOGkb1uPi2daEJtEUO5yZGYnfDgEahyc2tDHTU/LRlK49SN
pxjXfI+UXhtT+UfXwcYOlUSNIFFad1GMbNPp4Wm7DjLi0ZYl+tg+Pg2onoO4FNFGdQtIDZx2Bwdx
PeR+fD1k2rizyvLF9or7OrX/clf/DuyzDCfbL4+NPn+OGbVwicxF/MTfiTB13eTN2l7krRriVDgZ
ddn0TSaiPXgo0zBP1zYpeMfWNiFPTPXknmb4gKHQ3OhoxtaThyXDMQO5DtvOw75qHL9ZjLSYH3Xp
ZjGy7LSKNn7sXRvXCj8PdTHGG4++LsAkYUSyUETbTJ+T66oDJE4YMmEwMl06Mbj2dpJ4RKBAXWJB
nHU2zLu09sRj6wEWJNiRhKafelfNOQq6aozIQHclpfverjztQ5KP8gZmP3+PP8/mI4Eh42Uh02EP
9w2GOodVGZhYslxGZSuvaxTQKGqAystJsETKNrtta0jc2US4+7gM5m5MC/3JriHW0NfNoZak5vBp
AN5XLlaLcaUR7faYJi3dbEr/EbmlvUla7CeDKTXEYaW7vULjJO+atZK3peyuIrFYn0iF6h/twSLc
QkuMa2O2XFIVWQu4CKQ7iDvzRQWpJkETQCp9OsS7zLNmDupU3Om0WReUP/J6jbX6Vs1dzG5YruO5
btpQIOvekQbffqpdnJmC1AXiNmYnvZDCHi7R9wL1rIl7m3rdLooQVAZRj928MOLPqKeSAx/7MI8x
g9mohVY23SEdJg0E9FkbM3rPEnFc3yGTTxOYJ+MQT3daRH67qagihk49v5REwTlNB5HkzCnBI6C+
Kc9MkyGGJRdgEaXfWVG7PHeKlFLw0lyNcaZd9oqyYs0iQTSlMRjN8NPGgKz1Nu2Z5xKfOS9CIyS+
VkSYSFFiZkWO8fMeD3FFmImjaLqc6TZDT9FpXEWs6RTFpsxLLQDki3FpGyDgKCqOBfP0uJqJcUUc
kr+L1JSSVIYsLHO4Zq6XPFuR9UEogk+sqD6Efeh7c7SQkUVXBDnGD3mt24HhcactYg57ux7CUdGH
VlvrN5GiFLW+oaSq2bXWtc1d1kbFpmrXrzB1Oj8gkngJ/CgeD5EWD5iF6ncz3KVekZhIGcyCWjTT
xcrIJcROuH0vDc0r2Z4mDUtMyFCDWVvPnSJI1Yoq1c07RsTWo+M0IsTgS+If5o3d7aA11jP7tn9I
FfEK+WIRzoqMlSQD41oHptspOrO1LEXcqg2/uGJDWg/GLPD2Mp1PUhG9sBrSgsmP6hBSornp9OQK
rdFFoghiWAWOcMWU6qgojerUlf6hGM334Dt6YEZGFca+PDIH1DbrqkWbSNHQYvhokSKmrTDUvMG0
nwcdHV82WBDv7K4UDIZ599gS3JtUEd2EC8GS2T+JuH6ab8gOmD7W82QFyvaEnQQHvQUmGy8Q2edz
9iIyrfgAgU9/BEyx76w1czdWIYzQgJgIIdMprAtPUfPcitVszO78tVTEvVxR+HAYZtrrZU8Oo7/9
IlKYfi0h9wjP8L7IwIu3haIEDoociJgQnqClKINl52t78p/csG29vzzDiuE/MdDctIpu6Ge+RyjG
bFxUioyIDnXBAmJJ97C6lCcRpMVB0RdrMnr2jqI0uinBR4kWxzhLbOn+IfksCbdfUSFh7ZaoMoW/
4yYVj5YfG0wQjaYItD43H2wYla6iVuLFZH+eR4bTsLTXDx0MTDAAuJhZAy1zOBM0FVWzV6RNW9E3
C5dFxuH5UilqZ6RInq6ie3I+TodRUUDF92lV/312Zao51vmo/2+R/8ciHx7JT1XRPxb5x2+y+7b8
WuGfP/ajwrfekYziUnvaGDYTKU8J/KPKd6jy2dA8Uzm3/Wz5BusEO1GU/jS+KtVI2e7+XeRbPgwX
hTnzb3Rb5QL9G0IKncGrKg5ePtMYmk9oL579Jg7NbCVH3ODIPX4gqRVW0uq3S1zL/BK0CtRPl+34
EDsd7GcdG9HDmFb9XdJgMHKRYxCRhxJiKFrUXKShFw1MJwaJcUczxzjGMYS8w+1cv/Bycmpj0bLF
zNoEMmMkFpY3uJnOZuV85LV/LgwKDv6qR5JNnIc+r9e7TorHuiF6oqhoCIIaERoqTwPBq6R+uh4m
G1k2L7Jx37m06H3T6x8FpDGXGX1q3lfVlB87OfbbGjgxdIGCgwkTpS3e4vOJIU23MTTDuI+A8rZl
p4mXzpS1HjS1xVhpLFd5iMcM7Id4j+bZGo0eAIhk0dXGNuR8o/KVGY9y2ub5p7hLdnx6IrXo4ORy
9S+o14nKysrhsJIpE3rWwAc7Z+rMjYmFFSSZUpTiw5itbRxWha9/xAQNOmCD8aVjIoAsdTR0jJ3k
ARoAVzd8vOIr8uR3XdoL8llq7K+TXkhHBdWgVZs6GhyZ+dTAoH7ap2HAP87vs1K5h1nGFXFO8ACV
KerTkhce4HU8GB8l7BC8XGadv60ok/nGbwrtZcUPO5wt8pHR4ydfNTbLU8OM6OL8/Tr1rVjZxK1C
fJAHs+h5GGcVKvz8atrpcqguhgFdR+2jjwSL0bYddk3basWnJ/D61OTYMgbImUMP2fLKNaMk2UeF
gQOh2/XS2iWOB9JsrYpim0WrFlRanROhUx9GacNp7rORrTKNzY8o+ghAM5rF1y9YKkp4WLIWfIyq
M2bSG66ehvQqTsp0zcFSD331kySp+SFp5PKxbZLuyq8s8Zito79LoPy5GwpRC6rwEF/iuZV8IBXF
CgqB5zstawp0k+UusSdU72PNj8xWR9s6q4mPuAMtDevNtp8CV/RuMGfN+mmtpuUC8by4KArTeplc
C4uXSJZlDZ1ynZNNbGYpKROZ3ienvKj5uwTMD/ipDKXN0LZGnnAwytoDBIjz7j7CdAHXhCkPLY4Q
JHV6dF26ZQoGFU8+lANhgJMnFp58PiF2/qzVYCyJKDYz1uk+kSh699DX9ke09MMVoqIPlT8vwA9j
OyVBNqzauh3z4rqM0e4DNbikwvprFMICa8JBz6tjjDmfieDUlzfrWtS3nbsCZGmWu5uWpbxFZGgc
B0wFAsNs422JxGm/wtjdQnFYjwnc2CLIzckKp8Kx3s9ozQKnXHzgQAlVdJoBj234/xhDVekYgr7k
O6W7wleqV+4ngFrhMHXaRdtY3fVgiexm9vGQqLTJue2d2NxittCfbVKw1o3LAvjN1wQlgmjTYTMB
zX0cVy29jgwD0y6ZZTAZ64NcePRrgyVaBceJMByjBvlbMgtuvs5nniH589JrGXPsPd4m7UMrYORv
p9FItkMyWvAcchK+oXjrAOFtAkcVIf6qN/WT5jrLhdl6QJYYr9W9MvzVtW3FVB/BZdFj7JBUYEFD
5SDuZKMwwF0mfTO6mNVMeKDfJfPafRD8futgR+ucHTDR8LqNu8YIiKMM+vyCSyC2TFTiQUllw+9v
hyFcE+D70KsaGcrCTB6BlfSVLpu8KhMB/uXYZzmqWamw5cx0wZndBr8iMc44fcUVIFXJxF1vgVoX
81DTC5xqGDCPOXaEdMgmpGkxzZnFJYoePau/ylvp5/nRq+gY0Zaud6Y7sit17hB9Ou8sbd5HL2Iu
82NR84aaxmro39+iBk7Ow4yG5wk/K3/jajrbKlyhkV1j4YSRtVtdzChwFQ5s2rwOk3lvOOpCkMLn
TWV2fJNiRAg76dPYBImy8D1ZhrGcOpnXy6ZGsLftkPxco+L9Oy71v+XSn8sllxnQ/83hVTPRT1QO
r4ol9aEfxZLxjuEBmdSKfcnc/+diSbzzXFKBcR7FNIehE/O9H/Tds+rUd0ApqOLJ+WK092MkquOq
K6i7DNSb36uvf6E6pVT7FQ5xCHzyHOo4qi/ffT1gM0bcwHQ95vjxcWwM8yp2biw5NadzAslPt+Yf
JqNvhnlcyxd4nDLPtRkRvwI+KJo0igujOnjWZJwQRBgn+jHxtHAHrrA5FH+YT76BQCBF64qOpyu9
5htYjrPQ9Bpf53olnJtg0jHsDDLewlM/w6Wr+si1ttYMkD+5OLD+/se+LkKhYlGFKqEtT4+x4qsf
22o6eqGONnkF9P6K4T5svcIY8Q4x1vl+jlbxBPnhTz/5H24xBlbY8sJe/oecxL7DGWPyPXxeSmS1
Of3n17EqldV9KufbWF/+9QWZ28PJZhFBLIaJrr7QTyTLTNdmLASloIuM6kvPxxxnoXrblr6lfbai
0f30+9v6NrwVPrsaBYMWKInna9rv0hn6GkfzuMcpntyqAXt7k7O6RdXoTzag5DKkxsmHLX7wlty4
b0eneqqaxptwlMhXODZe5933i2mqFABnGAPgePwdZzF/XMw/CTgd7806wFHMQPbHEsSE+g36XZVY
UGYovvbkN8Q2JhTEAlx2caG3u7jm1C1brE6OnMhLget77+DYVcXLPU6Hcm/qieseQUStQ7k0znNs
ddINYG6zlroIIlC5+sZpThNIG6NuFuUWZxnjVJo696HNndXAIb8D59VkagbTYq7+rnFm46RJT5Pb
wdOBHrVlvoexON9GKZOEYJXkTX3xOeHhzMp1HrcQ38zsEtoVymV2CXdDEFMu9ngVah9w2BVQSCQn
7kFGcJKrAIkWkCbkgsQwvrFKZ9yfDJDd+brHEte+m6tluqr0pKB9IaqP+YVNyXXeCLDL5z2dxw7F
0QR7VuSt9PFgbbGCzcwGowXdOpAK3TNNhxGGpZA13urwM8pQ4N6SKrmY2GaGdJ59qc/3tSwMk/lR
1Hyykn6+11rNeHR6SKXpmjrPwMMmY6xFzJ/cujeRXNoGOq8ucub7wZb8UupuxvQE0zD+rNLoycxy
pPGDP8EyG7iP+Glx3ySmKoPgoa3QyJ6mdnWeXaCme9zQxLa1JsfawU/q/VDMGrTSM9fw+1pNQG+G
MGHAM1yn+dx9LTIY5YHt8GPNZSSsrZvGYg019GDJUZCgUB5ydO8I0Uh38odtb5vJh2ScxJOP9gef
0XyAR1wuNutkrFz7uT5bncQNLz+WZlcCSvBTw4SKWWWVsjJoAzUsweb6UuoLj99q6vmWFgfl74jf
SxrydjefMDOHrBLXNIdABJKHJBLEYNBHwfqnRv1WRW0JfLrs/fn+23PvhBbuGNsk97wN472kC9tK
6Kfzn+mjqArLRc/YN9Zkr/Fb7xKvHzdTLMRuaDsWcKJeD7fPofgTOB5FlwbT1gYflAkFXDv74h5J
hQG5jSATyuGeZjM79YzIGyfw0U7NDw1KYKXIqudo3BV49QaRpfGBqkgN/TAZvQfNKS61Kjl2XZ9q
Fwt+8bhcxdqCIWVTOVB+ayaeQZUMfXRlrmL5BOA3fR0XDVkV3Ok1vZ0WzZw+dGfpFerz8aKj4p2C
Vc9hqPqjFqJupIB2Rof73D3ifZZs53TBQQvZ8A5XWfwtEXsBOCH78jPrhAcYo95x2jPQn5lc1/Oj
Ww51mDSASy7uJifbyd2wU5qyTqnLmFW7Qb/Mxo2mtGdT0jJT7xl1fO7tXCDotDpaEuzl5ssR76K9
7ddoHwfdrCml6/XkyyH+2nZsm/Ra3rHCuPREbqKIAiS0C9a3U8kDnxVVgoxy5c609l8F2MS06TQI
yBsWNx7EEQqzDez+ju7I86Inq+r6inGE/b5PSHhOZftcGV52ItzVsffthFUCfxArOLSmI0tqydES
Jgb/B6eWYb7nmGMtmxF0gL2r4QmNJh39YAfF1qEVfCqXhDG2F/ulEzjjSODLnERPc0Jt0dgwt9HU
QB4b8+l5rv34KcNM+rJEgPmYaXpGotjKi0Xvax0iHY1gigD/4DdCx5wID84Nx2gNlAbrPMVNruNn
IAi3St85OsWqiw9r1xifS6lphMQl9uAfrFKuFirbhlG5JQ2ZH13Tsr6s8eigNK7oCUQTXWEUHt8i
4k0OsS8evSRpn4pePi/lrHb/1HhiNA1ddOA+Mb1mn3dQ7B9F3ZifEToDOxTJpF83YvIeADxyb5OO
0wFSmzZurKk1Qt5L75LsYunDcTarm3kgkR1zJvOpTPxmU88dMY+Q/AgHgMjjEWUD2RrsLqpO4Fz2
l8Kw+PMNJ5Z8D53YjL4If0plAJMqqnerX9N+mXE+QDrtcu2qJAWFW1dGECBpUD8unk+2tl35N15i
6ZuMn3Th4dqWhxjHdp/q2acWabC5u7IUFTo3Rh5rK4TcpkVns1nYRSxPjHSWw4LB/0kjO+QJ3xdI
pEpt+VUvsLpy0Fkyp3BXFg2d4HzfxTpWsLMSgrOUKwYPSW2cLFOwl7auyZ6eCf6e0eTbuD0Ea2QJ
Fu1UIdgHSxxFSO8BKMTCyOYfJHnFEpwtqCZu0aQlY4yc/V6Ocr8kI/sgLJWOdDgHEzVAMZxHELwV
isDJpgUlYL5tLC7vOhMT/DMPvJZc2IpW+3ml6x7wTWOb9ABIJJGxsVr6EDKTW3zy/SoYmsm+moaB
CWPhQJWSvdZ9rSzYWExVJCvCXFsHa3jOxy512KdLWmLYoRhRJfD0UZphkYdi6uL71zIqRxYXbZJR
SUSaxvHloT+5bAtYuwCRxB/gU/pY+tCVjRUziCOjGWIZ8Vgo7fka5iWmT7oU9afJZKREqNHIt07L
ht86jSuXrOifvXu7bYqO08IFqIJ7kMRqFDL5+uh5WLjZLk4tXYYncussD5FWO59c3BAwvZJadjU1
cmZWVwxZx5FhxI+Tt4KV4mXuXtmr5Xfsi57xUNQamvkh0V562YoL8p/gWfOdqXJSzRNP5jyxLFD0
cpK3okdTIBUVLVbsvJ307Hzlm6TqjrYoE/Bsxo4kHBrf4cCUbFWYo/NEUT7zmIZSiR4gfp40o6Vr
QECsQwB14IWnQDOIzJXSDIky94nS8sG1Um14GN25cBsSFJI48e/Bl4TLUdUI7Cs5Gtsl3S15qsXG
+8ynWoZmPPVOAO9lvscHy9mmuh3lYVSU6QYXMZwZ3MW8wN+cGsRDDH7MbZmc8J4ho0FLli3/AUe1
HTL5srUBc07a+xriGrL4RPs4ayI9aj3YONlCHD2kK+L3jq/4MnvajlC6M8TkbipyYQPdE5ewn6Ow
La272GdLt2SMY6QeGxtkCGUg57k91HikBXFfGPf4jEZAymwSAXIDSKM5FUnvlvmLltrOzh/raC/W
usSQo4WDyhs4oZCrXioJ1auA/DXb04F1TWEwtDq2/41+w6Bs3Iw69vsYQWJq6LRbauPoYUbat8s4
RDdMnqbtjLOurff29YwK5o6nzbmMocCRk68EQ841grisPvRLdxuL4nogzjmA7brc6EsTv280dwBx
NK1TjaKzDjEBpYCcYemLAlh2vLVK457KD/NnbdJfHBeDfuv7nLI0GWQyDvYmO/L3WrZ+w1SEB4IR
a5zvIANNyaYkoppo6UUboW1wAnf4FY1qB0mUBQLnFbshCVmXQ2tqB9daWmzr84JFWibsNqkrWZEr
SiNS2Un07W6XfMoYxlJ2/4FXA9jya9sPQZiGA0KoyRDyDa9mHeGZc+IhK3TORf844/OJZ8l8//t2
7U33g8MQFEBFPyXflMbt1/ZQREk/ZHXf7ItKWdAMEBUf205qWKrPRn3p2qp1OW+Hv7/um9af6ypA
CcUmSBOd4q/XpSUvLJwumv2cFS4MXPSaOOuRVDPhNywBT6rlHtUYe3E7qir391d/w8vi6grKcnnB
+RKvuZdLlzE9Mdx6P5GRZQarL81HX+26uFCw2/dxw3/rjaQtUZW3aZMY/53n+t+J3Z8mdni3WT89
rTcA5+23quowbniu0udfpnbfP/hjamfDOzSRtjNEUTCiz0Dvb4jT1985itcKZGmeXeQYzf2Y2pnv
+EcqcArePUxDh4XxA+Nk1oeNHNM836DpVXLlfzG1+/6C/kJj9hT46uHKYUO/c1+PQYrS6tay0RfG
ClW+oPKoU/hWxWSdTJSWiLzNjKycsoS8sJt6t0Vy0kl5oPQ39N3awuMJk0LXMMTpeiQJCdUMnjsY
Vmyk+KsZ++hmUhP6cjH0jZ3S6wYrtS/mTFrX0WEvCDbcwiR+xaI0JsEItWtAGJ9ymcySlWwds36S
mLYfF4UXGOwNlDrr+j4yNeAEG4vZrTyDDInCG+JcQQ8YntLxGWdE4gxO5Gegoj6DFrrCL8phxv89
qfYpmUnfADrjvyaFd8x85qOz1NmwEQoPSc7QCKgqfaFnCXz+B4We1ApHYR5TXI4KW0lrhESjwlsM
hbxEegQIUys8xlfITOZhKBuSnBeHs0JuNIXhFGVJ1UElz/heYTy+5DZDnaHaATLQjxVM622lcCFT
IUTY5gtwTFCjiYTn214hScg/yzs81+rbTOFM+J8z/xgV+gR/9n/YO7PluJFsy/7K/QGUOQB3DP0Y
AcTIoDiJovQCo5gS5nnG198FKrM6RWVTXe9VD5VplqLAQADux8/Ze+2KapKJVDpGBAuyxnTbxskv
hY0lyJ9tizFWg8YuIW1TfOKU1V31jLtaFXb3OqIS5rNNwDjM0JKQTWWdkhVNbz5OWWrsaLE4+5zZ
82rpCoIL4jNUdaZIt3AVl4tSQ3tnE+CU4Kddt711A2zXrVCyJ9rDTb5ukS0AmL1k15Q9WpJtu26l
OulAn/V1e21yc/owtIkC5ooscDW4qdcted2cSRPOTrS1II9USXGr1k0cYconWgeWh9qJxJ51qy/W
TR9jQe1bmiI7nopAlHq3TdMkuSM2RHzo18IhWEuI0CoZ2RPlkpPDsY16fNYEaFJ2uGsFkriB2vVr
VeKO44seuNqufC1cCLPW73jIOXKtdQ2RHflmyVwTzpkavdQ0pGcV6rbkadvS1D8jNotWjyBIrah9
wjUDQHStoqK1nlJrZTWuNVbYU23pPec1Yiq1J6K3w2O1VmUqq6oL1aJ7sp229pK1emvWALrstaIb
ap6b1zJvWiu+Civ3pufU6yWvBWFl9cpnpjPdzWu9CNlOUjtaOMupJB3wPfEOVexIjan0RVJxJj/q
z/FHNTprNIruDc4w473CWEfNquo00h91ybPgC5XEZ6sR9m3nREH0aZILtVyvY1DfAU9n0wYWO3N9
7HpoiI1PLi0iscno8gyEoZnRGkNaauoJnVuRHAlGYy/LyoXO3pQIqMB7gDnNcD/EsRzRQMQ9ZT+x
DzQ6UjoAyec07Zql8JYhLUhRJUnD2M6V5ZIR0xoTK1sfh+HnHHcZ1v2IYAqUsGXO4wkTV/gTc0aQ
x3o8rSU2uPDQy5LCceD3mx2hS3PnyM8Y2Mbuxf4RzMQ9cmn6Zn1XnkAk0dUkmxJ6Gv+wgvSYUIhr
Beo5Gj4PRdpb81bUJhweoyN+ihdLn35MKf67U/9upzZfES7vz9Yu36b4pfxpn/7xY3/u07ow14Rl
S62wFmu1HPx7n4ZF8y+hTIzVyJCIal9HE3/u06+xzOyeroNQ/I0WaY1ldtlQ2cAZWq9zm/9gn1Zv
6mxCJ7k85EsJ3JViQb5xhgHZzpYxLJIrDqXx/CzLla9eSLuTvohcwIEbc2QvniFxlm2uHde3RzWr
W7A4lGMsoKO18x+NGfYkvYqKNLhkHpbzhInyG4JB2j+WTZe+PhQoXFOaA2k2zvJeI73Q6ckL7A0D
m3oG6ZxW3xxyKPDTZUki94OItc6+HcoeFqTPsZ0gn3ui8qBwWOPQic8ZiPt4XtWmHKeJ2GWkcIod
bdxOjo3adSCGDYZESJreFF1ZP5KiIyIWSyoLQUMWweGPTOnkNWCaGQZh004izUx8iuvXHOqiGhxS
qXGgFeKMIQr8G/P4l0hrm51dV/MNeRKFvV3mMeFHrVlbvpBFaMc/okv++wL+7gW0eWHeK5XvovKP
b/9zbH8JgP3xg3+Vyvq/dIM3hSrMtV7zz//9CtrMvpneCGC/f06+/2+hzE/wcpFj85dP6K/xNn+d
REfq4igx1H/y8hGa9+splydNmvwOpK+b6xD978PJmh5Gk7tuedBIBtwkc1SSxUET0Kf3mvuxoZ7G
fBgumVahVu2rpyxU2lGM9rVR9hll0RKtLHCZI/jLi5usF480fvDIVlmdUEqMjrfAdjg2OlgDOWv2
jpRtgpFb+7pCqrEho+EmoSn17Jr5xRqzCyXVPujItuoa5aL0oXGdDT35g038vRd9fJ1zH7e1XdEF
LAC7CM1ZNpMi9TgWy7l0xY2lt5AwmvEZafIEA64BtjKn9AjhN6ym6NyEr2GXzrVtTvsxJtCuAgvi
psUFDd9dMIHep5rfSSO99PNyIxMSo0L+VJNomymKnynjS6+slxfV0bAe9BdM40/13O7KDGxCk0fm
J5Rjh7hxLObpjLfKNljQsDnXemc+pUP2bAMZ2IlwvBNNelnvQEcZ6qH7/Z5UUJrbsEt25opfMEFA
YESxo80wDg+hOd45xWRtHRxZxyZzXyjBocxE8hCG5GIgRz8uGTNDbWy5MUJspYpPRtQb2yllQBLN
d2MlnyIzPYVT9tzUCeIedU0Xmp4gtnxf8oFWzEXZzTcy47uazW5XuxXwA7kK8DAJT11EXLfBVMwo
uVHEpNKHUdgQqcMjn7jHbkufvTx30Bf81xgD2hfPvU7nWKyLYbdi+tdrVbA+fK1ebsZW3HTGuIdu
e37FVRCUdq7sEkxJGn03WWB9pceXlEA/jm2gv0uX4BDiFDclzsglgKCRdVaGa8bUvLTlQkPsJJzW
5HLVqORUzpAMJDSVSE0PuVDeNBfjtogaHAIl/moGg35mTC9OuZxJFY+poJr4Oq3tJ+JIvjq1+cHF
TcKKDz/I6A6L6ptDPQ0PdJgPcVx1PKjmIcz5jhAjwmfoEOL3/XImJjTyx5HvEzaXyWCSJ2FaOgyb
Rm5uqlY8FqH+4pojiq2pKeh4ZCfdHh7qpn+QU/Y9Fwl1FUNXr8+nBzPQI7woMEMg4QBvsbRoqzMy
3r7ed72wrl1XPgHeTIg1Ugg2pb3r1p/jc26iyeZRNK2n2G7mg4WwglQAVJ2GVn1JAg64WI9mr1mB
AOaKBsgmIBVzLdV2dkltrFeeQF2q4djmlrMSapHoM4v366XKPxRaNe8YVQ+nnKHa1tAy86WDUDAP
jXWlOynAi81UxrX0GvrziQdc2PRIexmfA7vEuhBWRkYjXtbFY1oEj/lE+9FDa+vC7UC9ybzqWhYp
mUmoLRlW+VNEvbkQHlQBMvdrqLf0X+lxJZt4asKTU8IDt+z6OtOim6KUpT9q8rHUsAy1vVL+0Ktn
xuvNS1GgbgB8EPmZVW8cG11utbjWLo9hkRhzGdzoHUjIsODxXxLjpcQxSOxSjq5sEGRJGvrOtME+
8FusQ0AeQ/y2wpvoVNF8tfv9ROodAzv7ydas696ox2MwNN+1sTnjgz/9bdP5/5EN0UujVKNnQvtE
/eJkjhNLMpVNywPgsHRj9jVEJGe6jlV9WSDl/GicvUz/J/xW/sPVfhFEcTWXDQ2sJ6Wb81YQRbO9
Lywihg4hrzrw5vRkZGYEgJoF/f3P9WuPcm0RMbkw6BdRbL6pDUebUNYEBeSB8Jlnd7VPrctxoo9Q
uFEhlEf+Tezev+avnUmuiSoeIRbyeP75844YmoUbOW2A56RTka/a4YGRXLYld/gwrgSW9fNm2XJu
WhbA9y9t0oZ703Pm2u6qiqIThh7mjSKKnue4JLNTHKDnmcBfc+dmBpa6LhfnpEzSA4igl7Gdhl06
DsMpGVreWxeRfRPNLxFe3RCeeR/SC19AALkryivpG99wxvOIBHMDLbDappJntUwuhdXscjXcTXn4
KFSUe9Ykr3uHad1EEvVeqRJQE3KmLb3X2Xv/k/7DI0TGArlT5BsKoiPefLFGFpMEacjiEBntTpZM
GNzlBul9/Zs7qv7pjkodNRRuBxiBbwV1xCc5E/+RZ9XN5JFexs2sx5ws6A5ymnUTr3VS2B8w2rJh
vrE7kd9GIXuoXMLv9cC6vJYqqGSJfDOmM3EwMI/H/kFzrWuzGfaRw3KvmIBie4isfT0Z01OogKjk
oUHyVTzH51407V2RTo/TSqvqjVieutjJ/dHqyjMKk+9BrKxNkcKTaCan3E9a8j0ol0eH6dLScdSH
7HWIZnWIoiLehvkC5amazqkNrsjolxt7BjZhGPzdKEi+NApFr63/FpCxPvU/NVPxl2P4xciMNtFQ
b/kdi62VtdTM4rCMRD5TTkysbKoyMF2M5uH9h+PNiRBKINpNwT7FgAJG5lvkZ2PMsZ3JuTiodLjD
dnnK0f//5hL/sLLYFqIzuf7/rxo5lBkpcTuCI6Q7VPgqJsT2wfKyrvRkEs77jhz31JAHVzOux8CN
fCTOJ20KPrVJ8tXhMAf7Z2gYpSbmYUjYxCOX1ama8wsd1+/wjkwfKVJ6yExrYe4N6Yio+PYqiy1/
cKqPDh3OjQXb5yjnGNOcom5hSISr162rndEA9TDBfe97QGAbYcTfVcEjWMfpZZhSrNbhvFoRKFB1
ekgKCzbgFqZgorsrCyPypbmcf3PD/uGN5buAWgoCQUjkVT8vi4VR4Yuc8+KgZxwUhiiPt3EHn49k
RD5zxB2IKbe8bHauc8WEN2gbsaFr+KFLeJaDtPDpk/a7MViAOll6SY9aPI2Q4zyHoO1NOljXQW9b
W6go14gqEo+ZvLatEJF7djI/CmN8WVqxie34fjKpDt2aD9yQUU921uNMIbapgqjam9m4x7V5Fyqr
h7XN80lQQLBprQEjtiYTjzBbd2+At3Ir+E7v36R/eEnYM9b/McDg9PbmHo1hjeZgHMh6dgqPEmeC
HcavI2mxB1X4m28EgsCv76TDLsyyhnzS+eWdrKU504fti0OD/8TXrRaEY5CcAnYqV+f7odGQbpaZ
A9JgsEwlCRVgmF2slAKwLwOLSAO883E+1L5Lwx06Aqk6xex8BcF9pQ3Oh8zN223krhq4ojQ9syJb
OVmI3WTqYa+bMY9ZaKbPwbhWqfhVkkVc6h7v8FTC6os7H4eBs+v4Sl+Pl4ucTC9W/EF31f5oHT9R
jcOuCvpuk8F2B4413bweggIiHb0RP9gJ5NxD3HGQdBi94FXlqKeW8aEhZ5ZQVML0zOHBSPWbWouZ
Q1Ot6XbvxevEZ/0XjUznDRpbHsiqH3a6hLq1vkbtpK5Le3ywwvUAoaAkOhYyv6ymWsJkckE4C8S2
4k83NG7rRPGKdUF95arpBbWyN/bc4CSLL7EJYs+dKMVlJp+SaLgbEQLjziEIg34Qvu3TK5SzCXmB
uy47cSje5wE7SxwOPJi8HdbYXTJdfYlaKK+prq6HFqmS0czb9WA0rZKuEb/x2aGyxy7yZCAn+c1+
bP3D602tgzGRgTBP1FsgVIaUqDYkw4TWnl+KdrhrBfvewDErABLmrfXX61G7XA1GHSE8hKrwzhcR
GTxjC6U94cfoKHt4wRPfJdreGRrTRm0T1luQJ4XvTv18yHRAYEOc5tDtZOxj9A1fasJoLlWD8XxB
qOZ3C+qjgr2JfDRGdRprTNLNj4NJuSUas9paAiTzFHZktDlU1iEHQ/bDyCz5QkLKbDvpH7qBFbQx
urvG4UiKpeoy9P2dVKgLysya/JigN68eCX+JxockwG+S62TVq3J+sdqFmLyqu7M5HRzS2Loe2EQ4
ZPYPJhLgtZrv7L/21/922H7TYYPutD5r/+8W96dvbfc/j3EDpPbnafSfP/lXi80maIxjHodpZsg8
wfylf02jAeTgm3Qk0G39T+LOX002QDwoL4TNCJt6/+8eEhrglP9oEwiBwiHh4jz5D7rcmFXeLtYg
o5nhon6nqbfiuH/eP8NZjhnxJRGHaLs/k8aqKEDpPJ9NVGReJjskeClmzTuGxZs5D2lGx1PsZUIf
D2mEBswP2B93DbbPe9fhzyCLdR9jp8v2dMlXAkLvrr51CCXM87qUIi1SR1pPdrMDWx0sW6XJ0dq4
jsrwjabKgjRJhIaq8ulQB/JUOClDn2YOYXuSlfxRL1rkrYNqgq1rJU/MBx/1NmPXkEE7f1y6YSFL
OJt38aAJr5NJfxuOpX6CTYWdbCpaYFWBlpHqoQWM9+Y6vuJH9Mpjjjbsq1K7jYMqaYl7JSKwMevy
soxzsZlaU3xacBefE1PMDwARUIY3bXRjuC3ndHdZP3mGK943civ2YoZwO47E1GMRbrX7MFJqZ6w5
xwhDY88WtX529fhjmZZqEzrdcHHkjPgq67ZazSg0BDzDiDOW3X1K5v1NUOrgYFgfJ3zHiNZ3+N34
xJmjLeiwAmCT9iB9oxr0jTXXmcfvnJIp28ktAC/wJppto0syP/UpaHw9jq5sNKR7vY8+hAjhOxoL
QmaeDf2B5twokVmHiyQeplm3gsLqOKEt3SbIu4M7Ft1HCUGSvkS86L42GDBFkxXi2LSYp91R9VeL
A3U2EZ/jxFBez2fxYZc+BsUsSHFtPs7pLNHviuLLOkA5AdS0N3gtIyKi6M7R32ASGIZ3rSzMwhvs
Mrs4SU7rpIhYn108wfYGp6FFrFNr3aQm4AgNTtPnoAmMW8SUCWHV1nQ1L9W3zqCrSu2wWH5Qx+HN
gvD7NCF3bxLL3HLSnq4I3WKn1S3UCYUW3FLsPoVtWWxVZ6fHyGqC8Dx2IhtuJxfXx3MThu0XMdb9
9zgZ9Fsrr9R5Dfu7Ty2qOAAl/ZVq25poUizbHQr7vLn0hvgyTrK/1uht+cYovuF2Id1qLNttrooa
coLE6xyb4sMMl7L18mZ2PpPA2j8sGvLxBF2ZbwEJoc7I+z4/CNmrZBdYZZHhRh/HL1FIVI+nY6Ah
Q0+D3LlJkwbhB9+yr+yOjjl7p2BmtNAKFJG4qmoXKOiE6f12qIwbPNifl9b9LBqsNcJ0/cYW4ORd
K4YZIsn0afac6Y29QIf4ifiihzCovgmjD/Bb2xmx59TnB5UNFGdRJlHdu1jck8gyON+ydvA3hKg5
2ui6reMz5K3xSMR0DmsDGdm07UNUvZfWbZdw7wS0y7Y9Aqs81qr+rgE+wa/U7iCfBDcDzXVEoCkz
+cEcvBbZ5q4X7n6WJuLJdBnqW8DOTPX7QM/drdPPCcHMIkkh62LP3EzMiC+tMgPfNsvoGOWB7tdV
hzXa1jRPryznE5ClWW265cy8SoOO20b7FKgLGB/g0yqYISCKedwVEv4x/er0aVLm7OVJPZ6hEO1k
AU6oAivdc0SXkIubRN2ilEmZ1KXDBhkI6NAhBRWCo/uUpObilX1f7QcOlNtBz8PLOBB1DXd8WR5q
9PZHRX74ZRKd9khOfdRnnNzT0MPaAs8jDkvHnzQzh3V9tubpiV605ZVNaxDZHCy+4k+dMyXKi56Z
NdEzUptQhJe1gSK2V6Z9TFEoslI19S2AWPOBch4wjYUXLFJUUszzl3kfIHm1gaem6eclcTFCTzZo
Jqmv7qThC2JZ4JO46Jlq2G6zMxTSimkZrrMlnL/TPyekFi0x/vkQkY4dV/Qgg/ZFgq5ZaTouLHUL
4lRJmtIxyOdsS4YsbKys/7IevJBAZcOBhPuRtzQoKYa6ahwJY8vj7sUo2G18W9rtFWgidzeE+n2I
MOxgajlzSbGORwon2Wc2ePxoaQ4tpkIOtK6D0IeOv17gqTCaQhyJ9NW3gQvryBrl5OMLFGerG8WG
HdvZtZUwrnpbdxnf2rE/GdldYC00NNrQ3o+VC7QnWAdB8dyXG4T0cpNXrL0MbjLPNY36WHPw4bwd
prUnJvOmgYSmlZMxbxWv6CWqoDnGYnK2aUaxz0DC9ZQR6ydkzsFu7OvzlOe1LxZsRqpsJrot1egn
WVZdEWQcbpZeRsdmcb9SVObHUDV/1C5apj4dv0IN7X2hz7qPGgOGTxMdHVCMh56ge86czvVA3CD5
dCbqZIOuUj+oW2Yt+a7R2utwTu560Wq3Y5Tc0Kx3Tkw6EJuK7Dq082U3WanL1hiHikSqobV2amkb
BkZuWGzU0COAIqLoo0zneTP23Ne7GkWIdVqom/vL3OJdRWW16M3GeBWBdMKcUYTIV3mIVTiL8KPA
rZb7PBau9gSoAlFJDKdk4bBGAwrryao7AemeZdK3O12fDzC47tMULAGqlIVSBo2uvB5SveGxwn65
MYBAlRuhN/m3uQSBtRH9Un8wwEFEXoWx5JNZ9dOnvBTTCbmvjty3aPf1jKdtO+RkLWyBjAwnoGQj
S39WcA+GqINuJRaG5qyYTqpZz3PCpIehaYK1z8Uirgw7v3OWno6RyFuP1rJPg2lkcOPg3gFMvCeu
Wt20s1PvRqemg9900KXzguU1rck139Dom3Z438NHOQcVnQeEPsTccGhxc47VcbPIwRMMgcgE7Om9
sLvRzyjhh56bqs8jvzOaSgfWNPdr3nMyiJ1q2ds2zhw5CYYkcOQLntMTJs0i9BYiIfqjiOb+nEWp
RppjbVH4BWvwAQd/94OuNICkZbfU8Q62BMNEx10aD1UuerCwFp9bheLHQ0aU3DpRU98lbjK2G9ea
4y1h6mrfxsG0a8AhHRY9Isa6TieyucXc2O2GaVD3KaOb4QWoo67yZLUJMQubSYyP5c5q1d7skJNt
4qUjF8spQD3VaRwgaTOHQxgT2rfR4jbEIKzl13JeabFUQHW2zZmCH9H0iU/w15JtWKEOQ/tlOgSj
zbIYeFw6gd2p655YvBff5CYxvNW/SjslFgR/a77hGw3qTZZC8WOcmzJMQyc9415RxrajfVZtpRUx
f6pbIrmtNMLpp6ILkNQKKEHe4Q+x1dHC0TNvC9NRt20G9N9vVZHtJa1v3+VLOzl9Ww8eTtj5jylw
oi8YwOKPxmzZ50BGhbWN58G+agWlmReEeuhemCDC+J7tpw556aeZ/DLAsUruMo1gNQOu9ZH25dJs
aRNan03S7kcI3hUke9NmHcgM95JByfpGaDYY1zrWn1lP41M8arrPxM16GgZmmICvcjvYaXUcESop
FgNLQd4QdtuZd8hYTV9ZYwGF3U59oufdPTyF3lfTMJwXexivSSsb71obEBrUyWmbqNTYlGkVPc/1
ONVMbku50+MSRkmlV8zQaA6hb8RfYgZdTZsusnbGIOw/DEJ4r6o2xv7GqO++GgnSIkOELNeSCd+D
W4jsKdRFFnpqTlwmrWFwonMrTqIK6p3N83oWdWgB/urGLdby8ohFhAvATKFJIyt/RrRJ7S8sX6mA
HEm7i1KW5rzYgf9Ve1jhxXES1OKVm40PWFXNnSYav6tqlKlhA68kyYfrxLaNM4vEQA8q4mWxhxXP
xcpnpk28jbS68tMVwThLPS+36TDXmzJvedcbmZyrmBoly0VNAdVlL1FqqeUAlGz047q3iCgsxz+s
fIqcbUX6ymUwjMncjY0sd6+H2v+e/39z/kcj7rwrRr8qScNkDv+TEv3Pn/rz7O84/0IjYzDhNtes
ZlTq/z77u/JfBJQ5hIc5xB6jUec//aVwQxZHZLlAdgNdgokmxow/BTYGf+GPTrdhQGY3Xf0/Ofub
b+YZNG5NSUtCV/jcAUm8nWfEczP2aM/hQxUB8KUk0fQ7Abby4gwxYT914qwzJFt8bTU7eKBSa440
2oMTlvTg1DYGGBxOK1elAIAC5WjYGgMEvY3DHvjgVGx0Noq42C8FcCg9SqYPlFv9N5rfkBUZZj1K
o+78aoVhhRTiF6CJ0YpLsQevqc1mjVJoxn2Xa8uhrHPrvi/66fpvLZt/mBi/aYxzB6S0aB9yG1wb
7PWb5gcjTSzzQ1UdJzS9N/AIQEWyQ6IY7dbPxe/9/vXeNFter4faEV8LBON1ZPVzswUJqphCjuBH
8mnIIQqzr+FCrmcccA/ev9Ib9856JZukPZukNXAjxlv3ztJbOsFxVnYcgxqcTcIOhWFW2ztmEN8P
Rib3RIgEd+9f9B8+ni0Zw+j0tTjwvWZt/USUMNoxL8gWBaNFV1lb2WvYnG16AJMCzfWfX41DBgYK
+lcU5G9uZri6W4s8yY66GFV6KZrXipSo6A8EUj28fy39jR5tvZ8uCgYmfxCz5aot/UmPNqVhFuWp
iI91NGV0DqKgBd1Yk4uCjQDt8wynrG96/WpsU3C2GWlCHDlxHbz/e/x6hxX8a9tGqbGmyr0VAdCm
tue8N5Nj3cPQ9KZ2BrcE3fTBtVZp9/sX+/UZQsxH13Kd4TiQHN4Mw3FqZmbXWGCd9GW5LTk3eJ3G
G1xFFeekGQtr4tmFmzq/ue4/fUjGn3RF6ZvaqIB/vtcpEeYcE6pkzVGBlzTwbY5mv7LmYlzj73/G
N9eSmGMETB4yBfh6dQaIP19LUizqQ+TGx1ivQ6+eqF02lWjmc0ja7cf3r/VmvX291soTQtLIqBKJ
wc/Xoma3tEbjGVpmptVeGdiAqWNz0L33r/NWKbJ+JtTTONhYZHhcjZ+v0wMZaSzqJtzxaki8aUz4
UMytAXYyrbiP4pjTw9R0JTV/UyWBL/Iw+s3I8c2zs35WTtEsdDrNa0u8fXYAWqQYhjt+h6ENvUof
aorFRSMmm77yqQwdBXzLnH+znr/ewr/LAbgs3Eg+OIQB9lDnzdc5hBYtrsCOj5EDo5cmX35irDRf
41qJ9gxpcEeT6TEVGD2n0N4GI0TA42gV0x+6ldUN9ikXYnhQBIdQwA4PYtjhwZJot+9/Q//0eyq+
mDV00AVW/laqlNKBGtEuaDCobevrPPey2Q7gyPmKQKxaB0Y89ERJnrJtX2NcehGDMYP4KILg2Kel
PLudGxyn2DGvQXC39s4aojLxysilif3+7/rrU+sI7qbApkJF8gtmSrhw6NpsjI85fS/K4NCZ0m3R
tr8j4v/6JjrMM9bFbQ0asN/ujbFmcFO0Nj6+8tnIgsK/UtAeP0MXUPfvf6a3yzmPJ9N7gKbsjrCz
3LeykdlpVSunhOUcQpgXOgGn56zqtxmvyi4AVrmtpnE+6/1kf9byAr93qbrf3NhVUMSb+PPj6piQ
Tta4H75ovIo/v6lZU2kGb0ZwsPuxmY92ZrCYdi6OmGPYV8stnjPxVUUBmoa4B/05V2Bn+Pe0caB1
CgI5mNWeXKAvsABchINtnQDVqxkKxlsjzZcLVuTgFMW1cbdkZvB9mPrs0Zmz5bJkDcNCt26se7tG
u2HkJCEOEDxQEzIyv1N9at1bUSUOHb7Iq4ijaO+JKtYeNHtcbjlTmbSsiwiycSO65yyYxddFo4xr
EV4CrZqK4DsgT1Wdirym90WkTnBYWl3SyYWfgI6EYz41QplKmmzMeJ/BEekvRZ+bH8fXeTnkF3Ri
7RTI79nQSWgJ3WRGUDuT6BKavNkYMkJPb4aYdDsW77IN1few1BxjW+SUjdsiEA7pMDG9MJSgltyP
UlAMkTbZ/uEAlvaLpLY/O/XYOHelnvC88fZjCE/ha9ebqmq0W8fgvLoRbW9/XmSASJfe1sVef7ZV
Jb/GrEzJ3H6dNNtxpj24pTlf2GfIG6vn8cPr7Q2Yo0OUj8RtZdZReiqJ0ouOgR6SFGiIPLqkocs5
uV6ipKItva5WCJPPTbewQjGh0L6QzMgTSU8KJmGW6fBE44p7Bz09BosoRIQyN5afehpz2tYIRXFj
puR+eonk7yFNLrpYXRV6bW3HXxvBBIduJQO1vbu42bKRik0BmhGOyIIA9Y1mcG9z04i/ZmFu7PSm
lM+JYhq+4aWBAQ3JaLlVozZ12w7z540Y6gkQtxwiD6Rv/AXSNkvTCkzU16mSb67PYT4SKu8gBg23
dJw6CKGTTgHDyXfZFUPGs/QKmw3HeXXQc/Qi77wdlttcaQjGl5w6p49aeiYJH6AlSnTEaglOXPMF
8UzP0RiKA3pInl6Vyolk9WgqD33EicFSpYbIfJXKiZBma6hlyYmOvu8uWupNtCg/kC1b77qEQz86
x9KvwUhtIWI2t2EXxUfhNMV5DEeJJCWLPctoxYVssuXU17SvQCwHD2Fn+yUpTc+1VaQXEhthQQTK
/kBq4p5QzQp8UjDtRZyYnx2H166S+V6Ucwecszc9QGzL1iCAZatbRbNzJ6BYsimwMXBXjUc3Hugq
gPdIdHcHdYZzfk8eJ4pNNL9aX21SkgogOvCxaMU32wgMJskEHRF4LZLKTsnPdNXMS5jHH5qpw7Mw
mJM3EOy1ZcMxd6qOP1qEFPhzWxkMC8hY7FO1rbpiJGIsF9uUFh3dc2F5bgWCJnajuzaav7qV8Vxh
6PQTDX3FbEm0Z9AJjujNn0A5BaixzCrbzpPDrtZDwaFTeYIJoiP7IbzIWv2A0noYhuBcFnb41FXG
AkVmnk5RlrMAy7VGyo352opN89ItbX2rIwVCuqJScPHWVWrXs1NtJLmyrZuui0jYfqsFE86ZIFVU
1CS/1ps5NBMgbXJNYtBC+6pXGb9QmTFM3Qxw1T7Sgjd3E9QOOnWD4Z7pI9cfKJRk5I0W60Vqi+wj
HqvwI3O88X4uFfVDySQh3FTDMl9SezH9ILeY/aSd80eCcfsITGQ6RkR6cFGq6EsTijsMquOdDYzW
N5e+99f9hzjUshqibVzV+U3b2QuSd1Vn5JJKSgEjLYNtM1OLpHBoi7SwWkQmdsxSBKUqlMR0w1By
bXL0OPr0PH9eTpm3cxch9/04SKYflZF/aEX3aGdL7eljPFxLciZofWa4hb3OSmWyU4mRgxFuIdom
qboR/dQyEerDT10Sjmezn7yOiIhTMvYCpzi4mS9mMiE4VaBNmVmxTh4Lt4lOZk3dvjFGpz0sQ86D
mVA7cETItNuMxi5ss+apKB21E4BQPveghr53wKznDeMf48HIlf1pwmu97EmSZQrSo1MLyp56rJjq
Q7Us7vWk1dZtk9GJBMK8cjpq+8AJ2j24k26gtNP75ltl4CGt1rly3ZkXO5fi4gbNiM2HXjJGXvD9
YWHveztzb7Ogxh4ckOfA4T+JJG2KRn/QYo3uQ5e5J75U935S/eKxCWfIirRBvkyLaG/tTqNrwHDA
cximeQ44ysDCL7eZg1DtR0SwO4uxvj86sfyYzm15wySRtNJAT47A9owLdxBUSz5AsQj0/aAUD7Zb
XBCSiC0wZQPoW6YOqrbNK5eRM93+RYG5qXUP4E+5zwRqoGxpnee+4yOx0NRb8Gow052uBOuSBsrZ
R0NBKmYx0vgP2yB8LJg9XffCKT8IXOQ+iXglvdZWSwp/xpor18FAts+YqnwGU0YTp6zD86RBNfMC
DPZH/Mjzt47jOGOnsb/tGCY6iH5hqm+hDLOnS6b75AgP6vp/2TuPJdmRM0u/0KDMoYFlh9ap5cYt
xb3QgAMO/fT9xZ1iW1WxhzXcc0Eay1iZERlAOH5xznfo2NU2K3yfBsCsDuDUW75drToPaZHfKs9t
bwJUzzu71nG4TMJgVyAo2yNQRIdlyuBY1aM8px2+eCfqi8+srH1vDZCnfnEitCQYK/CGuwVTf+Uz
wTW6kllSmjfPvlbvAEPGNawgwmZCKNj5Er1J/yFgRA0cAtrYR6qjlg1MTPp1XLorslO7oynZTgjk
A1zxhNms9QWpV62STslsAc5Vr0sMTWc/7KpP3yz7A8hjYxWEPAPr2J63kzvJlRNk7a0pev2ZNhln
dp3z1OAQgLzHCsnxYTs+taIrff3lOfSKC+GUY/wzNiaiTBOdx3yx25I2qTV+1l5cnkfUzJcEVcWT
Ecn+02mS4C0inhaeTRka8LMFWU489qYi9wmzL5HCGp4DDMpKQzjXXv8ytWZyEWjbVkDtcnOR1qzA
kiEzl1RR0WVibbBq85qpBtaQvVvlo827aomWKVNxJvg4X+XZwDOjsiBpL/OuI/WcwynuFmZajzsT
neWBjZrq0NtYFcfZNEcPgZ2y32Rf2O1dFgFiaTId4r6E3LWM9Gw8JnkoNmFWcd14KGxtodqDmpPu
S9Eb0WHEZKIYBZ9CEyTvkqE/8RWUOOfYV2wqfasZd56w5fOE7urDsJTx0/K64URuUPToloAWzIpf
OzpjiGYo6RdW5zbvEoMX5aS40jOSJwpjiRwI1nec1fee/RxFYEYn6Oj0YZKbqsCBULKXCgwwCsQG
p345L5FtbZzZ8BZNSSyRk7EUGilOVj5MOOIqwRYG9NiL0naqqwLzM4NxXS4N+uRFF2PSmzzya0fD
QhA1/Ghnm8hvxr6kiFjhJjMDf5kV3sHShbs0EwQ9hdttgiiMlm5gGStfcjuLdDSPk1uQMmJ+zFe1
e1x1wdaawKoSVcImqU3Gh9qzYqT4REKlZU9On2BNNhclq9reOiQMdteaadYhaaZ8FwrGA9bYT3yf
m26r4lZ8Zi1hWPT4PHUohA4OvIo1/qeaZKRWn0Q7pqfMROjssbQFjTjC5UZ80A7jzeAJcxE7o7dz
mzpeiqIPaE3UCvg75jxKwdvRRDTd5qnaBK3+0TZGtVZGNW9NL6lILw/fm8lgCQ1OAM8es4M5Ens2
iHedbXwknrOpJNHnogsvqEgOhVG/DcV802USnZf3pBrJerliYJQnLYSE+WdaR88opO99q0TjlSGa
TfOPUCTXGB2GlH4bfgLL1csZ3ykcEtN9qvKkWYvK+hxDk8LKiDjkY2ufA3paYW4DyaGOY+yjn4+8
r6IPFcJ7ptoLF0POmqjx7mW25y/S3fZeSmYUCuwENUU4RS9C6WheNADJSb5RBHyzHk+qxN6aIO7r
5HXsR01iQHxy6ycR9N1jHbBgjXXyAIY23vlDSMxF3XevhtUg/sDyTVrq0Jy6rjF2zZhev+YIrVw7
8V89NFTbpKi9YKXjodkntcd4FHk77YQfxuO2GmDACGSnDqJ4csbb3jWaTVyM9xBxwm8Y15NxMPDE
TuYiQ+cgtlYPJf/YBgVkzwU5teNtzm6Z32fVWfoxMXQeGFxcIx6jouWORpCtGmyfgZNiGUhzktE1
kL9FRj208+3ONy5t1/oJQMrqmmcdMjT19EDLeQ3xaDqLIKcok4Sce3wBeVVWDCiQaESsgEZqRRI0
bVHEbd+RXiNz5kzXncZUgXbvIhoEiZ1zU1bE5EILHC81z7jnoJbT2cCHurQIDiW+svbEJTXcpF+3
4UTb0fkcS8OV3F6inOGgS8b+Rzpbw03qEfEliIUg4R21eJwN8g0QKUPuCN7PvaldgoPchk4kmnvx
WVWD557bqz4G60SL6CR2lX6py57SITc8EiJgA+6p7fnVWBFIta5o0FldRvPGN336Kxw5715eWKuk
ofxbOLG6dZv5SmAEgXsNJJl55O+tjDCQRNvyYMcuQwFNkx+waz7+2tT8er1eOcZ6QkC4B5/NzibL
+y0A7uL1178SBoV1j7LBe0A+EW4RZc87yyZrRBctPdjYWEwJyMa+GWbKHoNmk13PXHoYs/kwkyZG
TBG39ebXoFjlhCpbI3HMXcbcGDCewiSRxOHWCHmLyJsR2s9tufUKV79AIeUPSFJ+I+fIfKcZvJDY
kJuvYNm46mUmeM/D2OwbtwSOPVLvzkYsdnPWzedRTVMLQJi/i621fFQubV/dxwR8swCut5Rq9PZd
l/vNqs+ubr1kZirC8JLDoDPpTkQTriqyh+t9JkVRcP+L2TiFVaQ+GP4lWyK2mSgG8zFskFYtzDxs
GcnUso0XJcq7DaRbyI953YqLaw7usUpnNmSzy/BKzoR+XO87I0EtgtDPoPxv8+e8yee7uNUebdJI
QAyPBiV/GqReMBShzboDc8Jnknds2Uz+kWs14gzo+dgYUi4dU81nqzTLbXUdxf1KD/AnOdz8gr9X
UBIx3HIHtI7gdwNv5hfmqfcQQdZchzFOPEXQwar1UXqhaRKvheBHstIhRuUakqCqlk/L9PDWLE3b
n849v2iNgiB00acb4jU2XfSOWYvTO9Hc97FBeQ0jFoTnr8GTaVjy5wwv4Nin3E32zC9NSf34YJRI
zhSP8/6pxWR+gn8jD30sqw8ZC2xwMuarQwAeF9Pu2E0OrTxIZVYfma/bfVijdltMpJsJRMG5BGg4
4rBAsuwx/pIRaXDLQA7lFuizdaJvaV5asuEw7Yo8O4CTmc895KP7IcOP++sLa+ks/i4gcn3UQcJL
j53uD3k7yX3LyBXYbmBo4J8ECAkmcm3Nz4XNNa6zCT47bJhLyDa0Hq36KkUQLkOWeVvdY9MSLVen
bSVf9pFdqeymkIlFGW7bhhCgqPKms80I/KygXL81gzu5y9mbzWMeWeZNaROsSBAZ77yl83FXJcfh
Vtguww/WogH6aO6CQTGac5XLSMF1HIzIAXqMxRB23CX+LD4jkaoPVpFGtWQXy3e6alwyI+lOUU1y
PmKZLbeRFxmPMw3BT18q/uCwvd6DjcDY7LsK6UREnDx1wDQDYwAIgGidti/w4v4HhjMb6cVgjq+6
Ssb3sQ/YQmkK8oZRqorWMWUFT0aV1idT9+UFb0b3mIgh+Fa9I38m1RgeejfOp0U08GRyiEvbTK4/
AS0uuQMI35RvqeeS5aMbu5EkRjLgXoF2rab1r5Hwf4QOfyd0QEfwh+H5P0H3/iv/+Pwo/qxy+PUj
/xA5OGgSWMHiYmAO7P0R44P+gSeeZeMvgKbFfzPe/ofIgZAMwT6VyTuuI7po9ke/ixxs8ZtlAf5g
lUPM978rcvjn7QU8oOu7EJZtscf4y4Q9NZXlaNsxMEzisqPB5S7uQkc//uEz+V+EBP+8vGDVFoIl
4tVEwMb0z4P82dQNcJ/e2OnZIQagKqaVTaN9Uww9ytN//Vp/ES2wu/Cu2dxX7QbbUaazf34trkWq
w96W1ylXeMNTrz97SBsPzszxqeCA/6392/znPw/U3jUugsU3p/1fw3XHTDN4IN5yh2ZEIoWuq/ZU
wWuuFpVRVO4yCIfwmcwr29oIbN42OEPkZFuvGqi3axd/HJRvWLjdWCZblSbku1UjR9sUNuKzHJPm
VIdoL2pJVucvVHjhTUzx5Vgepubqgc4wR+ZG0z6ZrVcewr5RG0MWyUVObXJxopRcUBt69HaqRbEH
3j+t61YXd5bhzD9CHr/PMQTeZ19FZ0Fy+3rw8xJ+cE4BQYVzZvftBcsYvvMdqanFTyr36ma2h/TJ
Yma7gLObMyWlhzMxJS6vTLKdqGS1qmessEEvrpL0aVib8Qg/rbX10Tfb6tKoAEtpntkfSNGMHXu9
ejU3xrCrEfkD8R9DCTPFsKovHRTFCafjeBdWM121qAeGi03gbIS2mrckMzDxrsaYMW698Cdm0foN
f7I7afYyKt34pc8MaMBgaSxFXAmFSLMoP7vGV28pNfBLGmbWfRiJMEbvpsPvNNAqXZhh46MyBSpB
yZEm6DH7gCRUEFDxZxaDSmaa4OQ3eB8C3G1OVJ1YU3XHqSsHdkhXJ4FMmpUFZOHA/IQZlZOk7k2C
3j8eE6ZYAK/umYF6a22K5q3wq35ToWPH5gIekMmnV3w3RRFv4zK+Jl6pVYQe8oiug9GhOeP8X2s+
nLiU+bnOi/nFsS3jzi6T+cT4KoCzMJrZnrA+AWAlSaVgmWQ8OF7i7qUjnF0/XNOrpiQ7iTTqviPt
tZ+ZOaX5eo5m2IhGm4QHPgK8PtL7qtscvfbQXMprZTH6+be45u4xID1Ko8VPkUVPoaYWrHlIbg1F
I8u6a2Q/NZT0Po5YhjLxFr5qj6nROKh7WszQpKumH+wiJf+y/26TSLiKefCvEVPX93LIrZMHK5jn
92Cim/Idbm2+PQxNelSCJH+mZv9jLOAVukQgnzOrnD+vduclV9b9VGOW3SSw4vH0tu0963Z2Xm1w
X9dhsu7c+ZVxiX0hzcNao/3UeF3neT2E3vDA5IjsWDPsN5i87ggJeAHmX1m7JAsYG8N86eE2lF6C
QFP2XVetvC4Dx7tg3G6li1mnPSrfInPXFF3M0aa8pnUMcF2Ne4Y6EUMiKOJCMGszovk504ODmwnq
sybuesaxv2LtrtNHh2xAoNRMkdjcDI/+1MbrEInLVbgZA543ZAav0WXNci1KynILttzz4WM7UbDx
p8xy9wxDtVixeptQ6acangsusdbbRNkwR/c9jvRgY6ukjy5e3dCCVUVTDreRZ0QBtBvG+/ExlOBC
ErJDBvfNUvFVtCRKaSDsbcbQek478BqbegTs9u1fIwqIOIxb45BBzeyah6yQLDi3ZqizN7ad2QPA
KXKVxdVtVhU+bltBte/LiZmytC0U3Ujh7QOqWCqlYe6hk7oGbZHb2vZhsLDymiM4IaswaPUYjmOp
LebQfLTiCr+zJpzIX/jSg7PJgPzLs0oZLGgDFMsHUhCY3fG6jNanVdYBlgDQUR6SEZYQLKeZOXEt
mWUaTJCPtePoekm8PQ351aJNJHa5dhW21FIL9g3GhFPFkDJ8Hxv+V90a5QNOd3LrXGR8akXMRXE3
2o764cB/geQtk2gDmoBcmiks5lXnIZlaN9NQ7QORhze5m3gfeYF2eGGDp9pI7Rd3xpD5aAqCgvdm
eIr/zzXa4qcVNPmzzYTpNs9Sb14Fc1E9REUMbpvImA57SZWB42Emv/pPFVi2STv9XRVIifQvy8D9
90f8J5gj+sLrT/xeBaKPQ9CKvZVCEF00aTv/I3U1Tf83IhloBzGrgjv5nxrQAfKI7EoIHq6u63jX
2uz3GpDEWeo/CNxoMonyIY/23xG6Irb9s84Cma0AMYeaDDYk1JW/yj0yU9ady7fm4sYOw39M/PWx
9CfMcUZg0m9cD6cis8vDiCw3f5gT2OqfpuX/iCGRPSD+p8tB3/7oeeb4AuEkOWKdGmEDWAHralV6
AW0T/rlqZdjz1N4buRXVizgaBkZ4ZS3JCiU03i6OjLT0tu/zNL2QCxDWC4Imgk2i43JfyInAwrSr
Cdcxo1VZ5M6KktvdxIlp8SQIuzvWH1dsvxgkydJKnXRntdvJ6+uDFTbDNyv3d6dgBemEGgrkUPlb
BBvqvUG4iK2z8ODW6w+7SU3+Xtg5zD2tJj7OaBd3qOCdDRfKuBDoKkdm2T1+k8DEZduEVtQ3S59R
SdFjG0FcgmFnSG+MOLZe+mk8EVqvVkzI1FInsbifdFndtzhnVn0rXvjeh+RPjtPNWI72VlnhyzgG
4EbExIHYF3dOatQ7p2usC9VAs++QqDLgTpJT0RMq7XpxcmbP8RG2NfYWVSoOKS871gX9MLkS/afO
fLmfJFFNGbO6H+zoG6IuAxKs0OLVy0A31S60kh9dZ+GuGJLx1SW5ljSxBF9IzRqX6IQ8eLcsbBgu
yDE+m+oF3NZLbfDSZa1m5loD9tLWcNe2XVZrJ0v8JcpoZun+wCBvkRe9a2J1DosHfx4dj4lSrPbX
O/KpvvqiAlNytEnIhDvf6vDhxb7f8u57nxUHT/yt6CGcMZK5wqq9zIzunczMbqdJzzdyiMUynp36
FFP/aHiCo8ur2NX6qhDdOuy8pkUBmvth8HR+cgs1nUgVss/gZaCuxXK4HZq62SDZGr/awMnLBWhW
eHiZoX4SQsuiHG2DuS38dDg1s0x2o1vqUyuDuVqM3hB9xxayEjjIoH7MtiTypFP+0VQhQ9yk9cVl
wNe78JpwxlZbEmC2rL0+xNWsu2d75Cm1qO3J2mR2VrMPYn+9sqK43+A1dpcZCx7y7AloOBLPMqaY
+wCHIIWr0EEM4ympeVN+7SmmaZN+iihYi0WfWfHPqkOpEQR5uPOTzAOpZ3x7Mz40O46xJmNj8RY2
xbaFExEQhq1stfFTwn+SHiFI3/hHJcvktgiCeAM7Unz2hMhv8Nx5X1ktZ1Z7BXt5VHXedoC0sWjM
dngNK8e+NTLpr4QfyA0cYrYyZYZQrILmRnJFIKtDgDdMYa2jgJg6Cw6SC+yNmNYSWyUpS2iYrL22
sobgENfdBvnQPRMlX90lSRnjppXXGIwwSljI2xMRtExlaa/4k7wKyfXCykM8w/4A/K3pJ3Jf+nQ7
tnJaJ0MwP/VjPcJkxEEWu+TqxCGawaZ15DkOyubWw3DJarV5pKHw7kO72zWlPd+w1h+W1egfXCBQ
WMdwWu3RPQ67YPAAnRdYlk1WyOOChMDpIdO5Ohe6Z2Fv1el7Ikz2DVcLdTc0wz6YkljuS8S2Dywi
4KngcMb1Ls7UsGtRVsNd5NTNaUoVMdroAC+643JXbhmj2UpsDoU6pA0YxH6uzW9GqR6BUHW5t0yE
JYXG856YuliOpSJemou8hewcr2SiHg1fTXDtLLt9mMN4+lEIRfKr4U+7KaXGhUZVJFzFGIKJzVrM
TNxs64MxWmFEu6KM5vZIoPj4RPnvbGpVRkuPPuUsxtJYVAzx92FE8hJgy+DNrkS8mxSSAmPMsUo7
7WSQl+R6bzwE5x1yY+MHi1GwnENsLxHGdD/BGVZkfyXVPdZwE21LsWirWnxEcxGta/yLBK30Pb2k
pkzEpRS/WXPUnpoiv9dV1R3ikMBfu2nU0cqj9nYu3WozjMF8K8wkvNEUy/WiBaawdiKv2RYOzBFo
Ayx9sgD7kR87P6KpRI3gj19dHjMo5MxkKw2rftl4rnGKDadeVJjUXtTI1uU6Xb73UHqsWiQCb2zt
+G4Qwrua3QC9PXl3Z3LVDA6saFgMRCu/M57GPerXycWUFOoz3PcPssec1diSHNBxpFuEGO7c3lNY
6AzpPiSJOa4Uy2uEpfn9LMw91YNgtmqbLPrFxAUuLTdc+Ul/N0CgezFGt1imHa7xySvj2xQZSLkw
6mh4FpFXo4eq/UNEHAfSyEyGO85N1IOtOGlSZe7nubsl7wzMZS5wUF+7C5d77zGdLBS+lP98JYhH
C82SRhwaBsyy+4w6djkOTYXIwcYX55RRsEsItdlAbMjX2obsLAJ5SjOVbStPdwiuU6rxWSSrQRXO
ni9UvOmKKtlGeARZr+b1egxkcYrchuN7kMNHnAi1BS3qHede+1/gaPPPhqiii6ubO20X7sMcOE9i
cvQlC2kOhgHPdtMa85bdDqJB1++fdBF3B9crPlKctfuY8IMNdshq29Ob7Tq8CIR+G5E+JBYSJyeJ
HFK3yuoWUmi2Cnhy9fjV7sxIWW/GUA6nkKcyNbop+xdIngwu5t49FSpJD1bibiqAPEv03jfwDp5H
A1aECIocvoAtESP1+SMhDWrbtUF9o4IWJptW9kbU8geYJI7AKI63gWZbOsQ63+kqn0+x4wxH5WbR
ax/qZOFr4I1qzusV7PD5J3Kox7goSwQHqf/AxMHdtGbWLnl/CIdS+9xzqq5VbL5L7RiLonLim1RV
p3wwpvN4xUBI03nKazIaavKh1g6W9S3LqnCTjJl8b7pp3KKebN5Ho/QWUdjhZe2tfu8PabfJPf0+
wEjA8l+YmwhfaeZExTrv4g+jc2EcTojI/CCdD2E4LXxMIsexPfpQDayFU+EBdPIqWsaBIAJQ+PnT
dcH3QFFFLngdXDs/U/pXJUaQ3lR4F7ehH6lLHjmbwrPVNhhFcx5sp1yVI9adOHUKdKxWdGLLwrFj
pd0ukikdcj+k3m3tKiRnDvvVMegIFUuJchic4V2bnLWV37hqy5RhvlGDny4ztzERojblxg2G8aML
WKjSXM4UKaDIXVjkUY1QAOvnyq3m8auEkfrusRGAh6g/iiiUK97Iz6Ir6k3KTqNaTqXB0pXOcVmk
GdyEuSHoELVLwZzJAWKsRotseAR/66Ev0ATQw39LwPwrp5wHHmns1dHYiPGesIgb6l7EMCLfDJY3
bwSkzfU8SPMwcw4seQirFds4sZO2IX4SWQyugdiYRQfFd1V5bbRmTtcsKD2atc6zO9efM5zgGHaP
UmqBGNNK94JL/V6xikaKgRbKLzuFSorgwUOjO40jzdAsuvLOWdS+9F/rmB3hxmSfyvJQ3Pk4Gq6x
rFF6MYfW/BqVn9/M48iBgLlqaUtCO2RJKJv5EIyyS+VK9kFcfaHi7j3oACUIs0emCVnmHFBqsU5q
ScWsHoep51Or2m9Wgji2SiplaHF4uXD556bfs2tJ3ZUbJsQHTnFUroiqYq3eR9P4Q3kq/h6wuSyo
EdxXfqZ6N6JBbiarV3s5AdZYmH0wroQOkkPXB/W5VvzblfaqN5tvnp1NzYZXNM5ZGDKjiQB+JKyA
KmC4Y/ndSGGe2fIEe88yZ77BNHMXv/Me55jciLpxvW8nV+gCZ39WR+mGw9qdw+a+gayLIb1oDkah
iE8Z4njl2bhyF1U8dDsnR5LKaTCtqPos1rCUMNagC5Im4BR6zdXan7vWUZTaOTSioQRga7AOcsyC
rjfByySdRh2RfVZPY9I7L9rMSIbQiSr8BdAia1Gz+lsKPjkQaNehJsu9N+KdbqI04GNlNjE+MCGJ
Vj0JmXLZdsDimO3AgGtJgm/sHG+ydgO4fTJSwU3AUzhlZ1t3+1Sb1MiARYrDWKTpYxTk7VtL6UnP
pPvLVCKDKmAiMPHkw5ZFnLL9bum+XKuIL3CNhwbWHTm9XqfEfkp1/SBlIdoV8TYp2p7Q3WfkUN+3
UQj8qDbr5wZ94qupghohZfQsC1+cHEsNGHlKYexsSylkryED4A5atR8W6qGPR10i31Olf+7GmGlf
XH/4c5Pjc5pHlDus0edlMAge+8kcMaQXwJRusnzKX1Kh0qcgHeQ2ALyLcptl+ZZWqH3Kmo4oVYMA
HfYr0VEXkVrxjspN2qR8CQFHo3DxWhdffN1Q69Q4EFYydodP6CyCit8gTKGpxum29oOMJMIwT+4b
rM7Mvq+01R7NzFoHuM/JJQj3A3byfUz6wcmNUdQULEYuuUvn4I8eN5MwPnM42U8xmlh34WHlATY8
cWgIgEIvGUcFO/t+QEee+vONMVUzSiQlt63V5/fltU6yZ+4rIArtwqxFdJC/4nOpfPFawKAvU2ku
U9qyiv7zWsiabnOC+gJ/pYTczQkWrUNM7H7MbQep6LVqh6C4MbNU2+t8wq10rk2eAou+0ji2u9jT
4rqx9eZvYyrFcGuGIN08KDH8wt6YXtpyVOPjPBgpz1ejpeFtbzuhweSD8fAtX0HZasbhyEfSBMGm
iuoYtJ82K/gM/6dwiA10WmO8zNEIu8WvH/O8GJ//9RbKvK60/uBdEZiXcXgGeCIZrpjuX72zqsZX
ltvmcAE+666MELCdafVckWJvBAFYgneA4ts+tQ525m4Mp9m4MVkQvjyrbl5rZH/8qVgQEBHUyd9Y
a/6yr/q/7w2CG1tJ3wvDvzqbC+xmLG2s4YKJ4+IrakVWV/3fmM3+txfBP3y1cWPh8v/6AbhpO9L0
wjVILKQt/MdD9AuGYPOfkeT/10gydBki/r8BfP/VZB+l/tB/TJiBHMLP/GMzHf7GdtQT3ACYvEmR
YJH6O3ovdH7jFMAmSASbyz0csjb+x2ba+w3GL9hyrumV1+dz2X+fSto4868TNwxj1wCaq13r30Dv
oc788zfINPltzCVdH5MtMTPXRI8/ZVxwJjrK6ugT8oBTwTX6C4rSfjujgTpQgLk7diUpaarDMMH9
0f4Jb0uNutQ0h3u6QrHo6BQ+ctAW58x1wstcSmaUaYoK3yNAexVpx7+AwNf3U9onj4V28y0wPQ7Q
yDPfKyWDNYa39MD6Hgmcrj9ZyqS70QgQkCcpcquFxoX2JRQY0oTHmsVOL7MeGp1kh7DMy6P07Xzb
2cR0jmiWK5hFUKIkgb8p2ZAmevR9mRTE7haGh+QH98WhqFm7Iq7FdKOCfKvyIDzBBek5ymHX340G
kk4GOjhspoTHsE0eJ6emXW8s38y3ZmVFr2aYhASXZbcmrdhZWubjLEgHgODGs692QoNniLJ/2tMU
L4ZiYseKUM5aNkXT3oaT6bBu8u217bgjj6BrCLKbC/VNY1XD3bGvNGNSd8uuyp5qJ4XtN+ZOuoVG
mO5CfSWsOkPB/Gcyl61pdS9VkMibtouHO/y081c4DdPrNbjtDtPGtLOntLl42CXuMK4iLresZFNL
tzuK0as/i6u3oi8jf6N6pHi+mfFnROMIBrHMwbQyvaozp/tGMnelGON6CBkAlMCZpTGuuyQXi0xU
JLu58lxk6nrwGvucjcoqqiv2pX1Tb+u6xxUXovjWaZscWw/Mqycwj1KCFLcmtZq14emDkJEQ2as2
Le2OypnS52hKwjdGb8U6TZi/ScXeUDFbegylk5xxA4kzqzfQPSwZkxfZOvqUkqH64EAdYgJBxcBw
u4IKN+Z+SkNh23fzRAJQFDnzZvJpdNG5Bf59mVBLL8qW/EDUi/3JIzvpNmy4V6qo9STsXif/6sZR
XaTn5btp7GzIXOxgC+UljCb85JV0Y/NSRsq9K4J83o3xNF6E0dtHa3CrXdNV0Q3ZxvoxRWu9HAsA
BYXR7VUpYYqFpRtcrJrml+bfO9eRk+EFz9UuTXOmNAXzrs3gxO5NroajFfM87qu62RmiXXdx1H7E
XUA4/TRmlCpK+h+1Pfxwax6C0aRI554Kd1+Bsdz4TM9WhBNYz7aTfWEuRzJrRI715gflY9Xb87PG
3sbgpBR3VewhCyRiwji4hr7GmrPSuMQ9bP7lYHj1h5ZNeutDEyOM1bbDLzRn8bbs+aFoTvKnICF5
r7cNBMx9VoAn5CIOto0Uucu9FSNgxtS2bj/tACXFos3MR+iY+8gavEM11NuyDDykaNfxdpKn2R1o
0/zelfnOmxD6e3Iu904G+UAryo2Ow/KNQWiy992CXiOx6xVCPaw75Zjes390fsxjTVxvlsbL+YqF
SOn1X31Mb09+qYw7HErVkgvK7KeJM2vFfEzdGs24GQjAONZoEtJlGG7cNi22Ug/iDKadVOz8rpey
fzUk5Wbm2eZdKiJ7V5oBKu58EP2FJPDmy26hNKEGWA1i9LeVOYxrHBAdIlvfDl5bpoJqwQwqTxaD
P1XrEp3fzayrbIu7cUafwm5o2fSjB0rQGOiDGLR25az1Yq46pHBh2D9F84SwKM9wiuRNVHPM6SQn
pK4g9scY6/OEDXVtmsZrytA3oKvBLYb1geWuVyMaaKA55UZClcrQMxdawEtBBm2lWfWZe4TPSEzd
d24ReHut3ZG0w8ho75IW76LvQ6kslf7wUn/cphRrt0J7RbtUhS0uVykeUsiCqTxbKm9d2FX4HPLU
uMxOHL+gLmHDMvfv4dx6O56I85IGpL9o+MfcSkN60ikzR0ab4anAnn7bprI+s3uqnw2Z5BedFWp9
7Z83JjrZ1Uz62drVtf2SDYW187A1rBsZVBs4qtaP2Y+68+CG6sOx6+vDpZudV5I+EySgMPIWKA3C
jY1fhaYnztb0hsPSMGV8a8IqRc/oXLMT6/FBdHz0ZezOKxS/kC5HK4A+HcKhGPMqvrFZYXCjmcMS
pLqLhRe42xb/X7ctk7HdZ+GsnvJObhNGIutskvNt1jMSUn1PxzQBtEpJCSoJWYzGjVdX/cXsI+tA
55O9D7WVrZhG4J40edySYDIeNUbxHbK3ETF73YRvmQfatSgH8ZqDIt1xMmHzba3VZHnu7dylxpdy
fHLQ28DYFJGvb8ykzPeuY0i0upHGJDcET9HAZsEUtXig0xG8nC/xwk2Gt7Fjv7k0/83eeS1JjlxJ
9IswBgT0a+rMyiwtuvoFVl3dDRFQAQ18/Z7ImSGbs7sU7zSj0Tg2bFmVwL1+3Y/P6lvJLeTTXHoe
/z0pYc5Pk0NC3SYvSbwSxl1r3JBaEbDVaXhne+2r0S1gW5W9iRFWpuYDLraGd3+Wxc+9y3JGh5aC
bF3iUH9QJM8OVcJHeoWsAfdsaRvOZX4UqJ8h0LnjkCfIW9NonFNBajQoi/thKOWhc/t3t3GxNlUE
S2AJjj0ZEu/dTZMPM+p/kkF8D6rpsbQWnAXLSArDVsWx4RK7bVT6TOtqfao5jT0PtRSvMhvLT2xp
01sT8QMHaqj5Vk/nDtd9HfOn6E+1ApPGIc2b1OJdGLXK2FstQpo0souKpj6vgnU7CdffkCbsg3vV
qdn70nqRZjXawSFnBQ/fsToIDGUY+NZRZe57DlzLvsA/fiGYaVTvNQ9QZq9w2FgT7bJKznFxCgzZ
0KmaiQ1DnryxENhPfZP67xh51VfTj+LsPpqS/MaHpNk8w8FMon0OZA+rw9SSM0Zu6tzse8CCbry4
CrQiDrKB2CzNnbI6Eta2uQ6a874Jq3I3eO0bzphx1YAN2pgzX8kudt6IEY0HKK3+ei66/pb/57QL
c59xEphf2jjnPgQyiOIOZ1jGvGUMH5cis8hLuST5FkKrD50+NJ4SI43P2J6sdVxa8+2Agee24at5
ApK2IgY9fsB1nE9NqMuGHaPfW+UEWbfX45a94L2GcdDcpCkO+p30OWZS49odgtx21hJj9R5V0VzP
kfNANVtLH7wRHxcn7o59FEWnhkqlU2fGZ45wpJt8qz7jyeo2c+yrr73t5etgcud9qoZ0hyoTbo3Y
jLZNmlOjFDk1UOQEqlwX1e3a5ct86M1aYL0Txd4FWviThjDG6FrWUPQATdvWdy/gZv/W/p7D639P
5dGOxsSBrf+a2PvvEvfvLHECzyhrz/+/xV3SttX/qev010Xujx/35yYX/GbR6EQbqA2LwGJU/vsm
Z7Hk4YHVhYN/W+F+WdnM3ygwBMyKBkDrt+/+RysbvJN/XNl4lbjAgiwaL/lQOL8DPX4hXNHywdGk
buWxyKrlwgS27AzRUrNJfgBPfkckBZsCCp+wOuxalpoJVg2VKM8E0KGTQ61UqypuBeKnRNtchdaM
V15GAmZB6vBOn436HZm7Aa7YZrwnb6LUn+mlJpu/ta1uuXAjYKgO2bNWMxE7yUe1HH74aJn9WqWE
OJrEJiRAXaf3qIyZ+SWDPRCM43S/0G+2q+1k3vu4708E2fHgAr8pz/w28diTm6g/7JCcCm0rclP2
hn2cQSgDFcc3U9aH/HfPmxVRnngKrma4mbi//32I7RhUb+gb4tUcojjdFhQg4KSTieG+J2Y4c2LD
JNwlN1VnS15SY6Hq8V4JH1OeHwdjfLuERoKWJXG/PIJz8HbItgV+vjQuzGAnWswkcL6JQBwtR/8/
YwvazZeJUm1SRNojGBvaLuhdrYPR1UZocRS3g7UlPStmKCu8CKz+SpXxt0JPeoOe+arr+AdXi1HQ
ilXwZemnztiWelYcSR3vewxoHf+0qvRE6WZquOXkw5gp9cSZ69lz4W2zGfU82uQPyAcsJ03BDtuy
4gbhrr4OsYOeZ5ti3ClH1SSGmXXd69gLrAUc8ByC4gbh/CL1fAx7Va5wKSdr24UA3qXS/WHoiTrQ
s7UKJ4VmasCDKK302OkZPKPuHB09qUDkNuURX2h3chjahZ7eEz3HDyzpvMdZwzkjKIremfchnR+n
cH6mZpZVwAjD9ptbgQQuZOJvJr0zSL09mGNX3MBBaLctt2vsKGwZld43lGEl+5ja+k/vuo40ejMZ
9I4SX9cVslnmbUjXS7ICp2ucyutqA/rdfODMOVMgopZXW+TPGWz0d8+LWYsEC1JKouDV0zuTwwVs
RxrXOcayAKCtd6uGJYtTTvCx6L0rBH02U/3DNtYs4CgW/OWwq52VZGUbrrub3uLsYQFSDy2NlVBv
eXBdvQtga+sdZyotmH7JOihGMkaZzI/wbuj51Ftjq/dHW2+S0i5seCpsl7neMxG93Yda7579UGdf
VJlk73xF8/2kd9Qe1vqhL8v6VuoNtr4us5Hea9PGXjjXdcO50Fsv0TgW4EjvwnPWERY3MJHtDHtK
L8Hc2A/gHGgRHDXhJJ8avGR1kKa6rd6+6+HEnge9f0/XVdye2Y9qOaQEDqV67mU/cmdne7c5vm6N
iY2edsrstRm87qZzK7JgU48AZF5lAIAsxb2rtQEuA5AXFzPemFkY7Eibuj9drSZApJvfmOhRGEKo
D1pz6BAfcq1CRDQnMau70xaE8FEgVcyu9nghXtRaxcA2LrgxoWyYWuMoOSxhcGuHPcZTfycIfwGF
QRWpr/oILIkdZVvp2iud8SGrXHWbaEWF2AFNCFplgV1J2WlkDQ/8hUR3kDTI3GpdhqRBseFz0oEP
QbUZr/rNVcoptKpTa32HLzufFoO4UejL+rtteN1+CQokoSniusThmMOfVoz8q3g0aB0pE9zFIUeJ
n2w7eu7RitOstacQEQo39nBJouKedvqQGlqUKoE/ab+4odpNVyHL1JoWuw5ECnJzt5Shi4d5GrAG
WO0cnqsKiStEGsuvIpml9bK+x0OxOCEiGil7jDlcIU51lSHuBZ6Ox9rlpVf0nGolLtCanOHRLiqU
Yz1xHINJDDgeUo7yKOK7SnrjVd7rtdIHPVB9k56/nSDkn3iXhLQkVOJrpjXCXKuFyknTZ6vJ2sfY
7/xboddpo1fslHgL1EvL/Hc7cV8lVIcSWWtNktfn+JinoCP0HuCfqSeYv0PTYQKDDO0eytIdT0Zc
DGzz1nA7dA0YpFyUuyBV6nV03faeWS/aABRa9nY6JSwrff3uaepC0JX+Txz9eMa9riUkFsbfR5zp
uBqWcEU/726sAhIKExcJX8MdjEr700ONfAg4x3DcavPhA+aola91jjlfe4tBvDtx1GukERKVhkkE
V66EqxETpWOpHXEb9RbEpedtGRGLb3YcB/tSAyp6jaoYAjxCucZXJHAsCN9BKsBWwvuE+pT8lghm
eAfDur2QPkA1CtqK2lLs/BgKPRhN0r0dcx9k9VD2bzS1eOTlNFKDKZvrb6tJG3XcBudF0zdMu8+Z
tfuU13Wo8Rz52BnPSYL5SKUVj54rx6O6Mj14aNesQxr10ZlAP3wJ5j01qZDsywGDeJAT6s40KMS/
MkOw58MPISCKBdVKKuoW/eBDatCImdofTt9WFyMu3adA80ggmdrnsQsdHoOzuJ/VQgg7KtnyIZko
DkN74NzrYS7TTah5J33QZUhMFW2CCeaTKhb2i68JKZNmpSh6XPfGFaASglLBQydgTqTEjCtYaPOV
uEJ9wGeXNGBYrK7GXz4O4ZPlQhAAtU3uSJNb3CvEpTBq515e0S5imKC8aN4LGKxqPZr2OYg0DMbT
XBjFQbtzvOkUdiLANGCoH0mfApIxZpgyQKf9g29kuFo1cQYYe3uPL6W+x/mvDlkixGGy3XK9aFrN
eAXXRFbjvzELiOfJDkGu6oaFnwFi43uhuTeRrL/gZwHpl4UPtmhaCkOgzDJ3jEF7EFd8TtZlyWnU
TB3vitfxHY1p98mwf6Z1Q/9Jq1k8AuGYHszxZpZBzLcmVDVsF+49G5CEoc3Lur+ifcagAYVvX5E/
Ew/hW+roFSCwBhZMU9wNpD1oINO8IN53LJmaIZR3xrwzUss/iCoP7nydQacZFOyQRg2ujYxwgIJK
1IOOxCchIRX5VkMUx81ja813dn4/XqlGzZVw5JsV4yvtIVtpyPHRa+Bjj4Srjp45l3edVCOfE5vs
NtFk/zuDLzWBjhR7Sf3eJfAFwzTwPZBLnaYvDWSpXkxZ5S+OYAZENlmctRsp3EayC28WNJhiG7vR
0cSvjIfAzGxE8oo32CoYomPaD82ymTQSKuswOazSwUp7RkyuvMWVH2X/QZOS3WwBl7JVcI4GjFKA
sxoCuYl6QIawL47TzLfg3axNKFOQ6ahTp6QcF11fE39ZvOAmg20Va8gVrsrbMsUfzC58KqRvfU19
/EFQN/K1ijwaFPzCw66Bw3E2CGQNuAY3SoO1anv5aJL5G4iCh0Cjtwhue5tc47haRcKq0ogu0zZY
saF24bQSN2Tm8Sdl8QtfFnvXa8gXybp+Y+cMN0ae3g1OatOA4rxbGg42aUwYROJ8IzU6rNYQsUzj
xPJirsn82vWq8p3yFGvsWNkHOzwn84mc9F2i0WT2lVKGAIbvRaPLLB+I2aJxZpEGmy0acVbBOvM1
9GzR+LPZEEiVGomGs3UfakgaJ3y55lwFwpdvvw+j9Tn6A1UrCMcfaiOaT64Auablws2AVXm9aCCb
0YJmQ/cIdnPbLWt8JzDbHMzGJNfj21IT3UKZzXeuyR8uA/dGWUDBnlA33dqraRn4ZWv9PwKgf7mG
61CmcMlkBlwMSTL8lbecRM7MKSlIjxkId0a4yUfVWAKe0leQokMK4LNmlip5ZZvy99TKv118rH9x
shI63+ranhXqrfWXrXRJy8ablzo9WlPV0BXalOc6zZO7QIby8Z//OfVN8perv/5z2lQr25befklz
/OWXShWdzlNS8EvVQoGNsmBV0K8UVz/++a9z7aT86y/kcIRl6Sdm4Hl/SdTKap6dRvrxEaPGvEuC
xuF6MYltXqbdvWqkDM9DmJgpX/Tio/ZjNmoSX8mdEWFMW4GH4Xf3z39L//tL7AvKZi2a0jSg1EeE
+PVvGfhZkHRsGUc1QREw6Wja29nIBu3knBU3Zpw0n1M/8HUmNfF7L+x/0+n/IpckCA3901wSRiSC
Sf+YT//jB/0hHnHrd7hQ+VCgrJBqFX3r/8MGgDBLBIn4ueuTDyfbzL/60wbg639Dclxj+3/Rk2yM
Ay6WAZwDWk7y/yM9ydXuhF8/ThaINY34Dy1+BxYfrL98lzeDDMrJs9RJ+3U2tpPvIMV0O5sUz4NL
LraCnRUbvPvaZHG3svF64yXRqjGmXoGCPBlw4Yj1FWAn9gZ6DUIz/W838KLS7L7jmfx1uGrSBF5P
iYU/tdOKdai1a2WmaXHC/Sh39PgMm27IynN2FbxLrX1TVaFl8NnaxyPKeEyOtN4VV8F8uIrngQnv
qLkq6sNVXZ+10O5ryT27qu+2N2DcDXHNpR9DZyRfeth9BStcJeNd3UKYPXcuzJh4Z1B14ax5MqbJ
tCpGuMbjLUM5jvBdoPKlvoVywh8Xqbzx1345Z0504PWACWpb4KM3ilOJwwIPKzDdkM452ftFdBsI
BDeN8uLvk1f9XPSjWmNMNHkpDwQfwf1Flvk5jjl6/FYmqTsyLJStuzSrMqsiuS76ZsGI6fU00a1K
+FsYwpl58c4nwcKOtWH+dEDxeENcQlvEQ53Aiw0ylv/s+xIR4HHlumNCdnl1ValD4soZ4r2QU4Qx
qeiMozmSzMA2jm0yNJDFBoeEl86DJYYx7GPgb09Y06nnsVuTwlyrHB+sfHR3XljPH35NsxkmVSib
ck6wDbZqNwSFPDcGPKmqdYojvuJ+L8uBHVGV4P7yIe+PwTCtEd7krijKamN7SXznChIqQ5JPG25R
cuN0rjZtxhVEA4QpZKviLSoNZlUQSwEh3qG+gyfzAuogfrBj1d6PyeA/5IgP70mByTQOLd6AdTI9
8P1Q7WYitq85MF9oURWevKQ2xBpKFhcXX0Sb0Ur92xCQ0GtSTzYXfM+4o9WaZEbboHINfmOfCb0S
vAbHs2xgEcj5tVY4f8kxeC/cjMunVh/hISwm8bRGpbMneK2NP62reVmOZUNLJynitsBBV3bHkXVt
P+YyfrXryr4JFx8Pq0UA4hlMJPBZunGibNPLJv9pjQ7lR7a/4CqNq7LcSlEtqxlFGsl2wY0/us+Z
8jckqYh9O/bkny100njFmEPYKmr64a6PY3FDsLc6OA4Fal0287Xu4bQ/JLlXvjbtVO6HyK+/jSJ5
szh6rzs8QSe+0hzYam4osFmDyzLn00PktcmpdKbmObbs5UtvLwCLwnESn1nVmDfGUmK3UMr2TyMM
pp2T1T80RuWAUq+2ySTptI78DGhT0H9BWMrfZrmkb/bYpe7aVYEk9laGGxyX0cEzumbPNUYQNRu7
XVp7N2OV0b0WpPk+a+z5rsQ+cRqnNoS1NssMcA+q5J2VpVwN3YUsHf6s9L6Msuk0GfXUrCsAPXwX
o40nbjBhoOzwWTuGmrfV2NcwDEbiy7rvGYMI1UyGua7ddjxVYMg3NqS/V4c0x11nNC/p0jxlteF/
n9yKnLoZDiaURuIR7lrUS/bsN5lzU5hzBKnOqYkKtOBj0vgYOq1/mcdG8dHo26cFKY9Ob7P69HrO
rTWHuXs7CpdvamRrWFlGTs1TMdY3cRY7L3HiuGtP5cLRAvYMhhYetCOs/r1zDRyweczkC+twkZa1
rLOpOYFqjj9aO0l/5CN3gnZQZ2oTsUZ747SBCmZ/EfC9KawDi05gaJzPYtKqp/RGWPWdMPjEOYl5
a6nJ2DWVZeAGYZl/wFtKfLsG0UccYbJuhzYtdUNealK3V4zZdBBJNz1Wo9NSKxeP9tNApO8b13lA
zn3aCzhJOblwirDmR07QwbkaSvejJ5lyE3pR43EQt3jO9WAQ7mOrjPAUBwkNYkC0QWBa1vNsGe0t
/FkquKjQGjeW7QJlIwF6rIpgSCmdBxRqWKK65QIk+RZ10bHN6VPxzntEe56PsRG1a35S2EpZ1B65
rABHUs50poEbJxnq76cDsehnZTjfucQK+FJD262Jcs143LOtajKMaYUhLyNNSJfQlvKcmBVqabZ8
JqZQ2vpdcaqeXiqzeeJIjCOCCjx2eYhGKS0luxRvHmDmJXxQgK4pmRJEtpx2bA+xkdzmcoh3Tp9G
m6ZsrDeOP84+Iy244/P+mS0lrAWglutE5dVzzNWS8ummPo2ZLLZNE7n5BS0dbmNbDpeqNOODMU4z
F5cCsdGxrOqB79xiQ1puvE85A31XXIKJ+NVWztjjBK+xR/8tv8N5I8Zax+Rql11ZusU98UJ3l0Pu
OFolbeXYRqYN4Yv0bCAwc9Ipq33XT/3G4ZbxLli5NxikWS19+bVrrW+ZqiVrlFjOhPhjIqftmNw7
gSpWJeaXzVTQAzvbU/vTsge57ekVfcpMz92irDZbyhvkzglAuxGwjJ7YoNtbuHTdfgzx/lAL0twN
cWZbCPHYuFYOZPm10STGEXYIN64Ez8r4rYEM/hULMVmqMZDfi8CnaAwf34rH3tckyH80qD9H2+B1
b+JB2CiX/8W2GEI9d73DkHZ0NuLQ2gypJXaiS63zUhvZZ5jh8O/yxNh3YApWThvlD1kHoURwTdvV
XaaOPQPJFrtDeLARKHf+xOSFucfdEysdbtKi4rKWT7Xi6EMnqDkvsOVqKmxtvy0/O3fExufkz2mP
2NHPiXcYB1utU/eyOGN9KJ0Czngdil1luZ/KrB/6PmB0SMuMltxlzyOaGmXb+GKlzrxKoGDvUrkw
YeS0jWHmw63cPPhmuw9btV/GAhhMIceNmZSPgdGBkquWeFeCluEGhKvdS8F2YuchHpvHOxi9F7sw
jMewRb/PvT48oPZjzrEhLcjyfm7SZNdBesO+ZBDGyueHcOgt6Cky37cdeny31OUG0kuwcpPewgdk
LzyEffsOBIogWWD4zyBe08OSRbBNXesHAoaxhbKHc50wELnw2uVFJhPeB3b/MAoLc1oxq61v8O2H
LHnwpqFEQhkCXsYchQa3twgV1f1xKprwkJWxQTB7CU5FNz/kqfvVifyX6x73313qX+xStm3qTeb/
v8U//yjLH23748evl/g/ftSfl3jO7S4L8FXn4Cf7009t/kYEAOVDBBbGOf7774uU95sHR5mWJsEJ
n2QEisGffmrnN8wW2LMxU7uBDUXsP/FT02/1j8uUtpQCqUKYsGwcrBi0/3FB9zmWGcnolkeDskKL
Sl3twRngf44cnvi2D6yVbqsZz4D95nXR8v62WpAEfhz5B1U46SpyIwZEthiLomL0u0macuulJteW
mNrJ9djYW7zT05dimhTPOuwKH5SdWkdRm/m6D91xrQihbEmMce6qu+Ngt/HeTanU9AKp1hafjPWC
ML6fB/A4EMWcirkf3rqbKMjKdJ3nq2yuvjjMth9l0xbHfoIDaqYA+1rf35jdYK4HDN53aAzBoZzT
HDKMzdt2aJ2OtnXhVaAZe7UXg7GcwCSGySZm9P0WBX4N2qCoc7UqKLG+VM1MjifrgvOULeYj8W2x
KXP/gQdCeEE2VWRD4/grBSLaf6pLrfwe7E+q6GfIzGbf+BwSxhTtkUHwoaorJuGSM45nQHRf+gGG
oR+e4pIq92qS90bA5RJ4sVxZ2Ny2OR3bq14q96kx7XI7KgBK5uI45xAw+rFvF+MQGYt1cjAQnPIW
6oMUaqE1MVsYtM3qorzET7YqMEgBjWP/bKU1Bejs2ec4Kty9U1vFTii4HebSLg/1INqLnxrRSvbi
2ZuK6XOWPWSqkRk18mX7sEjINuPswW3vK14I9cRYlGb+tz6a1nU5fzUL0B1WbWeHHlfg3hZh9DoE
abXLssj7HqSenC/9LLJL7PIKyIN6StbTRPU28dhhkxJYPLSI3zuozOlmNhmqoaIAqyVKjBbcUN4L
mehnPM7hDhPwFKANFwB5oNs9OPMI2YHQ/AsPZRJZEKA+DA91g6yxa17oUBluAoPXQUXqPdEFDfW2
hr+w8kQEBWCRFPeiz97Z1lBd8tF6SRjGuXLYjjoEnEQfpkrh5yjt4U7wFL5xVOpRbsndtFmnllH4
h97AL7drWhq2OT45kumhn8aTh90kg+QZrpapsXeJUwdrQZFWQsW0KA5zj3e3JMaGH8bpAUPkoi82
NmqCwAEWszJZhPInsRT3huEeQhd8ddKX6tJ44qPKCV6eFfG75IaJ6M1LG/8R2ByJpsAyjm3aO5HY
g1vLpL8aKDUJP+lSVukWk+5ytwxTew8fJSg+Q6LJy9kpSQcEXf9CTNa+bwIi4P0Wr/yzE7XZNmx6
axvnZXiCmiKAuVDvBo8j8erHmhJZbKU0rsYH/JuyeRH56EjuL6YsO6Jrnl/5J0SDoDU2BV0KJj5U
j7/3YqgXOtozXepaxZH5viSKGmGzNuJbNfuF/4bCKhQZVXe2HsqJXtnveGyxsOljJk+4VYLRxdma
ffXEd66LrhCiYJCQdyy5noYcGpLZhdk3H43cOASA0JCLKoLPK46gHHKGHuj8Cg9i71zGuAhf0fTd
Dwmpke8UE5vN0QLzjfde4Q0qO9/5Pjt2J/d0iA8YW2dFhcxgpKFcsQlE4bZ0Jb8kgwbLQTGZ1rMN
+7ZY461gnTPHOt3z7ONX7GTE4iBCcumbAsoKCx9uFO6PwSwqjxQhtPzuRqJimJuqGnjh+5Mfb5lx
vLuJOPfOdUb+Ee5ctoL328HhIOz9nI+BuGm4vlCRymqmW2HCca99TpcydED3pvQKOxOAU5fpuVuL
3sa8Ywmc8f4Q7KukkfdA5M8L0gSV8pZbUUPpJjdRXfu7auychHsthWqa1cP0R92kxaLuiVPgN3vX
KOHFcsPk+cVVZ9vElW3suIqZT36Om5hWmAWe/kiFrGeU5S0VR9VjMPjebeep4d3NIjGvADre4Dq1
V1SNMXVp1253NfBCJ8DMW2hfr8LgyztKp0YcHFXa/ZtejcBCe4LjxYp2XOuDF1c7hh3tHTa1izjX
fuJKO4tBoZmngfjb56J9x8TfN63vxehJWXQo+Km+cIKCts395X1gq6zwTeJjpndkuvHxgVwcl02U
e5bc1OOcfU3QVU+udkM72KKhgDmg7bRVurMTNp5MO6gz7aX2oJRsOQfu27ysXxZSzEfYRBhFCYPu
3aHAkJ1Z47heWmNYj9qvjfyPdbvRLu7U5hHPycrd1A1S26jd3pP2fQvtAI+hfNzTwDKuB+0Pd7RT
3OMPgIgosY+j0CQ8GvGU21d7+eDiNB8C0V0sf7F+DL2oyA/gSAcEZR087VI3QIhshXauU4sd7zIM
ilvCV/mt1A53Atvqgre6uUfSDc8sJ5x5kxLePWTDvbKT4ZZmsmXtitzTfISvSrvpZ+2rj7TDPoqs
kJ+k9ZgEtAG/1178SrvyW44neEz55N+7mT/tQ+E1HwFGftV6cmNPS4cvStv8He34L7jdPUidArB0
HmBsY0ztU2FiXq/MY2LGb5HOD1glkkNe+j7WoZl0wTVoYBI5oITL3I5JpS5TGc439jWawNtfbaAo
1xvHSoguTFb3YgiIDZu+jfHXO/60DXXaob0GHxS33/USQnaBdS3oyygCgYnOlL976mD5aosdWfsB
vw14hg8xBcwUTpItK9/MeBI0DTVCfKpw5vlP4KeuzD/aiOLkufXmOn3473z/73htYaw5/2K+nz7+
IS75x4/481Bik3zkIxZyQPR939ZdmH87lDDF20LQymeJ35OPfzuUeL/Rt8i/EvhwTc41fyf5Cve3
AH4bu4LJvewawPwP8pKA5PSF7ZeboIWkSiUKTb0sEjz+hC6+/OXOiZPJgBHAdz5pjOZtMBwC/vn8
GUwiv10sA3nToOpmKir56I/BhUDV8MUbMvVUAwZVZtOeerq5VirQT7mqN6CGgdneD1WW3DN2GB+9
71eU1FcmQLIgIs7NhBa396XvzjYPW3iYBQonIIbjYjWBuA2dxaxe2lwJPFyGXCr4ZrKr6wvysQlm
wxxGoBArritd4axAL2bObqHKArdPPTaNesmDskNWhmqVW0B+Jo/EHxeMbusnJp6OJCfdf+oczKuC
0nQZsDRMLC/hNi0ypmO/mlFE57hlcFoqCxIvsKcpIK7vz+4RWyn29xUMST97ZkQw+oF+czkoGKRu
9ZGBjvweexlz2CLaqVXbJsHiSl6y1a81BHKQrB2/hXYvp0rcgHJe2nXvhbwyM+wK67Hz3XY3mBlL
1oK/K6ALKcMOVNXvcH67gnpAuztkuJi2oxm47/PgOngK6LBIKbOIc2AR0NazixJldcjE+JrpFoyM
C9XKKsL4IMc4WXDhxckbxn1GghlbGlaCS+U0N6Aj+rc2LuD45u29fe3eKIeQulj6OLopIijRj+8L
rti1UOFaTvYxnuQrhgcKXnSlRxA43+K0arbAOvqnBScl07RBpQp/pQaUt5Xr1+O+9RNOUFCM2T0f
hyV99XLxk26Q7oaYGLOYxLecKJ9DUfdOe/sJZl15kF1aozUDcl0KbNy6xKSuTQsf5XKfxAVxISFf
a8D8Gyo7KpqGhh8IOd6l8Jbofgy50qDnGQzafYT/K9rIuZd7Z3DgXi6M6JntQd/khBMj0K6dcUjO
oOWaS9CNYgtuzDxyg0t35bS4q96I2ThbFXxD8h320H7Sb0GCWWVqKCKrlWs8xvXscO6Kf9CDVd3B
33yit3V6KnWPjFkzoJPQTA8lzhp0Y2zWoDuYckpaabrAdY48F5Jd09D0ERcuXhyKAPYDxTaVKzGH
6r4bLjwe4ZM+LckPp98qlt714Jb4dGL0QdA6LWMg1txW1+m4uljHNYd8i7ycrgIxPVu6ggdgxatB
J8+iy3mKloJGtzPeMAqCfMMBeEqUG64xfqU/bTTsr/3irzOrW2WSWZ03mYK60s+mBCoo+xvP6/jE
902guLkuxs+KSylTahBY4FDI+8ebJhuWmUzNZByIE/WPM/wI/yl3ZH2PE4NkpIqa9LYmOb2zqzTY
Rqz87drK+4x3Gm/4zrSWeJ9mlTiVfdwUyKkdvxrfWBxgcHKC4aJwyYyG4T7TTUzDwLdFHBJOXAXT
NH9XNQ/VbexT5NR3aXkQ3Ygnbd/xrTXhFffMaa343Uo0tbH7aSm8Y2D8onrnTX2f/CTKF/JZG0NF
v6OJ0/5WBG77ju9nhFuTOAntJUNh3iRlWOw5t9Zo2IbYmwKVTsnx6M+Zt/eTiqfENAqqJ2NUPnvo
V3a9kCaqFXVn8P72Ko5S4oXLl8lywlc/rbFGZ8YHH6k3saQUe+ay2haqO3WGcm4zE+Nwk4vspjTS
7/i3m00q6vS1aDJkeq9204uAo84Rr19wD1mFda+K6IVzC7WoYWiH5xqg0skKuZD7RIUHjiuPoOSN
J8lR54MGuXQTy1DpzYDsQR/jNFxxGRPbSOei5nzGfhvh+e+irt3EXdfd5m1Sbfl5yl11jVrpTy2n
L4+Y0mDvIoWb2VB5svfz4Z6DdLpN5/YwWmCYsJuiX6pgCeh888qH0Z7fSY27B2cows9GtA8+Q9C4
aqU9HOyg++JdVVKTGg1hD0dATQFnasu22a7q7mdUOczRRmfA13YTiDHosqW5hNuaJmdKDAMt71o8
D4KZNrBA3i2GOVzIaMMnn3t/k5YItFOb8dECMblFpY33SehMLGYiWDOaw860mv1sxA3P4O4S9jy1
FkLyK/wJfCd2U3nsSIGsvLFxVzEe3j4ggyKDijymFrX5s4UHNU17msrCY0PKY11ZEyKWFxafwFaG
rWlorKQWzRnL1Sa7KulhINpnzAjhxg7kvFGYZTZtp46EFzAPgKCclP9SpD6Ep5BrgNnWKT1SpFEN
B25iQjfaru+L6WRI9X2QFNp2EU1tE+nxZXQVioJf3gkmE85mOsBrztlu1MeBRZ8JDH0wAOYH8bEs
6ayIkdcoR8KYKTM21ELyvFPe10UfHkp9gkhk91VUUt5QfBGhVJWwCuxx5paVWWe+B9p9qy8Yo5Q/
qdkOd1O9fI1rflZ5vXVkM2b4iPyEgGDDo5+22G9FTR7VzNklgEJFa1Lc7e3oBOBVc8FZ0ozfuRT8
pNjuB6Vd+S53GRiGyXkrwFWviZ+r1zzgp1oajAE155yfTe/AJmozjvQ8ROGlcbup3Dx7CEUFdPR6
1aHdhN1Rfu2LyNzwMK14aqf/w96ZLUeqbNn2iyijc5rXCIhOTahLdS+YlErRg+P0fH0NtlVd26nM
m3mrnu/LsW3n7CMiCHBfvtacYw5P3lyzYXTWagpg2h9P/SaDxbrpnbR4N9dJ0kqDP/Z26ewy3DFb
Ov4VXO2lvDQNcwy7GbXlYM3vbQJ9bUAhg+CfzzACsgp1v/EeW0iKN7nV1txQGj8Ek7lA/7lhko8/
dHn2wmufd1fdWHkPDZbxzWjp873qo6MD/XSrFX5827fFeCMgW724mXNPTgR8yiK+JluuPVjkmVnb
ac3KFW3EjSbe1v7mi3zcTsIhIrnzQnuJYFU02CX5pYeRMe06MUyhkuJurM0PMoTI/AN7n6/Dtvo8
GEt30JcJue8kvNcxb/WXnkllJqPuvCCwzMJhSIZDJjvrLIjUg7uZoUi1ddkNTErmrU8PjEaiEDwR
ennXeL64G2fGcltWTagKnLDNrbDb4rNVFqF/vKgxv6mrkx0wu8rZS2kIXpnK6XCntP7Sb5nQOhgg
rXuZzv3WBWQIxyjDu+oTmRA3p2JMoiXI6gR+bWx9gKoT9yDbze8M15GpLLZD40ZL++ko/5lkp3mS
9aDl5+m7vs68Eesz/V7n4BGL59WQaJgPKucGpRCec9T+wcB2QLqftmQ8zs7gfkQxCYOJ2bpnvxPp
k5DKvjKQogfIQ4pQpJbcyhqJdKAatwwxetV3yrIVGj1uxTXoEKD5eoQT1e1kz1hKeV0Z0KhDR7Aq
CmKMBrtoVRqsLapQ8rnojzjaPqN9Uu4bItSeWM3yJ7a4/rkYJ/2e/nV00DMC33UxUvFGjXMi6oqe
cKq1kM5nZyweY5Kl5gu4SiukOVEnXzN5IRJ9zENkkj5mCfQWSUmawGayKxkg5tFDJOfqtlum7kn3
lv5DyHE4oNz3yXbKurON2O9bbQmFSautsw6JtRPkpUBEQnW1PPqqK2tI6WgXkGmwwm45J/V+sPjS
chAMynkICdvs8gumIiU94lXFMoLcdZ7jfFW4wGljZ/V62+dFVOhgZuVMMeRh26EzlCcvgzvixK3d
/h5DMfJDJEPaVUGWxgvt72rHdKC0IcdPxRG9i44CNou9DcJqDUvBKubRowm/Gf/qYSpZXlXp348l
tXFbNf07IZKgrBMXfjAp1BfqH+HQPxqirhzKB8xVACJ119yDucovs1V2hP04CQBRFVupLUW7EUqK
3bjKlQpbKBWIJSppFqV5OGRGf1lWS89oOMOL4E7xjSmtaL7z3EzVZ6Bkkwj8eNIbh4xOhk4UC6UE
Ztt6m743Tdl+UG6mXh9vcrcZ7XsUvw7YQgq8ml5de8j8pIQ+khHJcoE3Xts6bWaEyMgqFVjAUumh
eMg6AN9Zhy5xxJPpMb0MljGW7gE/oTTefceLAp2WWXyZDgMGeR5hlYV4qceA0INBbnPNZayUdKq+
HEgYO/Stb9xNTcdZwGi0/QK4OhjAJ5yaUcmj4pkM+s5KL2VG6lxk9u5nSbL2d73KEXarVHWAfEv5
0IL5TF8Mw+63JXGq5B7jsvPaZRGB03rej9qT8cHpycXGBgHhFFqN+7hkox6maIDtkNy3fNfSjXzT
KawvRlq+m4Lzce1KHQCG3Z8Ws+mwraXyOZns8m4cDUzeknRCs7QlQbcGom8jKa0wztHh1HpEddDk
LdaSwdgqlQGytRva+HzGbzh4yrCbJn+7VEYWxux1FOeoeSZTYXUp3KMmqyGoObhDsUv9ncp1803Y
E7aRXElok2hsippxtgvzbp/G1hCoWniXVlo6/LyEFr4XPkI4FDdna0pIJKyQF/BJEB7q5laa5nyA
n9tQSvXxZc6RdtowIhxDnptmJ31M9f94cCseSh3yT5rgGC+JmSjYxqNJy19bavoNsVLlQUsjCyUA
O0k1OpW3geaH3UHXyPjMLIvISZsuFhbXc2ct850ck0M/5cXVlIMwFnFlwegbtQLgW5L8kNKxr6Io
JTtVNvEhqjXe3ZaFH9cEeRlJQdRkgUok7wY2nXEmCk73r4cpzsOsSp1DToxJaBawX3QAwKdUN248
WK2btm2netuvmiK3ylAczR0gP6PxrnOtUcBtGFgamCXBOOMJ/afTbY1tBYIpTcoXQp5fUIYxZaEh
DgDJ0IH+Dh/6xMYKNGY5ziXidYODJwNFgTVgquJVW2jRfXBjJ3CW4o0g3CQc+LU2ZjU9S49DRAzZ
Zmk+yNR8Jhpkfd56vQ77rsohiFtW6KwAviL1I5LwWiYQyAA3JQ7fLTUz2Y2rr7WAZ8qeF9tTc4mA
Z2Uetu7e0HN3ayp6qwXJbjf0H3Q96O2p98JB6sBKOurtTGec1Kztn4lYGxLiGhJeSAo5wHfUf4wk
w8EMyIZDaXd9MGqNiSDEpSMgFXaiqTu5JRk/upe7mGHJlEhmefSk07ABawQeuuXAbDCJd3HavHNe
oxTD0zQH9pKVR6ChQ76NMbc8oa4imW0YryyrjB4ppR6wE5GvoTr3InEsBsPTQuFYgwQZlwYpa6+p
oBr6V99ormDMWpskMx8rUNrbbLDtnXSUtx2F5T0lk1HiQ1FVgPBrYKwRiYelzglGWXLzopqTy1Sr
Xjo8DQfSN++hhX5arKS7caY6gopU3Se1+UKzvjhaQ2V/4OtTqNWVFUitfJxcz/qUstSWXQz3B+Ed
EjjA1hJf9uKUdx5cFPT0cWYEnfSi14FwePJxhkHRoJjHuwahW824MyL2jgbESEAArk2K/9LgjDOh
qukt/65iwSIkzxLMfzKEjv3GUwlxNQTshY6eq5NZUUouaTxx1ImIMefrXOWZkGdwqTQJDGxtpMvn
KVZ0E1VlOHiF0YY9mP1r03C8I//A/5QTKW7G5p2d1SweXpqcfKnnp1mwuRrW+B0DFqNxfEgxDk/Q
rq6blWRVTaclJYZE041HqLqMKTGYbXpz7QWuIPDZ78lcMRxIZDj8N1GKZMwUVML4+FkSnEkN4yGr
+4M7NK+xt5wmHvgt4zkd87R2FfkttU4hmhDV2Amvb7cbrdwN3dwpTlLQ/kPK08KRR89HZQpkzW4u
VTzc+ln7wdSZJz6aRehP1W1jI8+hMeNiT0bz6GpdAjEKT6a7lNp5NO2n1LDbiy7SZDAq/KFxQc5n
opPEl9alcZgyDmdK9O2x6mKdzkVX08gXH3KM/Nte02nDReibknp+zWODzlk3WztGnukm66z3SAzG
/ehhhnImBJSwuGtYV6073LP2oUVyBCkRetOfVEMzSjdIYI40+6pQnkafJU3NUOl5fvCd6gpfZIvv
zLL7wExHvw/d2ADXmulJfmrYHw2fVM08nQkfNer6RWC7KYNcW5bviLQYyBtzrr0RIKXOmNK1Q8aG
p5DoutPByzN16eYckVCdZEkwpfFJARsOrXKe36mzeLViWb6lmeGd69GKrpYu6b9rqfMZK3S7eKw0
DIy0oW+XyY4YxhLxsJWpPjJ3F/2NaSb2cq3IiICA65b1ni5oiUKiY56CGtTZGTXWucDJU+jmJs4c
qKqzRDsLH9PWI+3aSJUYtoLN4JBGw8Mci29UCOKe8LN6Fzdzd+A9mENHtQaHK+9xxAy5kUll3sd6
gRcxsc6e0UZv5VRp26yMwBvgukoDaGW5djGaFDWXDODaTYNZ5YIaopt2saNqOBCp059sqGcL7lnQ
rvs4gmpAk4jQ8ZFeGDVN6Rgb8DyIIiw8fGLrOrV6VNIGxNV4HspSUoOhDun0+ObV/gcA2XhxSHG0
rkewvA8DfwDCWNMvT/3q0uU1xiNt0aBmiFfN7RVW3v7SXeW3DMJHNINNlaLcg9MZsGH5m071MRUT
oLGNYXZlxza/VkKsMi8lTuVXWyXgbPI+6w5EcNWbBsQWRatnI7KLtWLY2p413YtedjSfYAI7aDp0
4kxNzX8szDb+EAlC3qCKo3gK6KnNd3NOsPfW4kUjpWGVZ7otB+/JZIumBC0JOrLk50h5DfmruV2N
zACRHDBOOYAaIftxDzW4uZ3iwXyCGVchDLBZsBcljJu2qY2Uae/g3bVCsZ+yltU3Ber5J81Oe5J6
G/oy5Dt5V+Rdd0+51PRrvRznvSk9wrf7obVuURa4dz4z/pKhdeRfaFpivuM2y09d6w33pmnRDAVh
wFtaVyyrBIZ7qAK9Fs5yKlo0HO5os2P1THMhNSofaDUd/o79xIdufJEZ5gxU3RkFv3SZhVC5Y4Ba
eXtDphvzQUZ0ZohKfnoAExCfMjQQ26pI5s9ClsYLoA0KtcVhfEinQ10nvg9+Ms7S5ql31pQCjV03
JruCzR5UG4edNNTjFqKiNkLEpTV6oaLJPQ4jRD3JEPRSGlXVUtkb+mW91OO3LqtAXjhTWgYJvPmt
o+yI5aQDHZc38logJzqUeFvCdlhgnEOcI+4DW+xGU2N35RWl9Uz3VmMTG+WDTn13qepm3PUd1T/t
TJcujZbczUk2ELQRDzTtaxLqZVte9Z3/XRsMlCFGiRo+EV2gzYtx5Q+8GlZmJmHakLmVGN4NLp7p
OM5iODnErJEbRzSVDfGCh8Z3Sf7o1KlN/P4KQWt+6Tn+O0G/RjhEM1pib34jMo2odnJlthE0eUi6
EQmSjZof8XFEO5fcilCaDLA1HvR9Msh2O6jZhA5d07Op82o24RotQWJNRoAwyN0Ad6CW1RfSA6Eo
bDkqLIdZTQ4zWaPtbzzC+GAi+wRPVITNFXeTSFAlkUYQZCInDxChT34JOjgYBeMbeqwGlUad7Izc
w4ZaL9ciX/jv9YiQgmk+j11FH3jIH/3WfLZiFmsEE2FqW0tAp+TNx6C4wchELsKYxEGrFXoASLne
mUZuH0YcomQ43i2e5KhgC7H1e7wukPLO6OZRS2TNk2yb7MaJe1Rh5oHCqtsPiz28ahNjEBM5raUb
+k5fqJAn4oD3cmCjhoP/VmI+vx375ravTVJm9dpb7dbrQTAptDOiRAAVupkcG3hpl/agfdhk3F4B
7FHgoGFApIzBaPT49nM3Ej8Ul9PlIAHtq6J5+v9j6/+XsbWBTo1B7/9dlrorapV+vP1blPpf/5//
FqXq/8Gf0IVBwqiNOHNVn/7X4Npz17m1s0KbzH/MdgzI/9vhR2KZzlHQt/gAusm8+/8IU037PwTd
NQbdOvxocu7F/0SY+otv1LGEjW9UCAt2AcK+n6fWMX0qnmzKQ9Ps4YtBigTmgXvdX3OzIDW5Ar9u
jsWLBZlzWfCve/UbYzJf8N8zc/Bb6GI9g/uzunXNr8m0TRMv/kAbaz8y/wvduXQAHZgFKNK0PPwv
LoWUl2Rfmyyir5ZdZWWsldT5eBtUyomdXgDdFhlaHhlB//NLcSt9y8GM6yDx+vmeLsaUM7W0Qf9N
CHIma2kC1XVY7Sa3P/75Uquo4F+ig39uoMV3siFLoT/6qipmYNznNOW7PRZLfzPM5i14X+cToVoQ
Y2wircHSmAZiFpQ6g80/X5xn8DcXX22oPMXQrb98zw4GbGTJrttrNali5GQmgKk4Hvz5Kr8+IwJW
uuky8nZMzoZfrtKShcmENOr3yoc2wbNZ0fgRDGaGMJMlzYM/X+5LGh93VJhYXXWEY8D+nVVn8m8Z
h2gGk9MoIuh45rwJue+Ha5mfXgz+3ijKCyfCR/bnK/56G4VpkneGFsVYtSP6z1eMEtAvnlX3KySV
vPLIp0up+3X456ust+nnJ4WroErxIeIjTbPW2/wveQqUQaPKm7yHWjPMG0vTLkHjnzEKmsSeleIv
3+l3d/HfV/vyo5HEHTexKHpCo8gkXSOM4oF6GUfo2s4iSQGP/Pufv6DJQvrLN0TJ49B2AJHufF3K
5iQnFGrktTMSxz7btU1znRz5o1MvQBfx9gV9c+cOM+JlZCMfnDI8TrjWgQn4GkfkD2E/mSgzRld+
nyYLAY5j+xsz6pr7hRS7wmWYYeTN8peFyfjN72/pNrnVDrXyKlT6+Zfx2hi3NOPefToiXt7YFIHw
dycxhLC2gPe3BlY6rx4DxMTIAukZv1LrTjc9CJBrF+Ug9WDsnw3EK395F8RvPxrr8/qGw1b4GlWQ
+YWTL6LoSHFLQmSOIkhVsg73nS5sm7gl08RCSDQ6fhGQlkREZcUBt43QMQTlxPhp0Cscgi2eT6Ik
NpYhyZqpqKwrM54v4t5U12ToaMclp/oGlgrA3BWSOFeFQnFMtcdu8KKtb6XNVlH77EhHo/dnKS9E
Bn/qctWCySr6bYdvGhS6uEjs/FsPr+Y6t2lazdaS75TVU9lp3Zk26nJoUhd7rF1YoLQK3JfJrD9p
AFj2CJg0PFzzZz5bd51H4xKWIdhYJ+nO/OVq9+en9dcXBAE9hQFvPQq1X3gNUxuLXozrj94StpJz
qEs9nfCy6aFfIhxgfWn8j19JrihWZoAuOHP75s+Pma+mwfOXvNurKDrCVwkLI0Z+bl8iacUn4TvP
f/6Gv67bxG+w2hhI9nxKny/LWoteBNBJ3+2zuZCU3/Z4jGlphB4qiuDPl/r1MfUQoxOpgV1Ht6yv
WQVxL4ZsHGp2QW8QgK0b44hh1/3LDfztVXD1U6ZYoBq+IjZK+iNlN3IDNYekn03j+tqhb2Lv5s9f
xvh1HePbEJPgrVYel+3o5x8qT7GWONJnpjEZREYZLYOuqcSkQ3LpBkOAS0nBg6+7Fs0j70mhpag5
nP1tWbJ+WU4JkwDYIlDqrOOSL78f0Ct7SQe33dsw8vHA+MUuGrNuZ2PG9rYok2zsnRNRX3r9o6hH
946xPu0G1FFX5bJYJ05q0V9+AfO3n8nFxIU1CyzF14ojtjUNhIrV7qu4r466ovGoYzpYAPRfRxDf
twz05UsheJUL8KLnnvH0FosUUAmPoaFbFT8KY0IfDQNgWcbXPsPo36SdvJ8rpgoSm/lBEKV4qubi
Gor+34qL338B30A4Q0nP+7/+9v/ahUFw+eXsjdxUjM2xcuWuH+34W8IqtpUNNCywczoRmk7HjqXK
05wsb17qPrTK8VfYTLSdPDWE+Ij92xoV+4NnLz8WEVUnyyM1bpTxjDs+09grumKnUtpmf3k615/9
5zqCx+Jf3+DL0zl2+Eviem4R62RkES1+dUIkWgWZpgddqljke4ek0Ew/IsUbtiuR8y9PgfXbp8BH
Tip4GQ336+vuzawlM33ifaYlay+88MQ7ZdWNa7cV1mv9oy6G6ck1jeR7q7YdjqgtUrckyK0El3Hc
7kzGVoFyUOiOqTGiUjFx9ydccD+JbLXCxsaPuTIMlkr33rVI3tUzYuY1/0l6GfjOQeiXmjCKw4IG
zR10YIZcKLaNfitHHyven+/5r6Wb53AatG0qBAf/4JdbjuPBxf/FgtAARKgi+LhZEWgL4zcCoK2/
1Im/WbYdamBOnrbLH9a9n59QBrROhZO/3cu4+mSOHbFrY3WxJ9Ref/5a61/68iRxJQ99gW07rv61
sKel3NOAFTxJKn7IDSt+yooFRX45c5oQc46KSnc03GEOSLE/X/o3u6+DHNxxLYuNicL75y/JsBch
M5Tcfe/ORCd7N5Pb3Ol29Fm43TtHXucvG9RXYBSnCn5CKCUo1DlwO1/XdH/Q2ilNeWQ5hld3vUXd
g7w7mCviTkG//tCj8qFO4ZvEs6S4sb10O7QxkzCqlT9/9d8+TMKBFGVarq1/3ZbTvhuIKeP9Hb26
C3SJW8JOIpLWUsIgRZJ9/vlyv9k0CTmy+JkNzt6/ILmw3eRx2U/8yDT49ozgI8x5XvKXM+Jv7y8I
BwKv1tuLqP/nH5Ssuxj5gGz3nJHVFoIM8oYq87dY3bD2txZv58A4B3VgwYidzGW6AUU4DdrFsjh/
WyN/PZR7Dk5jk0O5Tb7j1/d1RCMJRh5RgjV0epjERJ62armahxmWRGlo8OBKBl9uh9Mt7/W/vFbG
795gqiFuNnW7hyHq53vRxUNkWhAU97NhJ+/SVZpgghJ355bZIJI2p3acbd3zB0BJ+iDCBpghApgu
uQabsnEB3hFPOiK6smKYw12HCV7Eov3485Pxm4/pEXIFJUnHs82E8uePmWheOovKafYOuKFdby9D
aLeNj/xVpH+5Jb+5lM/6yfSHvrznfe39ME1Dkq3cBmpwVH7a1uzeLlVCCqfm6P+Lr0UNio7dWVtq
v6xqRMAvjKLtZk/elLqFQuDs6tmNLjLVvf35Bv5mEeNKtEUoEQlT/3puBB8VM9flSqmFJjzqKnlf
xo0ZsrsRCj/h6bBrQrv/fNHf3krO1zajMhw9X2l+caxXnZ+IZj+bxrAtBejEFDFpoHTzb9RCMhh4
BL7sEFQauOWh5BN88LXi9nJ8MJgKeURspTc7h1wVJpaJPS6BKKMKUKpqzcChJgdWaQ2jtuPk2E8h
YkmgEqUneLlSfKD+MWrn4tGUhIMASwEuFMiicAipIMz6jfwRQkWhF7a7OFndoi3Y8mRT8ZWsdcZI
XqA/iNFgMK5b84XQEn+fzspdQqweCcbLPDEeHNLUDcackzB3mVFOTkgcVmI++8Cjyh9ORrMk3khO
MMnFlChsEyrNVYI7pzbmI0msuEOT1CjtUNOlcUIaN2l7GGRDey1K0JbMpPs5unVao6hW1KU27soR
x/O0QYSXM3bPBzsGSFqtYSLCqrNdD8v1ftCg5ZxUpdUHcn1B8MyxMhVTZGTtjGJXxY9dZ0eSO2K5
9fq6znczg+04LOVcqUu0Hi5zemheIwiOdgS7Pw1oNIN6wNpwUaJi1Ok7lNIMJPJCiquUYLo3lwQo
AoejbgLjAiPnHu28RsBR12bzzRi5jORTGwXWrDW+e6cD5InDHgdzf6SInXaNR8r3jjxrR25sGS/L
tm0zf18ptqiwiNb2n66Z6Ecbho/fMvg226koawsmMfrlTSalOJRef0ufd9cPQj5F0iyeC83T77rK
gbhWwh/SZlQ9VuOf+2JeGb27KXGruwhFNkz2OMyXKt0z8hoDKJXlLu6HkzXMqNAINMoIl96IHjBY
n03WrrSsD9vSxnBghMxnUO4eYo0e+nbq7G2kAhsq5gWDlE8UKXEg727XjLBvZrTx7vC2NI44DHgr
0VXPG5EWj6D/QgdI/Y3wSxUaepWiWUb2Qj6OcYFfP7mygMKhOM3Slbf7OC2W2AvNuE1TFJ4A4KNj
5NuYsLO8p6ho3W3BLhG0rbvc5sV0bDqSRJn7r2HB+TmnuzSNtjrl02QGi56jVOrQWWVJRBK7S0LX
aDGq5Ze9iTz7rtQSEOqjl2AVU6QyrQNU3MPmKinU76K4kK+V1+qXVeKiu+oQnk56pz4dram2WjfI
wKNhvXfrWjCl8hn4VdF0tPTUPLaz64U0KU6mMe1SIY1dLubnUu+Jk02jA9ah+7Sfn8UUQWSASoSF
KnoundUyAHvfOw69CyNYayJy4LWH3PeiUxtZaQAmzgv1jPjtYlwNJ5nPKJJzw12qtOGmiRXj7x5P
62i1l91M5DWwbDwNGjQS6L8H7AgplrCyPFSlN3zaLYPyOYUSkAeg7Dt8OH3dVMQZb6g0VRyFdep3
D3nt4Q4zeXieSsioU+A2nCPYTFkkshjvl+TeXzcjTxn2ZDSUuXHUyTQONVQvOyKVPaIo6hrRGLc7
EqaY20tvHuOxfSFBwm2RfJqRPebB0prqhajbnY6ElqmyyWfeE3RRf58IlpYHK0fvFpSQlofNXBsu
0CvN6Yi+cD2USwWuN21NmNdbmrRNelCKO4VHvioCgPPDQ0JX/8YsMvMB3kOeHscMXgAJzw3J0iZ5
GCkeQoaaNOOStNXfHT2inqS/K0N3Icpessl+RwgQOwgP43qbjeiwL6epde7tIY8+fZr7PboiByOX
jAY9WGZv+sacqfxUUqEtncvWeK0mVwUc0cTZr0z5gl1/RFHczvuOiuXBI+HsBSlCz8NYTAi7zeYE
QajYplOFAcy22ie6cIxBABcuu27oeRISy2+eUQY23xtp57t80ppntwEdlKmoQ4k2dfkuRRb+JOoG
ZYNLyGXgRKLsgn5ZCbqFqQkSNohEiR1HbPHPW8e+QXvk0kIOOZX6apdzbioPpaz597s0Hh6baIwX
uBqpgV8IO1SKc8nG/VfC4TzKKinWZ1AbT+QhJvd6mRQIqFVvAnjvpPYIRYCv6Moch2OMfemQOfnw
OJhTP17FURSfU4+4hlqXyxVOe+/STmz+qgX3wAbQcj90iMI2VCLNiSRuUujHVr7SujNDGmfiHCte
1bCqy2W3oBuFVI/6do8RNz7jhBzcrRSkDPISNbxU/Lo04ZtTXvr22SVf+10Nsbq1F2U8tCn3O81y
wgLnat57CTdVU/aMMMRsbiXC63exnjC3lbMwUM+bLN1zZ9MDtnL+rNZPN4ayG5RomX+5DK1872ap
ngmKNsPFdZvvMMtQ5S4QMuBpVmV0iulG7Hu/az/8sRVne2m0kVQbPz5PqUjRQTllOX8sGXhksCHm
CMcU/RDMhkuDbRkpmp8Rdph4TYMIKCG7ADwFaknSIY0HaczinIo6+ibBUF47oq9fHeTcAZmaCCFM
bYkMnHkUkaK3zDDGRXealR4FMXZW4lT48rbvTt88QO2vyHpA6Un+37gr43PvNwgeEk9QgVe6x8TC
aoqjylf6W+fTxAnSfIxOOPL5F6LBB3sQj0UXZIus+83Ce04bq2qfiAGcPz3Ycx9uDP8viubiaCBM
4invExK3ZWaK+7RMhkcb2qaLypMPWcAHufM6RaJOljj3mr+Q1iirMTnPTlkZm9au1HPRLNON57T9
o05+xF26/twm2v1LkRHC0tgDF8rBsfuui4SWIiM52y13DWXbfIMpb/7UlzolrRArENIeL7ozy8w+
NrA0LhGd8hfrBTO0oU/ffAzFH+hibe20KFrioVai4XElbb4t0R1RvaHfgoqOmDUEb45WgyKHWFbC
n9Cc6M5OOHJhQELcfSyHARt10vMkLaiOWXodmyeNNSs5F3lWG0jgwShqFpwgJqbFqoxtvWQ4EvsO
AZsY1c8acA+hfnqZARQYm09kVcajHcsxGMbW+IFruyc9wJyaW1aL5bM2M6m2jglkEh2b6H+YXo+7
NRpcnn0puS240FS7x9NhqI1DyfuwmAUgtE5nNXOd4QdQxea2i6A+9I0pr7thxqUM5uHW6Lz4HDlk
UHc+kY5p61lH1jFfhcDTrWOlxd0TuUprYI2GM3rgQLlmes41N8+z3CvOxNFO9hEx52gJXPqmndUz
ELa816X1uuuolPF+KIrhYDslPw3b5qWl7LzHYBynN47dyp2s7PabkkOE6CT57HBQQ7ZAFBdEg7Te
QQCLnS0LKOc2YSOmhaFKDJazN7hfGyaadpB3ivewQ+N4Z5RquqEIgcBmZ9GjWcQ2AZP1PdjaK4hY
KbNIPeUsgydj7P3suqH/o/fJAPddKi6bO2d9LI3rBF303rEWxut6ql1NjibPFf62eycy66M/AcBj
0S0XYgUZNjbgRY8i7U7DPBdByrt5pcejuiTcdqXHV0hvTIsS0Gf8Rwv1zQd4dczdarrLCT/9GAr7
BNGe0IjZ4z8szOiVY0hgu/bFNGX2E/W2TtbKVL/74zpnqrtdQmf52GBVYlqWUJAOGWBZQPPxnV4l
I1w/eXCACAU+jO54kzb1wRuXN/p/5UteQjphz+EmmWhDWeg54WxdkOPJNsvz9phrwJWGSNPPOaaI
Xdv34qKMCF2wCZW75R9cmvKR9tA3uJWt0Y/v+paL9CJyb3pYpRsa0zPOrsh+81PfeXTarjikqfs4
ZToW8yFOqAMp5TYl4MdNnY7JVerRuKkN8xhZi/Ge6NEIylfT951pLIGXgtMfB17GVibdZsRuGMbz
7FxQXNhPmS32lZjqHa8TC3CdcTqNncYnTMb3PzE8m0+TtI1rv/QXVAul/QCXN9tO1LA7gEXrV2uL
R9hZ7u0MsWwnhnZqdi51IfJLFYfxNMkfC6MmDBdxl143GY8B1Jk4BXRfkecs5Yy6tcxaSInoDRkg
4LRCmda7WPdMtF1vGXDeUzxWBwIfCoxRtnZZz8QiL7r51KVaueNV3KWkD1OoIYnGT91fl7aIvmEg
psywB0IFoYmQfdSld55OiENeWt5FO6+mcj0JE1EgWrOUOJdS1PU2GX2DoUWBpWGuhytHaGw7JZmN
vHCgsGU8ZfCLrVVBmi0AH5WqOJYWGiAYIL/jcOVHXfZcmrazhwBTseXgkdg0i6Sl0afadONHVnM5
08zmVOdia9r0igwdf0z1O+HaJwXc5RAN3Xbw2vyq4Fe+aKsRXoVdEw7DgGdTjW13Sd8X9mObHYxJ
8599Zqacc95UXaF5JeZ020hn2GZulRAEOnTG8zTb6lib7ruxOD8idIyvVKzFK1TtmkWLHEm3ENoO
o3Ycdm5f3s4OFUsxK6xtCIFhOU5RQvSCPh0GExbQSbMAxAYDwEm8jzBr2WNspz5rYwzHqZrd+kz7
poZJin0MXltRsAhhV81eyzKrbs3GK29J5MT/mkLe2mfJ2H0UrYlBsc2SjyYiO2ZravzBBhXASeAd
uic2whufFRUPv1vKIadMHLCxRIZZx0J67Cj+JF/YLemdLYWBKSSmIXmELGM+UB9zMs3LxD7F+dR+
4N/tPtq+pYnQzn35mdsVXYV26aJXHcfXe54odvranieUuFP0CheHQ7gdpZq/lUvUfmgCCwS+gsF3
wyUX1X2BS4MfKZnGeufG3X+ydybLcSNn174Vh/dQYEhMC29qnlgki4NEbhAUJWEeEon56v8HxW5/
3Wq7+++9F5YjbFGsQqESmec95zlduRF+j6LRDtiGF5HZssEpi6x8iJyWBIYflsErhYX8jF8NxCrc
xE/tlSh0bqPCIpuz6hSvcp3QOe+tClxaLocYiGLAoUWhjvFkN5wb9aIzCIdUfRxu2LzyL08alLe9
6JEfV5HwR43Y9bwFwNrPW+Iw5Z8SECHFyqlpEV9mAdCShUaMgTbhoSWmUXcRlus29uk/Du38h9m2
/NZWkrhZ9fg5Xz8upo0xFoM248kYTISOM801JphQnCfKrQW5bUmyUQFCv4oCEGiKBxv/WLHN4gS5
B2cBhukiHdJdZaAC3Zok5o1NY0/2cayb8sEGhlvxETJvBe4seX+pa6OH1OQykqPCxQCUYsT4gam2
6X50DtroojXtKrpxqJZ7TMfOpIy9KD7nhu/epy4o62VF6uixjyo17gZk+OBWtLzpndnp3B7synnV
wJD58KjTKzTmf8Sjl3wmfHfR/qNxhS7DVey0hr8/UbPzLeb0Ei94sT5t9J36HpOvJg7b1pIBhk9A
aAua3hyWmc73h2ShrU+7Av3v0Mczspf7kB2dHYkq2etOjYhSM1uhc13G2L75TnHg5iHM8wtQiE4u
tfBabFXmNEzZbdRZ+lLOW8iMevAGCJkZPRmwEtZghfUDM+l6BwjWus9DbzjhZYqfpynqn4h7dB9j
sP+hUf8CjWowz2AK+989qMfvRdO+p+PvTKgfP/SrCdX4hIYKocjH/nGtjPjVgup/wmSABcWcJVYW
A1T4Xy2o/icDv5ih67rlOLNB9d8WVGvGKlHbiHrNTPKKTf1b7KTfy7xYQPE+gfjwqS3FtvXzSMpy
rKj2ULMPnRHA0wMM5d73fGE3Vl9gkMFocej0rwl86n0lhegXSen5l67sml1NAm5rSSRivYl1/S8G
rwzo/vDSuCS2jh2QTg2DKd7vhxQD9EObZLizdxESy1tKAPRbctB4DpIr9NCY8YdXEGJMEVYTEhLR
KurR8isw0SsK417hsICjWF2himCgw/N4RS2KSBEbQYlCUclmGuPUMe1cZVdIY460CbFROI3m7fqU
LL34ADoC3Z/xjuWV9RjN2MeSBRsEpG9n8uJdyZDCVQBrYCr7B29GR5bmmKyH2n+UH2BJv/esO9a8
9skv2R8Rd8GZ7pPDZY/YJ/JrPub6RQTsahFDayKhdCTAoPDSefVkuBRlB9LzJHlxEjKkTVoooEio
qxR9alPUKJJBqFGcONUHSQRn27aWeo/pQLv1GRisgN1TSF1SFOgoqj1jTvz+QOurapsjwPcOGH+n
0RM6yZppfuKcJRMb9uoRvV+zfxDMaHnRhP+iW0RGtJgI6orm6uiLGQSVu9DxVVEFV2r3U5v6VElE
o1r3cTecQneipD3MbusRswcDbWJ9qocUt/FSTXytVZ7wpAQjP3BqQW9FlnQuZC+rSxcXFk8ZjwbK
jjIGZrZsWm6sIlPWUxKSahkMLb6dJrkW5Bo3eGX6x1HX6ZGMLCpMHbjTWZYXm8ql+nJp0JSyVBYy
L3UI5N4sDF8uBRsLa6IFYdAp+RMUWy9hlTr3XHV5JGVVbxI30w+hYfmUvjsehSm0jeGm07MvgPbV
Y+mWyQ/ZG1QMpK1WPUgVT2erMIeT1enut9CNnI3AzAjxhndfm2z/kP/qtRkDGFpw3aF/yZ5Cdqqo
o7eU2x5gbz0sGyJ2hIrC/gIZrD/TZdwd7V7BJxWxvxWSou6GXoeF2ccWb6ixLlGTM9DTAbSEML25
pevcDTY93ONxOUEu/mLzj5DizLRF4BGvsxmSvJlhAlEkGcfvNK0HN5J91ArYUL0Tlej6ZZMkzosy
x6mmkyOCadw5Sb3CTzZCkGooXQGUZpoJfnVFEN+UuQvSwucZtdCJUayyMAsJlilORTZtpOxztIwu
1aE2jj5bcns9cB33nTthrMqNLDqFiFRManquHtbZaSm6ZJ2oLtpko2mj3HuBeM970TuLOOvrxwkE
/mk+0HD5Jpne2EAhSDD6wXJO7/PtQl8SizATQQd/KrOylYnGc+/y3Le3blo6ew7JT37UT19dDPHr
oFdi7zs8pAnO+/mqMrTyzErYv3TR6MEI8JwRJmdIsB3qcZ36S44voGBKKmheC8YY7cpG+0gWJT6z
7mzlldgPxgQ3ETClC8KMCEp+GiFpkM0Zu25fsqVir8ciwmw88LJbzikAS7o4NG9VJvp7p4YNw34k
6kjBFiq7FXwxtojATMD6sivpfwBr3UHInIBAsBwc88jP4kUbZPkzw0l54ZTYoGhnpnUTyF6eNNmU
auVaUke7TMpHtzS1bAWyQ6z0kv/f4R7FXmaM0aGb7PqG9pHoLjb79IloV/Ho2Q3AFHbWRLuAZbA8
s/jaKk3fkxAQ6CIWMWgdSoecOxWPmfalYhIIh0VK/2JavRevXT0P+VAQmuuN0HP/ez2hao650b+E
Hgm7jmTWxWg6uRtK8pOaozFqaMtop5tJpy8aGYlj5HfJxu27+oGp25QsAsOJ7g3bND+XXR5f3HEg
2apqFd4xwK0AwLHtzpamG6nXkqJhUJpGwepQz+OogG37WyR9yW4Nl9pNgwIPd8vo7Qgr60zfTseG
ErGh0eBWd4pfl3EMQH8afTJ4yArSddQrPiV+RejrcIVZmzfJaLGlTc1hLXtyvqwNwz7BUfRlJhXw
Bzcd6zxf8tRiRDHSlgsTdILeAPzMLJawV92TEaLzLNzRZAOsY0g++EMfB/uuke2x8Rzn+rHtNI9M
p17TAtJSXmp2hrtWkfNOy2G/6j3KHFM5WM8xAeZ9UrnuHWF9g9+av5tSUdQIJ8e6Bf584rjNkmNn
p3D0gvdBoehwXlxwTp6xcrm28nSksqoSyXm0S3crSq3iB6bBvAUJwGcKNKw/M6LTl6bZmiu0RJMj
MH9gstVeYZrJ+xql6ihskE+zalG8MOvu3jsrU8cU7yfQmHLYzvuSr5mWlu/cpTbVG+RSWDoSt/PW
I6aZkypB7yx4nNZHy6MgY2FbkWstDTW5gpGmNopVD7Pa2ozz8JLwXqs/O0nTFGvpyPSraLAYr0cY
0MMiFHBkV4kiw7dosiYn+xq5/VtBS/cEtzHutGXb6STmVJQ+s4Xj44reNJF0txpziMuoOw/0Ntnb
JMnDfG0xhpyWBXncGxX3BBmY5pu3QcpEhC1W+TqWQbNpOHStykbn8wp0wO58WZLi1bJlzr8Zd99M
EgNreoTF/BCt8xtPKuOkWM74FqmR8zqo7A6ZTQcVlXlNwA3imukbR6EXpZG0tUeDciCOLdWBCinN
RYvyNLGwmFBGgBEpdGfcJYF8RHpzhlwz3uM6iB+GrNMt3K44wgDrmRyRFA2//qxP2J59E9klwemS
r9gpJgUAjGWAO7EkRQqa184JUxMZ7lZBMrrvNM3Ir54vqw7tUvMPOAT7eYNpm/U6T0p/PQJXElj+
62nvJbCySQ+2zgkc/yQW4HdaqGXa5MqFC0byJI2JipOedSRZ1kgR9pLtSf3ZTNxRu4c0nItty0P/
nm8tIUs8+iJY+2XmHLqk5klAW3Ehd6nkeq6GPogCHq0Ip4sys7wHvL5iVUpXA3GbIJ15NcnfReRb
1dYrnSy5oWozHUiHuPk5IZ4JC8CXF7AB7qsklbktHUY4C7oytHfOnPDSS1cWW6nqIV/SZ4xgGBkT
jwzsPe02Jgx7Z4K4zQ9eFfu3YetWP/xCFzFnyFDf43LM9GUx06+Zqzn6avigYjsfjOzrWeV/x7q/
ONaR4Zut3//9WHcu6yb6xxJBLYsLvEGc8uJm3H/71z9/+dFfDneu/QmTl+MKoi8Y+zng/V/CUHyy
IEyI2T06u+Iszi+/Hu+cT7PLHFuLN8cQTIefAiHSRP/6p2V94q8aODM54elYT6y/kzB09Z88Q3SS
CZOj3Zzw84gzXqsxfmN6dtNBQm5BRxwoqSTg6qcRVFdw0f3K7Gp/WOMLADXm6WxR95gJQrGnq8H3
qL9WzH/M3kmGjTUNObA/G4rTTsM107MJ6kBLL3T84N/yGCzPGERiT8OqcUZSEftGtEiGlB7Il6xC
paOMB3dpn2R0TF1HEHO0/eQzXHphla1eKn0KagBQah4aFoZ3MiJTvBXse865n1NJU2JJgeNUml61
NVGFgOOn2vwjVoA0lSbxeGfKhuQKdnqTdQKG6oLh93AJB9t/zmNjuNQJk+IgzRF4rIqx9m1owqE5
lBRbeQfHd9U3BZviMStyJE4jAqJAXX0Wz7OV4Y6CNdS0tPV5G5UvSC2bZljvcAwbj7ow7DfXHIa7
stTanYV572nqUSwLq6x3HDYQiB2G6efQlLx/OkmD58TJ+KeljCtynj4K7bbyJ/UtqeNZIBQURccq
q16sQOokl62avyaIJBzpObDfxpCfg2LJC7CNnlfbZ/w23QrNxySgFJPjE2hwpl0D7xqyV8b50cKb
z4gh4LBp09XQ9rp1dkScH3GLRGcr1ZITPcjQk/p4uEmCuMND7qf7IqYvEZ7IfD0xCyYhgP+cdnLu
a/6Xjw+UdYvWSGAH/rPZzp8wBZHDHR+pUl8cxmHDqaeq1YAcYEJVoWg9je815rPE0UZa+7iXIv70
1Kwhk1vjuvSJxmukjAIBvh8FA39XYya2lU1ud7sKoVf/XDtKWJssnwDA4IT4EQUtV0LvCv95zPpL
Myl7g8fXYcgV4NSBZJzcux2BbUwmEh+okZuPheAG5KQx37VMSDAjcODY0NHHvzRRScJTNQp4bdF8
EzV4Se4iZy52dZuOu8Gs5+pJ32pca+2PtrX3cKGLm8zFZcQ8RHHzAZSLmNWZfPXcvmq+uajGNBg0
FWO0HjbryvUHPmA4V0i4QAZglVGWR5MyBloy/yk5/HyNSYD7zeBreSor4j47NwmsvZZ0yNtjb/G6
46mNp0WeBsMFPyJes6LPuWMCo1XfhmEuTYBgzGfXzffJOOvo7fwR4a+x9rlNbANwCP9YI/V466PU
rKl2jqmi4QzAeKh6QYgInq+3MGYyri94gSP9kcY5mW/SwOmGS2+1XJLeDMe7gbHQXT6Z5RHWe5Fu
yN35z9SicOGasrKsZZV53DAtBeDHjKkyd8D8lWgzDBMMDbh4Y9TyYeNt3sdGLF8mt6530q6ojXBa
x3gUfRk8a+CdtEXFPKFc0BlCSU5N5ePCKYFgT5z8tllk9x3b0Zy3o8diH6uBD1TqI3+LvAE3GNBd
5mZpx/UJamE8dmbDu9YnVhAMRdYezq1/6ssMNwStMoxRmWhAi8AfMTER8uAwtS7bvLtEdrCytZqi
yXWD2L2Cx+LuoN5AHshQjmlQIBXSR5xhhhKK38IaauSaidkEwDG+FFh9a7iyi8lixcrNsgc7oYbq
JkxaiN7zBIWNGxNRn+XZIyznrzko8+9cB8dpSjY8aVgydD0wHhvQI1zBXAyXakYeLDg3yJdUD+TO
p9Fgyx7UfHRxYZwdmjaCDYfIenpQvm+L3dCyRFoTb3hIU+4ozWcysmIfaDwyspmqQ1i6zOAsqOTR
IQ/wjyQ6c+BWmOm07Ho+pSxmsqlik6UZmwf3FMY1bvDRmfhYa5XZbzpYGWbNRDweZTsajwmcjnGV
Mq0oFjkHIGrqVeOv4fJWL73f8Y3IHWmc49I3HmFH8XqYR+P16vz5znGNrBwPAoevXJohk5swxfYQ
RzZ39zzsJ7DmP9exbSRHUbX1rjUAEW2u97wwBT+kN7znJYcg/mQqaZzbuPOfaXeg7MCCyYtFuzdk
c99hMRqo1ABRsagVUJMssub7cYYPEh/yfNjgEx/kx5KGKR4qSeX23Ep2gBK4TzwliYMTn0GPNDTj
Tjh8uzJC/8my7bm89NlQhsr/lneeeEZ9HQwOzHYdARhjZS2hiTjbHi3j2WC3XTz3YTimn+3eYp1A
2+CFGl2P4yhq7Dc0MH+dtDK/N6LWBG9bfCuiAThvVc0PA0nmGzZxyArsUxp/7iebhSxj/9AuPTiC
4MSjqDCiW3OMxh3Lj5XT4hjSBMHkqCywcZDr9Y85dlCMOG4wcFhQsZ/dT0n2PdHjzPWWWaOFzzxK
6x0g+5yPqND51qTtwFrLdxLMBksMx54eSYdRUu18K4v8uQwNMJzB0Or9gqwWZUeOVT9CMtjPID4g
x05Bw94YVkeeMd6dUbh6wHcXInMtrRizgdGcmbAzU21p3Oy8MHqKXWkzWS2CV9ngDzNLeVK6by9r
gIy6m/AdWBD4zLV+17ADVFFbHRnWMR+80yNi+xjqPkO+3FSARjaa4/p3aGKLJHcvgUnK7DPFUOjK
WAZyh2inUeasqphD6WhxqNfTOQFXepWv0LipY3ZVQ+WRI0UCD5UeJAOZkVomQTuSJlJrk14rk1zK
k/SWFiU7AZ+7BCc5djD1qmjcjA4jsZ3PbUmqQrUgwpAz/GNDJPDWGxr3gFuXx1w8yF3Mab5Z5L3x
JOZ2J23uecL46B2o1eXuBQe2cCKvXIdeQjUULiNQfqnbHrGB6jfkGzm2KM0e3jJcyk8I6E+cvWV2
yqQS9zKFesSQrPeWOM98oNRW90PNXVXR3FqFWxmGLTfZWtpuvPJosdoQWfN3eie71TjQfZV7FTVY
QlCbg0Kd3IAnSsYbrpfzLWm8AidcH/Acj0Gdx/2T7ycV1C/qdtygf+3gfNkxDVwhWKZLZI/FCtCj
uYGdlmDztOt7Rec625/CWWNtA9fbmo9a4sJt7pW6gf42QfEe7SWQ1JyEgCa2gd+5p8qPxTqU6lH6
LaDY+lokpnJZwtoMWKLSnP0J08V1yL7h0Oa1cTBpId7ZfokxxG/FqURFXnLRwNCl0n4YnBLOIYCs
NWPrdJGwYi24Q9I7IRPqsL2DRh3sLQ8BmMiiKzahpzn7rLbGe0qElhbV0juTVqOtNz8hrBGFbwj9
dkcdKsPseNReVDDABq5q/4Y+g/s2JgzQFIV+SelSwUaRNU/mYGqn8Vrupnlz0Rt2Y+drc61/C0xz
OoD3ltskbsovCdt3tnct43/ubzN9nP1mOxdf5Fl3aFXiyeuuUk9sWtceNwlup31PvORNS/MvmDiR
yAw3y5ddXauN5nLbYHPp8eZMAB0YbVLvOTfdsfgDvbMzHkRhRA9eAWQuohnPbKBhG3NbHquVsR9p
EX4LaoDyq6BUwxd2xGt21zU7wbl1b5z79xr07MdAsqKw8tc5JDuYWlpsujtd0d6Hi3NcIVtTHdBn
Rn8CrOgai8pqE4qWlePVXLvG1i9dn2aQnIAfjuzF8d0llzgwIGAbSS6ynTupDjpYOoQYi0yJN9fA
fqV11HqHgJZrEIhWsCWrrrEw1RA6vbTtn7VUUZY0YolCpW4Nog9VwwkkovAS5NoNzvB4FVtN/1w5
XrafaMChvmtMcXY307qNyBf6wIs3DqTPpz4cPG5xKy+x6MUYViA0pW0e+++g78NTKPNz1DXqM+GI
9pjX3g24Q7Xk4RU85Ohw5CAUcnLL2aU5pFKO8WflVK2+h5vmNwcS25PZ4rVO/I3lW63s14mhsXMK
ObgFtwFaObtZJn6MZuLSewlkxqIeJElfjSzfo+4HSKbIt1uEGkKRSzMTTL5Dxt89mStbb60XL8p5
6tKFMlIiEgNLQLbF0nuU+pwtSUu2XCsdi6/H3WNisEM+9NdRHbHbwg3DRsTpBM8mIrXZeKBAYbiM
Zm88shfNljmDk7sICfav2CA/ZSTnozOGHM/kAG0yp/15/ojzEVJjEycwWn0cHDlVFMPnSUyt+iJo
DpcbkfvsRsoChxE0uZSH728kh7uPsM0/AFzelXHRqH/98+dk3fwKiN7M/4VhkFfxU7KujxyjnMwm
xKDrYzDHaRHSDEJ/unmmA4OoRBMGFRGkOAqPTRVMxbpizHIOiwYjqN4aZ1HOvXx//qr+w2XxqSIj
VokhSqAq/n4sS3trUEYJ3jjIuWzS6WKHmRmX7Ek7DsfLJjbZ+bT5xOZI68Lq5c9/+zWa9ptc0nwx
+PXO/B+24H+IxmM9gqrbTVyTMeMolBhyRMdTGI4SPpBoBH88oXVajykNaXtj3n4XgsLCYydkZd4K
Z6QsALZlQ9tMM5+gofAWyQ8V2JxhChCtf3G5/sOHiD3OsF3LN3UycD9fr84PY83SvGyH8QSfiT8O
rVpGTlqxabJpNlwWkHTWDjU7b7lIx4ts0CooC0UBKIf6khfyLybrxk/RLi4hY3VLMNsXLoyr6yv+
jSak2VKbWvYNO1qy2TaSdxkuDZLUs0LiUQtPm4+/vYn7RRC13Fcd54sCVHy2NWoeyUSCqvkMxpX9
88/253D59YU5c7DN8bA2EM/7/a3ldnpV57WMdpUTskPFbldm7cLv+9qFZIq7vXioIgI1e9oKWDEG
q1TpoRNmd2lFBzAr6nr/Wdchoi/EdV9sQJ/bgrrHEykmtu9xqNhzw1xmDz9rPYWv883GOIVakrr1
0N7Qto1T7XoojfN+uLTTrAIUYzVcaGPH6tUlGLPnfdwbIy7uLay8tAXYhAOmv/iczJ9ChvPlcE0X
3R3dQBD7+8kAERmajMfO1ZiF0Py4MEsmgAevnY86xcCrZ+HHlWR6nfZQwL6dgDxHvKwxbqeHwcce
9BBaBqcTeyKRkcDdYXkVJn8OLomQ9VUessxq/rBrbJintm/DeFfSdpkvY7fq8Hd2st5NY85vt80U
8YYu0447hAPBRyL1f0r0XyjRvmH9qb8IW3lTx+/NP8of/6DLos2/xr+Toz9+/lc12vnk6z54OuRo
Yt94jv6tRrvuJ8Ogas3VYbSwhuq/MRt5n3xfAKcCeEei1f2tGu198kjAzOSqD33b+Ttq9B+XQrAR
Ouq2zcmI1Wd+578lcIzMtAwycvqO2rBlHv7IQu12GAPOxvMCU+xAGh8UBzo/aL+Qblgkllr9+RLj
/+HpxUvAUgUEhPeMw+qn71RpO07leaG+K+uROkbxZfSrk6LLviBpmDJM0xmrrnwADJQxBDdVFSZb
1xTE3swX0ZmUPa4Kzns3+qQt2A1tGrKQFa3QMnKChbDpUauS+bk3n6jeBdG2mYfeFmT809dEmVA/
mScL4sHx+KSmknGQ4pi1Hm0a2Uum2uTpnBOaL774SW8Im6AqWdZKT4lYWcXz6KWLmnsCe6O3yBnS
sXmB5cR8Lk6me9EoaiYyj1GrNtsgvAUCn0IpPwmtvc+iosVrQeWu5jf3jv9iWNpahe4bOq3GSM6g
4I45q0NPgfSR9iNAT9mqY4hVt+ll0ILHRCJepBRhd0312vK82zKmuwuVCyq2+DqFwKCSdCmp1tgC
hPcWfcNhEK3iPR+Evk3hmTLi7t8LEZLdatWpUD1MeJ1yEAdkdzltYobQYU4m6Pqp/29x+YvFhe2R
8aery8M8dPqPY65ffvTXhcX7BJuYQL1zdRz+Zl3xrE8zUwMploXjw97465DL/mTyDAcOxYojTNvl
q/brkMv8pOOrtF0oQiwGFvH5v+FhxKHEuvG7PaELV0sXbNZ5HSyoP60rLb2mBRDrcjd0rtGv/YjM
7pJeJ38bFZLms8IEFY2N37v3SRKgpcRFfO6doVwRSmftAVOGDhnE1mdHEZ8qiRM9dMoJXn1hMMhg
P0nrMSLZrqrnDSK8A/sYax1Qo7Qoh2U/pE6+arQBS1xk0d1+8jItOqdGqdH3zVJ4aIl4ybUEgEyj
xzj2BpMkJ4KD1CXFD5XTVsYQaBSbVFPi9pr7TKMAm1Y50BGkS8061ME4Vzo5Nt0OmhUBpqUeB0tL
OTo3plYH1bIxGQq0JKIP/URSiRyOXuD4kd2LnvOiVhSmNd/5LQbzeFFQeBS0hbIWXiWxxrtONn7M
MIj4QnoEYU29V6z19i7WeaqsETbyHzEf+M5mp3znFDaiuTHFwbfJsYnvpUgrn6uJE/Yy4JV9FpWt
Phc9STdsm8NdMMTRbd8GxWOlvPK2UXU3Hgc5hHjiOaJigohcaskz2i6DpW4QAFxMUeXdU6Mx4teo
uJDk3iiK0a04GBjTD2Ak4okYZegRjoaBhdAy1bqxCnxmFysEUHz6HosrFvz9UOXVHLb272xFK9Qp
oV54R7FltelK6Z+gEcjtFEWzROCbpNE7RoqxXZQP6HPevYZQeU7SKF/6o0e83WDWkAfkLYMyZaow
8uloGfOFoSUVkdaS7dgkckDtbkJNvaLYmBNzK0Bum7ba0STZ8J5JDVtFLL/2Uy5fauaanyt9FNaS
MKDtfCA/6FcnlE1RorPwKD67HyqeKiSR/AezjsN72KacvLDRkVkg9PVKOTcdvdx5NiIQPOw3D7GP
Dm6DcrzKgoNCy2F4EAMtIrvAlc1E/89ojts4aLWTiaDRM72hncnSURvQlyw/afaRndo97SVVe3EZ
VqcnQNIooB6p5wVWSuepMEZxE32c9a3rwd/7UAGcqyQQDld9QPtFLbhKB+NVRpCzoqBdxYXoKjSk
V9GBw9+sQHggSTdhfVUmgrLW6Am8ShbZVb6ABIBwAXHPJpU4KxwuptcH2PEUE6TBjZvn3TGeFZEI
aSSYNRI2VsglyYd2Yn4oKTgz6DF3Z4XFxm7KEA0RRp/1l2BWYvRZk2ksrIlyCvvnuAGlr/lRecPE
Sa4Vck4y6zpxViHxuIlJsjjlHnp2nCB0dny9tcdiVoawCyEStWyZqyUtutUqnlUkZ9aTtMacwfMF
r2E36jGSU9eSGB/pzTmCTEj2VEZTRwa1CIzmqUkUWyWcgEvfKwcCBgntCEOcrUVDooMc+LbXhPbN
xgkrs6BeymDaDp6RbMfYNMg3NO6ZAdUDg9Fw5Yb9ls5y+9mowUUQqSTVOrblLeR1jC0WtV71FCw0
5UerUMh5cBiws+BYtkGEWKrELo7YwNR3jD5nzKbBi6zTfjf0cC8Kp/Nuk65U1MPAXhCZ6u6MNrA2
cj529XE0boUzYaj0xm0m9GYZRSrbjEbK1EHjp4yUKGdc19j+QIq/lAGmWkTv26mqKYdLCXmYmIBT
RutbGRRYcx1Nv6nroL911Lz1USQBWW23BVnvdRyMwYYjXYJ7h8JXUnRyBocxMek6jWAjVAfKHxmH
u+FrGZt0PxoRY1cXSdn0W/ARTVl/xpfd7/ArNk8Jhy9ujF7bhvXwo62dbAseflw3NWpUZ5jBq5Xa
pGkwWYm9kxB8o1XQ1PetU/bpziK3diwY3W/g63PwrkJGVVWbigMOLUAamubet9VMOCFow5RLkTy1
Rc5d4UzueVSygPKRTnGy9uDmXXwlg2df2nxlIbKsefZGZ1wV8mtRzqD2aYjTLxWK7MZou5pyEpgB
OZO1bTl1GC76QP/s17R3ksrHXtEX07nwGNmO7PF2uZV79xb/x41yBu0WiMCzy2lTXxo+o5BQYTOt
TTRS8kZNSgn8kIQnWB2eT4wbRSNrYsLOqUm14EI6lJaJnpo9u5nrXU3DOltYzRcIRAMUoIoTulvS
EeNWbnrQ6pCSOKLHC6m1IEgrOADccYVcxW1fHXWrvkABLu+pQ9fPMFlJjDdc6TbjNhD9Rh9MkoaU
l+9MxOtFp4S2hyOXfLeUyL+j2HOCZWzHrLIJ2HrWqEEH2tGpuUxGSY8WEaunMmq7S+Sn3jcw8eGa
/kXvJAPzVfPbH7jIwi+O6QzQmwp9qYT9VAgINnyn0qVp0X/TGaii0yiDp7AWwCKTV5yl754p7e1U
wv6YAvqRrXj8ApHKXzVZaa5ct36TOSlF4j57euRTfLdm9T0E1oIZQCPXizZLLK8tSoJBo1hPTmDc
ZWi67MX79L4wnDPZ4uKUT3W7zhuTvIAZwsdY9lHdV2tl5NM5HJtgXeXqW5tEj2SF2Uqxv4gniy4R
q0PlZqa9siHeywXV8ujEtpw3M9JbNgJf9sBTjs7NIH4z0/RRM52SebbUXyOTnDU1t+732qgvbWf8
CHJJhQ/QWF9zX2jE1lfSZqo+pLp78MdgOlX63K9jyZcynKrN5LeHvkgpo46qCoyLTFde2Fm7ZBhz
WomqvT3ijEgc4ynux/SUcc9TO+wYG6NW/tZMyKxUerKtu6w6lM3wIKB/bYwJHk7W2cuWrvlvDMfE
srFIi9AB1i1jNXGtg9zCmT4W3dp2Skr0CpVvhhbQNFnu9yA0vzCZC150nKe3uKtQmT37XhoN95X9
nptUGGG5UOsqiqsjPWblkez4dzfvl+wLsBGlkmQgLwkHkep3XhUANsJLTysEju3Oc6LtldppaGNI
3UCfbHR2j7dUHQV3dVAe6H4G6VszxtbPJCjoTnYrblHDC2ligBRTG4lxtqrkaUgr5xIM2ApJCNot
MMWivLRRC+1DaQu3Y/4FgoV6mQH2iFTOSjnTc8PYft5sSqO4xYQeUhTtH82q/GHH4U6aebaIiDfj
gr+d8JBnEV1ntaKCp8pf64wE86SGx161d5XR3GL2vmG3hiboQGOhgnWg0rFN2QO21CNhRlrY3uwI
ta3YDhaDK+xTwWn/5OQwaSKmEuZIaoDDcT7dmdChjv87+P3/VCdYaBwMC/67v/E5rkMOOb+Tkn75
oV+PfBzfBCgREmsCcBRi0r+1JM58UJM5bmErxPWLFP9/zkYfP+R8VNR1VJafg2uz6IOT0HG9D9Pj
3zj0uX9QsT1+veW6/JO8Ch1Ix+/FJK9juFqOobHzPNp4Z+yIt6znwT6tl/IUQzsemPmPhcf0n2rY
6EmnHG8pZnMA85L2bJVAyPwa64DtBkawrl3bu4tmawHwm+yxLLAMLBjQQBJoHgNmzt5ybOWbToVM
Ha/oZQyfGP4Wz2bjcEbMe1xFHSexbwBhMUdFIS0OpMDfCl3OyqxJvR38Ef7S1Q3VOKX2PR3Ak7CR
yYfvJAh9NznESvRnqpTWda6Ygw7JUSd15W2djpMT9JQQehB4E3FuCf8bKzMqtUdN2Mz5WfG6Nd5h
nAhsxRYqj6Vgb2sNZ6MeeKSmkfeapZlnHhVcby4LiR2y5X14SirQqW3qoD3pPLHXASB3e2NIXSwC
hU8+n4pj2HNCtb1JrGz8hF/qRBVr2wjESuNEir/O6p8JAI0X3IlGuBcK91bJmeuOKnAdZPK8G9I5
yr40/4+9M1uO28i29hPBkUjM/2XNxblIipJ8gyBFCfOUmPH058uSfA7FtqXwf93REd2yW2QVpsTO
vdf6VpszwGonOEOiBQqLVdjGOz803lPdUrGDfMPuvoVuxTQPCAfDwTDQGkxvsTt527B7R4RBU+FR
Nb793Nfkla/cfKw/25HNqqIVPxPRXZzlzORcoN8yHzFe8wo5Dwwj5tzsMgHqaCZGLtgKaxUbHTbs
5B7dM2KQ6hLJne9QzeECCGiFG6pBlDQSc31poom31uc/5ibE1HVYu8pdNdiQCXKPC632seYMKYFW
L8lgYSPpdMT+pTh2krXTu5TxgFb0sgpcb3MWpxKkzWyz7BD5mL3BCF75em8UaEWaxFKvZ/JDsh+9
qqeg7wIUWlrjg60cD7Ld8bJdqaldLgPSXjnOApWojEzGEam9nNWlnBTZKEZgXbag2yLnmi8wmuy+
SVdLObvFEKIOHbUyNgqHjIyemcwOLGBM8TckArnyJhy0VqztQhEdu3pgIBBVaffKXg8MDDUphT41
AkrJqmFOlBOF26wroxzagfmSVlGRw8Wvx5XNn/2lQwvEZIUzqMaJf7OA6Dqe1WzTFHNZlrarP5Pq
Y6xtKC4oGdnl3fnJ4F6dP9H1eqY5ZzQAo33uzWaQnN90REY4qow5MgRoJHn2KIdlr5RpP4tZC7Xs
aKouXaHqzw30jGHVOLjcoiR17NNZa5dZTVwdmaiqVluC0CpCpuL3R1bOYc0Fry7Gwu5HEpxm4+n8
LfGI9NEhn7E8rWl982Wd2uUuM0i5uAlUjhEqz1rEba2LRpIktaFZHtjIwPurcn1JGRvqc5LCvLrp
5qC6ZHRDHa4q/jmY9czpuzDUqJi3ZpXWcQYFkkBvzFmhvJQRjV0Ic97p8fg38mC5I9kU6XvK1HnG
kWP4xb7qh7G69MAjQuqusTNMXtaNmy6Qy4F6HoehVixDnUB0zJ1GtGtFyAH3aQkNn/FBfdX5/Zro
N5q4jjQaEkclw7S+YJO7nikQblyhUZvBHDxxMcm4hcNt3oMj6hBLqrb+3Nl9S2RVKqeHgbt4n45+
saMAlWsxRFq90rVfUoP+HoYW5LZ5kE8PvmsAHpAUxCgkR8XBcAKuXEE/e424rLJWS+WwI+1GlVsb
JyiJSuSUkfE5BY53GPHDgBlLEeiaZeVbWzuE9r2SLY2bKIKHRA+G8zuTpvKkPI8VpG+qgQ8sxtvR
dOytPUQyQulkwYNpQoLXCmXXR4vohX2V+3G8xhoSUYHX5X0+VEDThky7+70slhh8F29njGr+anuF
dREqYHbp4JuvueMtT34EK2YHPCC9QvyWfLWaaXzsHWc+6mCVLZ40oC+J8YEZrXpCDN9uqI1JZcwD
pK2ziT5JIo++Mqdy5N9N5U749JzKSCxf0cfR+bFG/FS+M6KJGnDJ2KTJhdbnOcMB3AGCpEBH9XDs
F5VdF3SmNg5jVjQGUyfddRIu3pUTNTcKisRXxwlidh0+RTYbgYYtUzf5N/logBQysLbRBQbym/kD
FqUcwUFzWmyLBqUI9t3gTrsFddimbbL6emQPs8qMPrwrB8VqMnsU8wbNJZLdPlkRxvN1F7QLWKQe
Vl2dkb31Iayt6mmMc/WA/foudoYG8YeeWUateR8y9Hoocfaucrai/m3DvuaQeHm9RQEmPkVyxGgW
+o9LJN2PfQsrsZocOgfOWFYBz0ed1wdStIMtHePDVAdI52t517YUzS7J0s6WoF2BBHgh7DZsOnFq
Y00GlJ7Y5qmC1ZVaCqsQjs56m4+CPG2saeOfYT0V+dq0e4fSvuj74jA3OVkZhmnnWBaaau1PonvE
f+B/TmQg8G8Dkr3tU5vQP2HUx8G1uKvRdv8JwKu+HPO+v2Fj96dOY7yu22XGVTZOtbuG4dhdUXyn
G6Tt8gGmsH05T6l5yky3+zbYk/pzBkbSPE+dyIdT4qoQrYhasmOUZ8RXNuoTxt7wFMdmuMlcNmKU
gkSZdaa1zltKGuRKF31rGbdKde4WlWyk8UXF17zDn9voZgTBHSTnJt3w2U9c8GtwW+6COnBuweNF
hOhB+22AUXkEphhhdo0QWZabmKjIk53he/XsftxyujyMkO50UcNn/hNSNpueqv4Q9rW4yIR6grgC
eh8WxqZNxWdTRsd0TNsrY3bsT+MY4bn3slmRK9qa29CI48sWU9+t5Vf9de+pg98D1sk8IBqxoBmF
XLOe7KsxxoA2eL65JrsTX3BUy57oxtnAGcGtImgVF6C6DzI3P4YpyPood9khysomCBqEizsRk2fW
gE9bye4unlwaIFYAMYCmmQswjVf4LrDpqOIWqa2TH9nunR+o7qFSNpQsxc6R44m7dbZMaOa64bpS
MF7qPvrgioZkPdpECL8mpGYQtnZBVxQPSVoNJd3wNN9JYLmbCUQkO1ExGau+oxe/msl3vCsmhZzU
EvOjUGq4nFtLZ63wgwMbwmtWoAGBaJu0m64ITlYnhn1d9jH/KO36kg5Jg66yIDWTjfHIaE7jc+Kx
Mi96bK3ATvGlqdA90kJEZ5hF8wdcHSHk+KJ/gnz3KQWkR7C9CcE+mobow0AXZeW1OpWmaS0oiMV0
mESEzB5z9g5NP9ehUymO7qIQwQI4qccXPGexw5NQEN9VTw56K4QcOAZi3LCNV+TseW3/iSRvYzXU
k3qgL+Tt4FOF6ZbXIdtu3ESbJmdASwbxSkzKRMLhkiCJDM+Gdhm1lxCAbItR59xfTsomk1JKqLL8
zEQTeYp9vJfO8Jo2xHqxjR23SeY6yyEOuvwLHloE9XgLt7kurWitQEwYZvCIhHxW67xIXeYnTU1q
95DA9/X767E25QZEYLeetQ42Q1t1iahiuEFDUlsfeL9l112ZW7Q3i2Aq7tIugV+UOWzpiyly78k7
t1CgGgHecDz5K78c7ZfMlCLaEZ0LUAGParLKXDPD2jQ9REM+XQFGarfsyIExpK0fnlrKgGuZ18Aa
ytmKPsHwIJxjsRhdhWAdIs13WMgaqVcF0Acyq+Yrp3Wcm6aM8QUHTWNs+sohoLTKu8sJ8dXeP1Mk
nK59jMfiAnP5Ze0v06YJZHNbtFX7Bfad2ONWVheEN4R7FflPFGpw2FoFYErZp3TQKAtnyLJsl5K2
kpOIucB8ToJlmbVgFQxGlZcgMQq4QvewIeqXKStAZrDk5QPsRHoWVkl0dGnRYMp6ZRRfZqZQd0Yw
L7dGDNaQBHoaJC9+Vz/W/VyS8qSS3g7lHpAycVPh5O4bZnf3lZl/rJHix5dl3njhFTD3524M6uvJ
oZDDK9/0R5R+Idc5nbMtocKxdw9SASV4giY8UCPxWmV4V2m5OERh+kn52qnHj4sWk9uQGCPvLpJ1
c8fb79h9F56/2cn/jWxQq6R+moYKy9ERLRbmQxMo/zuJA25d5joRda2nlH0cLXaiToLnY5mxuAXK
/J1M0fkPj6HQjkVEHZYncEO+h97T35mZELfVocRvfcXAqsaDPBPnbnSIAGXVf4lzYds30eD31lEp
ZKXzujWNuLhOnRTbw1mh5TalrW4LpS1/hovXREkzeBpivCBDRuN+ZS9lSNlWuIRfo04P2NDb3fIg
Xe0DbCZEqUmPlamrU+e5coaxe2D2BVh86UyGk0BPmWH/ubCfoD3lT2zYohDPVoKjGPEXK8Zj4WGS
G/MZ/Fe8lN/8ZSgfrCCiou+alr+PILFmmGpP4EzYGxl67RRIhk0jPC1G27e7IGXjsCewTjHPKTgc
G7OQu1dYNyb6sD5mM70XPhtafn3Rdbfj54uOxdOmU+ODv6c58+6iZ1TIoduKClmk3i8jj2dv0JtY
846//iD9i/7jgzCZUQYgTpXv7y5fsYNrcj4ojzHz0Jwoii2ECa4Pz562/mibaYRy0V2RkfM7+ed/
fjqOWZ9MK1xDmoH0TiFYGzP+nXmqkC7W8tEdR7iciOSoH3OlaTx8qtuBaF4bY8G27deHbmIRfnfs
dMWlwJxrajnn+2OH7mWEFXC9Q2vW/HZ8Y9j9vKzBSJi2bJsBNnHwAyzOyy7SujqhIJTBtI+8/BDZ
k/l4/kL/1bX8RtfiuTrX85+7m7wNKvX8Wr31bX//mR/NTWhSKFD0jURLklCfN8GwsLb+INyI1if3
d/BdtvJD0WKbfyCWtdCnAmdGQSdZCP9StKC8g/GFTI5mJPtagF3/orl5zvd685CRyOr7dPzAgvFx
WFLfPc0AqGsgootxCdmhQZdPyps/95/UEMAGvkhF4SVILoipjVGntZ2bOFdWkBfjNoIT7HhkdFYz
+P4LOwhx/l6X9CIYZzNujyOiRhAJqAR8XZZ2U7jP/MRJEnZ740ALEG5TGhKmTFMusD8IllGm35BX
CkCHQCkLZ8bIMvoehGOCENbG4NLXuSDtRrc22HIms448HcRnCYyqW1dup+r5IW0W07S2vh2N3gms
eh8Ht0nSbUfYszTrCl+yzXd6DC/s46BFzOBO2CvgHqga/8dj/N+n5jdPjWmd8QT//NgcnsfnJHn7
0Pz4kb+eGsdGDoqC1GNUgLLL/b+RAHJtPS6g3kCs7PBXWDp/PDVS/kGny5PgDDyqEenDefvx1Jgo
T+nI4222UMbz/5j/5qlxfn45QMUDqIByh/krQTO8C3Wd8kbXLkjCxAYVyQcE6hq+vRTtzECW77le
cqTStQ0pPU5yRfGeycc4zox7SB7zvrSNuV7niU8vu53o4ogwHzeGa9KNMOqtMzEwb4Xg9xB5QJYI
0q/kLlVTDeOopoaoGNruMMFKnJ2o4qWB4onW8YjUI5v3IIKyexjoyyGIPIaqptF/xY6NKIQ0FRuk
ENKoqcypFeO2G58pOOZnz4rnZEMLAz1VHA30B1Wmlh0UsuaC/Wn90ss4fe6icb4zMqz1YFjnzzNC
kzXS1cxbW7iuvg4qMleyBscQSWGeotg9mZ2RJFBPWvmhJ/ci27xZZu++r1BvHSvWz0q88yVAvE/Y
TyBE4Jt6XX17CYoFR58Rti6prVZwdKze2dZS1wIBL+dsZcmmQ6oqi+Cu8mp5VY6SQ8MCVTl0kdmE
LjFqCs9zoA4tkKKX0IlvJDkpryZ0FXyYTnsfz8a0pb5Jr3soVDFN+i5/ynMUBFGsyPRrrerW99WH
LrcQq9XjFVoX+ShjuccpyV7ObV5+fdDBzzp9DpqKS9/AJBdTxjIu+/mg4YH5USjq8sGuivCzqa9+
VFXmJ1Pa053hCXXsaRMdIQV2W5t+KklPRrfsWitdrqd+Ei812idmUc443WItzC7GynIewpk/NeBD
vjKbNS9BCYy3MR68Kwvb453jh09UFJLw6SR/yspxWGPnpveFjnqP0dzYZ4DAN9rOsF1EwT2tN/mX
YrFeS7e/GimuD10fOgeIZpqNSiBaMrGhmZxRbkUdxGxeQHcE6YVtV+MXKIS0ZWmDfqkVMkNvptxS
HVLCMGa3Wg/9rktwS/BQZjfeYPAwtaRiZtarAJEKdz2E1rDJUuCvvAMQ11GA95skaRtyFsiXEYuS
a5lAWfdKyN9YEt1mhXcjvS7QIFzNfi4/zoQsffVhpKH5QulFswHG3AEqr7kr47Y9QDVILvOuE9ch
GvM7vzSHaydrODhp9Yx0mnhJDzM202C9wHu6N5Juum3ZG1wRbBuh/vKXw+joZ9PI8IcO6BnBRDYv
AW6YK9tWwVrANbj59b3zbs3Sc0tJOYEo38RbJ2WgvTpv1ix0GuRH4PEA3CeWE6D5cm+Ybf40T5S2
yuuDNYo47h1VLV8AvpHHw5RqZmQ/x68YNqeb2pXhBZ3J5qPX2DWu9FzseWd+moih2dC4KD7AHAzW
2aCYg6aDBaCXa39VaQmOAFawbZ1o2s5FJe8noTKkGdh4mXQa8zXZdMma5WreDWz79IJaZReKaaO5
dTpDbhPRk1yQTsN0o7JqOZ1v2zolVoMG0XytGse8Musq/EarXHzyjaL9GBAH9hHjWHOTtIliQ09K
iZ4UlMlLKbJ9g9SPFiwAz3hl9T0ZPpQb3jbzY//WF001b399+qVWBr8ttAT+unPSIsNqZtmefrTf
nP6xMVsjWhTpCKp22dCZHko51RgP6RJwBGYKxsxtWuMxnRNoYw4tYloBCjP93ocFQJg3z2C/knkT
XvjZUD9ng4ugLiAhIlrXpgo/k7/BwQhaiMcm6Y3dvz8AJP58Le2G8+Q5xuvNAZRL1iozjrz7HMLC
lsbvdNPUUbRrGDUrdh6sMwD/WC/YJpN1ETvGloqtfhahcC7N0Q3JiVAWC/NcPVuTZ165qJkvYklu
AX0wP3zMPYTDqxgSjv+b7dT5ffzu5CMi8Eyws55ukby796GzJWqxR+e+Yu5RrvBmh9+4mzEdK4Je
nlAXL9fp1E63uTeU+67wOQJZlrQd62S4ILoKUEwg1TF3RtjnXmM8dm4R7IPR7pK1Yih7u/htcuUx
BLgbCyCrKxzr7beB1wSXKLFf2nDsj3AtfPSE+H7velJ9yr1HU2pNE4FwHUncSUckyUeJKBvEnuFf
tMRXMiP33B0A0mhX5/H0GcEAU8ZxCFEDQyaCLFqim6KX+NWMWtYrWdiGjmOV5naxamy2VfZiFqCB
IJQ2Kyur62NuD+Hn0uNRpyaY7s6PXhgY0auimz1s3Yx/2aOTulgmJe9zCTpkU6TWwBSniV8FI4Fd
KuLwM3fe8NVGR80Kok8NrveLPimXaxvHClPYgpWvToiKnWWRPYpaUt3Tq05oBKZfkCJUR4gEEy0u
hHQKCCRcglxegT1vN46XTzcpfPnyNzcCReL7x5DEU2oGmkg4HikH35UNrNVFD4eFpnNugmUAzhhP
q/PanENF3TN6iWnFnkk8SxztKMXqZ5dAp9NCnEjGrqc9xkbjoaVKc+Ii8hZ6RCGSbD3A7S8Ibyl3
XQMCdcWTJF7mUeQfWP67Fznaw9c+8WxjE7hO4RFt5KPJLCnHrge4FduCbgP3gV1aBA9ZeZjvEKgj
Tmeyj2U6MqbNvNQIzO3iA2R4ZibAJed8bUgkVo1rnBAWzAQm9aJ/hR/CEsk0ZAOdvzpABGV6z1N7
8PJEl5z6uqLi6j6CqTk4RjbMtPaTZRtY80ezrssNESnWiu8TF4ydeCCAwXCzphJ9mMt28gubsGKj
hiG7qICEH5Ygn40VOR1o2xuUItdyosO7Rm8aP/EeSJ5aI6XtutSj5RM0UaQfWyQ3zGqzxo0OMXUL
THKL1QDqfR2/GgHTXETiusAh8uBC0ELbG23hbhR5XNHKivtu200YvTlcMtVXeaXzAdpR8eewQ3u5
mmO5hGsfbpO9wb9ZPkZR1x5DEIr2ajFT6yW2QjKjI9Ots0uj63T5E8BC6HAXb5eoES9FXrGudk1B
vhkrO6yFcjGvImfMLmZuBB+lelVdGvYcV2uGktYn/NMJuh3RLydC4EI8/V4KE4va8oB0jUFC2y7L
N+lm/pHcGGOLThwvt4/AUjdvlpEB8BCs/dZN4jWjM281Km2ZTZhiYDiIFPNzAq9XTh0K7PxL/s3z
QE9VjW7BUbZCryLKZJ2PWXHjeUV8JwtvXPMyCDgz9KZP57fBf3e2v9nZ8u5wWTL+eWd7q77CpXm7
s/3xI3/tbE2o6gTY622qVpRpr/8PSjtF+h8OsjXdWCX3mr/1vztb2/0DbAt+S1yVesv7ph9Eq4j2
De54y8cjb7v/rh9EW/XdAunYuKw8eutslfUC+c7hlLX9ko19wK4zCwA1IDQR0KIVZsHbIKxt+2S7
DZ3nKhco4sMwoPG9GofEXWekHYzUBLTB8BhlDU9zl2QaFO1Daps+Ov5gZNQ48JdW9VBmB7DGYrzr
8ka8FqIe4fB4bckzRJXhE/fBfAgXShVLxv37KoD4WcRNekHoh/nNIsMLiide/BdDy3HwKEYXXmY3
qwqtL5E9Xn7v+GO4j5Zq2dCwIkQnS9BblJaLAaGRqkC2nteKlAvLJrJEGC/+hJKkwLdBakaAxiQe
EqS3Swqgyk40Gb7/c0x7ubXZs7gMVN34Xnl+Fm/aaprvhn4Jg00tKTW2Vs0Rr3jKO3/bNnm9CbA4
XjZhtkMrzaISje5LMg7dh5YMq/TGQV6xAUfo3fK2hHs/JxPOgNwFG9ORu8aaFkwBIhjY9/OD58CV
3XAl5k/hXJUrQwQDUYWw2B/ojIXBqq1m2lkzX//IjDy+XMYJpkmSmM7etSdxjEpr2AZu1pa4n9LC
3HkARdDyJVb9cVYTsJ+oIUSHQJniwmhLiI2G49dkwYQLlXE2ekR1EIDarNIl0STuKW6XTeq0jNjc
3Js/d/3cuHccicbyZkMx4ZDCf0YFb21bwf68MNL4m6dypthRkh3axO53jNUByVK1MvKLvVOz2ICe
SqAcGzl31QnTm7qYK5vZatGYJwOU+LYcCvcitOneEZzjuK9jHeDTpx1046G30gmZVQHGOJppHuya
Et6wTUdyvhZlL7z6Qmb26Nfw9IFC+lvNXyGTZojL+s5GUl0dSQY1be0Bm/HnxsgNMNYULYN86Lqw
X2LIkRhka9O27E2xcPZOfRtxrRZz8B4KrAYA94wpqJ9yNUCWhXYgUFST07pSQnMTrWny2o0ro7a6
SOn0B1cupqvXovHoD6W5x9gw9+fCuBrQSrd6jFTdtIafXFEsxJduWI7PEvlDvUKY329nBpPzcYrm
2Fm3FQ3RlZG7Ij6g7ZEVECc7N1edOYPSHpfI6A4CVvuujJLkjq24uazjZkAuXqmw4Mmm5NTcyjnp
NqTl9OO6DgEzXC1L0jcbaWAdq2Ku5qYeisFci9JQ5J7qVxxePXYqawXYx7uelmK8yVtH7BWsp00c
IefgjtPlaerVYKEML7kxqiofCBsIc3Y8pnBhn+T++Elirdl3wdTQVxbt/TIh4jtBSvpiQPPnmTJc
vJC+k87OTVdZFKTYmYuO/Na5+jRRNNkretjxI+W2rPZ2WKtyz7/Uajaj7LoDK9H8YDcB6TbScZEP
Jnku3T0CHDkez8RDq6rVNzxOH846ShTl7fIwZHKoSWmIzQqnB/G4fm2Yl1bbCppHqTzZgCtKPdpO
i20asZo5vShheTfpfpks/yJFDYnlYDQY6k2mVshBmVg2fFK294l02OZmFCJx5FpVu6hGZyMRN52M
ehbDzurjfEPMurys3DLYWn6KeNVINKfQjpn21IudbAC7Yb/qMsKuXlTjkXiF2P+DpfKBnuJECICq
bJtnzZ6GjZEuFmg/1+iOKtLxbMCK2q0bE0d/yV9AHWQamuDGbq6eAYn5mGiwGGL5Q35qe04tVunM
VgJosBuvZeuKaOW4KrJW5VAPByL5tMC3K8aoW0G8ZHpVlXXvMzgP80dzjqwnSJofwai4pNSecYkB
EqyD69O2dzHHbKIOEFYn4+boBbDXwErCVMNyGEZrMtOm+zJs7Zu8kP2AUs4rzGs0e9U1njo33ftN
ZX1quukTbZQhWDG1QAFrJmEOlmIQXbvqh3TqrwsI8zfLbLb3UKLJDKt4f0UnmOyhwghi5/My40/y
Og9unG2EEd0PVNP+Da0n8/vu+r/11G/qKeB0ugL553rqQ/ccv62mfvzAX9XUeYRGDx479g979/9W
U6b9h3AFwwBTnMspGi4/5gQ2IznUeqbvvRmreX/gJBAWCkLPQYdFhfUvxmpnS8DbhgP7F6ATFqM7
y6Zu00PEt90etl30MWd/vg50/z1b+yCs5l3hQo0pCts6EsOsOZYRHoDWIRTTnGecSwn6/rkha0k1
rA80Y6c7DJNwGhNAPTERoHcgvVtweVU+0dikyz2KHgVqUbjITe8Ncghg+PTB4DNRi8MpKOpDX/CW
dr+P3EQeGqSz2LzaK5WqNlij7a/8b1btgXI5jGgrpuEYeT3PyjH0JiO9YHDYDA8Iz4T9YJSVx+DB
RiO6jVJo6pecS9uiKsCMI/hYmBK1cFdRISNiVm20g/eqsGmzMa0jhLKI940nFy1rd8NHutMs0azf
pOeaFdu03ngZ4yIhWNRWcMCKOD0BgL/pJtUcF96Cu7gK+2eijBhRtCBBV2SrE1suUrzMFcIebx3Q
o5XlRUqZ5XhwdbORPNlxhAV4Kb2FxNO1hqrfxFE2GEd20ZoGmhnR/MCwv1/EBrpwiu8URzkhmpIy
rN8PoQCWcTBFFJrMTQpaB9l07+YiUdc15UbJVUDUSpLdd/XDf1eE360Ijq+bNv+8Inx8xjmPy/Dn
XRZ7Ff1jf60L7LKQJTnEMsOawSbEw/9ml/V943XeRf21JDCKF9KmNcQPMVnRU8Ufo0PbgUjBFh5m
DYgkPXf8NyuDngz+38LApBBByfeZPuWMZPD/88LAdqTpEfC4tP0BSq9RtPUnqOk477E0t3++OTF/
MyTTv+zdh7HTZM8oAtvlcPUM7U3LNnImG4B5Z59ipo6fz6zvuRuCpyzpKMTPIqOIUeoz6Sbq8P/x
0fAxWJtdBBHv5TOJkZlTV5n2adEM6BIXMuKqeQR1i+ASWK4/oeNhP4DJpQ11v/DXH//zLlafZk/a
mMJ8WENcuPcfL60kKoM0t055YbA/9I2BMg8AL2Iv4oj5uEkbLH79mefe4c+nmw/lVrF1kxzdzrvT
XdZl2Ed1IE+OLBHqgLY7ysLFR0QvIHiqO+D1xFfw4b3Zs4WOu757dXEj7XPD5Tw0rjZp45OZDi3u
5HC7LMicXF8iMgqdQZiXwxluniza3g4ZjeJvykucI78+jndDxvO5O1vdGFQwLzpLRt7cNT5IOwwD
sTzhEeJe6ZnqTrl2wfgtleY5R3TKnPb1159Kc+PdvepJN+Dx8HiXS/7353vVNSDkTo4yT6k5gEs7
E/8IHf0mCPc4sUeZ7h0blrnjBRixztTuX3/+fz6YHtJCi3Y63WGBxvDnzx+CoKRnMZmnM6Qu0Q/M
HPTMVweQ0L/+qHfqrvPdaZkBT5aWmGH2e7cIhLPXlQJq4olsreneIJgm233PLQgtYg5oONjPg3Dr
z5HQcZjf4c5gZSkHMhJ7fv1t/u7ALWGzWvK2RnDx7sClbVRBw5Dm1HcND4kN2ry6kl0hhlWiuXO/
/rS/e0hAXOrnkv/QZ9Lywjd3F9AqopytQZ5UC9q6nGOcWWevVK8h7YXSVpkBVxKBBdzlZ2h0MQST
9viC7YCUutB2dcHARziqom0mJEa3DJi12VE9MSMGdV/OKU+Z45eQjQP2qvnu1wfxDg15voCe5Pqx
X3VoBvnvmmRpHoW9PwfmKQxTnINnavz5vpm6Aoa9IiSZfSzr3swJLHwQ2VGCxZmIWAbJ9axjHxK6
Vfl+GRewgGZItryvxHT/6+/5N6ugh+Uc1QC6AYTB776mwcBwINjHPIGm4YScT7NZq/qzqfHtTa5+
d2dTJf/8FMNS5K7mnStMB8TI+08sukimIpvb04iX5hJDovNM90r/l8X2u9e5BspyGakTlICWVgwp
/vkR5sxD0mcIHa1y7l6tauBO17h3YfAQJBaGS1vfE+dTxIabl5eZxAE0NQ/7GuknV7TK7aP0OCAN
F/nu7f4y/b/oa/U3r9Hvmta3Kztzc2S+mICBs0Kfeu8AXvws8BB/Rif6FTPCFwLqNqlnpLeNlc/d
oRzgQdLWGNJuIx1aL+tkgPS4C+hwkd6ltx3rmYHuWqZy2Iqi83ZwRenDxG7bm5iDotlakTSJnUNY
C7MCEY/GB3KBo24jvKpSWJB0awefMsYJOms8Ganu+/AK0C2gFO+d7dflqdfNIZ+EwytZ+NXNkOK+
2viVEozUJeFoJkzTWxNc8xcBrmeTUweAVQcxW/P9hviVnK3ZvejmuNygWeiYvQROYa0aK63vmnPf
ajr3sGzdznI8EPGYWjyjfurLPB03Vuh5D0HQxCQQpXSMdf4g9r3CiWgR0d3GNuN20n8hm4REgxJG
SHYgf7aTq6bvSZWWEINRyKMHvpJRj8CVOPoLxFYBxJ0B77CHSU6djBGk2Cp1utJZA9MH91zEUV3f
eVGRqzVqhDjc+Ck7rQjI0lOdcY94+BJoYujABiIH4UlRGpDVYHYYM885Jy0ahmRd+iDqKQG1wboG
VQr5mh9DzK6jNXSCg9+G2IgnHDHelZ/Bh+XNbMYmjcTle1sRmDk9RtcC/U73j85j9L0NWSeTf7Sj
JL4ZsqD7QrKCi8NQxgLrDwmHgVVEcE5stVMBoqkGNfNIbsQnmJrJhRx8mk3UAS/0Qpk2MRLaM+UO
d2ylqj+LoHU+VZbhwD9heMaNMn2N+jDVRu2o3Iiey7OOiebDDlE7m8L0mLQSHkaGC5jfaQIdbaCC
9Imxthvhrid2WvUjPd8kuxxKksPti7LMg+LRG+isBesJ1nXlbQqPIXm26ugFEVu5ArUKfzpbmRLK
PglwdkJyMoncxgyvjHZJUH9iuOxafN0sLdUGb1/h7wyhi58FHm6FI4OOL3K3SxEhVWW1N+znhm4Q
XWNc1zMmkTD/MBktV2wOcVIX84wQdCDRhrae9qsmM3clrVrQjzu7bPgdDGHqz4FCH7R2zYWLiqHJ
WAuh/M0YQFdflRFeeabBLNmJHZ16D7vwepld+znEo7iKEkG92ukkk7QYnecpXIInjDvE9+CxgAWD
x9qwWYcYh7JJVzEgE5K3MP8WhcWvB/TCl2PHUV1S1oVPPbyiTYYA5jIrUQU2QpvDAcziZOi08I7l
DPtQbgdFtDG1fm4VgedpiWek8Pnu3V087eb1HU6OIg4hJ0TO4m8g+09vegh0AR1tvhUEneAq8Krp
/keD02BFPa+R1HD+VejwEj3becPKb1+bQJ/Kswu8bXv+eP62mAkxrFoNcoCKTB2i9ZxkvmvOQRMZ
QGR1e85ciCJsFIw6zJuzGv1sfh/MJdiebfrniAsrT3VckOT13E31CFKd6nGWnHuz0E5uHkk+KYsH
QrArboZU/2lQc92uMI1j6M8G59nXQRM0XdrXOtcZLUHUfE4zIHTrCXXM/blQWLKGQJspzd1nOVHf
nzNjVMOXmZAtvmK8w4yaeBY6ysYQNyLmkXarUNwgAsmqK24jrh0mN4r3quHF0+pQpZBvJFJBEV6B
cNs6ZkYODTH0CdQpKAzbUAZU6a1O5MCXOyNraBXffOBniNuhx4B50VCYOs4FTq9LlWzB0P5982Np
m/hMlEJBJvBMTKFtZA1jldqlZTo6My7wwrGfyRvUrvBF8QWROeIj8Y1yTOHsmOELCEA+vDw/Qmbo
kNIz0DOhDOLNQw9/PPn22L7mAblQ7CB8ijv+MYhMXsAwhVjbKr1VATuX7M0ZCz/LgHV0udI3YPu8
I4dTXVpY4O+TuZ/RdqN9KDb4ZskEH3njdvr2dADw3Igo5c2UkWyktulAuWojFu2v6zEy4kOBqoIq
zaUBvOpjwIFb2np8mVCToDs745x1JmjoaUi8xzTzGxJndUrQ9zifswckLujlrKb/Ye/MdttGsjD8
KsHcS+C+XEwDY9mOl8SdTpw0MjeCYisUJYqkuJiUnn6+KlJukZaduCvAEIMhGg0kdkqs0qmz/uc/
6Zr9SyWwikwI2kNqOBNGPVFD2YKR3fjcsNQRH7+uaNCXffxRoadflzo1e3pUswvc/c3FZmryrcLF
RTUCQ845VLigfswMp5EA9tXbwJllXsF91SKaT8BIMI8qsLnxWZbzJlIS4bnT82s5/IfZLyiMhrrB
CjZB/sGvp9QUvER8QcuNhWoyEsbjMNDBh+dtV5OcJhzNIVoqcIoMT/AzGlWw/rTV6C0yl0sIFeip
hxBwSRhiQbIGOQeNXgJGpUMmNl36TBwJfUFhkOK9b/Sq/iB3iCXCR84dNFCWZCQXRcC7q0bp1x39
XLcPASFqiOrWTipC2ttyw18mLsjns0J4aTuqp1HjMUqzud1pSFQajeCE8CRvgp3CSW14cOeWBmiQ
siSSEaeWpQ+1f7qs9Gh3monXWTjsYiWm9aRlwX2NBWMJLcFcq93WnJ665s4ETBvBAWDnAeooXHG5
DEu09yzyzDZPFoh8iYAzdGoRTh3zrKKmdrENbcCWtl9G9sc6q+KMVlmLrOoo0+xZyxEh5tlIBmt6
oq3LFcRwyRkdDlV0tWZA7xoUxsLYfNI1o8JjFxPbJjthXCC8E7qvNpajtwyKQcnjigQiJLcK4hWK
Tck1UyIBektdJAL3h6WBXhCKNQtcLI6U3WkgBkHVRZpd1G64/ZZhhv6Q8mkZ5fQttH5kGOONtXrv
lh4iApU+FAv26uFqEWwzrxWIdbX2vqcug1wnNK1lFyMAJmfRNrVnAfzDt1IqnBrM68kKqjQ6iiE6
0zcxM7NskW1Y5UwlndC2qccnhS35Q3ar0cSlCp6/zewljBqh2FDTyBSC3pxkFrhXev9B9p1WuqHf
6BZbQOT0W3sBwxxTUAJulstIjI8G3C/mOdO2gI0xbPOLaYb674wwpGK32CHU2kiH8qSoUNpSA1qr
ggYmyPY47GIqOSbg8gXW41YiGYQBik+oD22pO0L+mzP0InsAITiim/ksLsXbLsuCa2ZutnwuEPb6
43prERKAj/e/MGMcx88O2He5fQBHUDF7aXRKSrlm4hy+EIU83QtrIMkP8eJ3nR7v5BJefP0m0wS4
yPYKPiEIE6Rd0xm6cVvYJU5IMFpB+F4xNyxOa7Ff168+WKXhfiq9ev07WIq7xWg6mjBkKb9gvrJ2
4oJduq5WwfJ7YOYQNcDqcGI6hNSThwSMl1nDYrOk6i9oJKrdpCDl6eOhbJ0vq+WWcw5TvtDErnb1
2xGo7nMt9qAPDDZwiC2gSr4M03T53rRyXZ9gNdeXRPb1heCHgB0rTeP308RMvvt1hL/giImBVCyQ
sCw3QCXUdV5oVxuh/K+W04BEpE9b/g1luoQIJoqjy1FiCNJ6l68Oisdq9ClYGnw92Trl/xtf55BM
GyAjGcDqxDNh8jPhj4igR8HHWQuXbrNgwtgKSNVbOQUPrk3uDI2iF4DHORjT56r6iw3Ng1rG68ED
QbLJSPAPqGXwprU0JtMFepvsf7KaJ/iYWBca/s+g2TAvYaaYfpl6YlKgDAwD5tGlV1G0FPMOCnRa
4tTwhJBPo0FVzFcLxVAzgRO4kWw4OmOF7o3d1jt1TMHSgTiZ57FjYD+h+EVa1wHaaueExq2cNyH1
pr9coRwhqjLPZKUGtC1KPZ0yY5J5KMyjoFaOjq6t9KucPpkU6L1swxUqxNC5cDqCejCxz51AaObd
LsECEdstLgx7Ec6tB0fLr+2UgRr4f3AJASv3340aD2MD99sIy7xexZ516boQHl0SsNXFRU58A96k
zN4mRV6eR/SHeMQqUPdoq51+63kQ9dS2GPNHnocjcakeRyfTqUEkITtEHfpqbxk1zyCpjZjDYDPp
JtuJqV2Ny2xDyevQ6X1ClmytQV++dr0zZ1sY53zy4naRlfXneuHs3i2sbfgZUoEVqBjXRzsT7ezO
4TIqXZh/15pB8TgdfchkBR93mmq+mZn1hQF1zF2Zmvb90i938wivEix3neNuV3Rf41cZ13qaa+90
AQ2IBEgAajDwAqXEDmw28RIu0qSmZwXKlBtmCninwdIJ/1ynRfDJwcevJ+WaKT0rgUiAXHd745vp
9DPgw9Vdstmyki3BC6EEMuwkqIGW1kqHrEkDPp75D85XmZ35f4XnRxUeB76Xg0TW6ayYtWNvb2br
+T//8ScxMRWeTtm3+Tf78o5GbddmVo5DqliUcslZ7ss7Oq2TJIE906RbxhQV3n2Jx6bqC6htD5MT
XHL7Eo8mMHT0UgLS1zRR/X1NiUdkMP9KFpH20hina9EyDKCPipIpcmQHGc5pWelQEG6qm3J9H+QR
UOFvB6dxLB/1gw/opcqz2ozWac0HeEuHgHd9Uvqz8OEm9HFMfpCVl2nvzmbAMVENw4TT7/Y0hbjV
cz1izK5O/3yETwpZQ9vh6XvGamP/O1/WgXdHZdYryGWkRj7a0TNr45NfkfViWOY92QzPDZg+bS00
3307zQJxAeNyzpR2FOa7MgNWYl2T7t5dRrm/nGZUgLXtNd3fyfR2uynOl0ZoX+XFUmf8ZcLEO9ge
N3ExociC5jczm76bB2dU5eAQTR9WlWi9Waw+QQsRPJBwsmKyhKe8xBqkCXokF0TOVxl91Z+31DWu
o+kGCtkdBeTqnIFkkbm+dgt7eWrXcAd7+squ/j1KqGpTKF5DnlUY2USTZW9r5Ka762XhL0afKoi1
GN1gPgRA6WFIbxpeXdn9+r+lNVr1Jy71mSSQ/KOcZ9uPc8YgFvkeUiF+KmdR3SZ/75deXqjVJj/Q
Q3QAUITqFJrlO8kXfmmJaMaI7vIeTWW6Y0grHdj+6EIUD2XjiAHR7Y9Huu6PqQRCb2XROC2ewy/7
pVN4eYPNcb78Oy/tYC6/GTlkXEdNqZ6CNzaBDANZRoOKhwUPT8E3xgKfTBWYYqx4UFgc+4GkPCcL
L+/w150C701LkJooGGPXgayC8mFzCCx4eAiew7h1uu8MIEnN8186hLukjAtxIwliekB1LNnPnEFv
hYPr4I9t0pkAjYEciKd3Bj4oC2qsjgmLn3yaDxySIFCSxS/4mVOY3eOk7Icm8V0/KgVLG2P5qQza
WrNLFuxIgj+mACpuAwpIPv8lSejtoKMUxB1WOgWT+wCBifu4SVRf7xTEFBdYTshci2d4SkGwEaue
gg8OCdeSlrPH77pzCjR20LxODYvqrHgGdyNAALb6uqmXPhqtV5hJCzYH2i8plLdWsH8j7DFt7YJ5
uP354GQBpJaymaSJBydaRAZ074un5yz41lgnbtFMo5G6QalFsBqKV0GgbulPwjpYzfb7xsHEeKAG
QJI2Px+cEADqEnAWNbXojcFjiOav1kT2hQBfysNIYkYbhdEc+4BkAUYqT9VvtkBbmwCOmJB0VBYE
NZJD2cEAPi0PfEj7Nx0B6FKTAjClAErBW7V2gW/50Cy4uAiE3Z7DFDT5DO4ukEEU/YlKp0DrIkBq
HWr9dpf9uMEfAyES4MhWYZJJ4QOHJAtH2kFfG0Na5ph0sYNDCJBFPl1ZgFVzDGGETlVucNtnZsNP
xgw9X/PAW3bHcDWZgMWYk3ls+5omGmYxiq1vMLwQGloMkHVqV4FN6vC5geA6qhA9vGloCBlxONRT
0H2GAymegkkeVoAGqVoelQVfH8Pc5aF7WrU5OOMghlkqx4/W2MLGQG4miPl4esaBA4LnjKYmWFeH
phGO9XO9ViGa/tg0hFGgB10+PbOgk+IHJW4YhpgfPCyDwCgaAQ5V0wXWmAyJD1/kPmjsGgTPJ1qi
r80GZSuf5toNyCwiuMqXAN/AhfkPL7HZZM9PdlGIphwWNDinwIMPRFEEuALUorgB+yiglzxxbWwi
hSw6FhoVMbhD0OkcUU2eGMwCRswpPvW2jzW0PJDtWJyB3gACedE3o6YHbPIFpJRhwGy+5J4dcPyx
QUgqoP3NzwdnDXBd24TW388dkUd0LC465u6oImBEGFVWGIeou8pncNqQHKdy8sSEv5RYCUno2gLX
wS+EDfgxoz643cP/oqwNSR+KGJA+vkbQe+lDUV8yfdxnSlDyGZw2ZFq1peockz+jkoigkyqVT98i
4hWBPDDpKBuaV4S3KpxYNW3IKEAP8iWCoGb7nGcnZSIcBiymJIQVvzG4JCrkibryKVBbMtkikIzm
FHq+sYvvSMkFUExzU/zB2QRO4QmD1msjBK4CGo8pEFRT5dOXBXtMZUlDWlrLOLg4gbYLQ1khaKhF
sAet0ntST3DdMf2snsg0P6rNYUVLALieDA99tSyg9gyobffYAhF59PWC4EvGj2pOoTn2AUVLhPGi
gVRJOwJEEe4BxOi97XsMV4VsFrboNrs4OIWAPm8LXn/fSaTACOYKggPB7Nr59vEeYZiBdKHNLg7O
NSCFqow4wDsEeSJwF8/4yBooJFq7fQCQe305ME0AS46qPjQpqni0O8NS0zw9B8nnjjQAzzavNrhM
ss7IDFVFYI05STKke9PXCxpl8kzoQsAX8pQa53xA6hDeJEP5FGzAVtSNUIePpu9QLQDGMi2hLeHL
lM/gjAI07eqyoJMlMj2L2tHxC0GiFRcKB6GFpDVJuyHJAul0ZdNIfY3mfdhg/lJ+HVkQbhTZA25G
IyuDcxYp+zyhRHq1m0SZjRIi1GbPFBVklVF4Ii2Ic3h6gYS4ampduEli+gtw1aN6wcWQ4k8zr6mV
hcG5CwIdo2giHHBGpMxceCKaQ+BUDy8ERHpjaPI9KKMGZyGPzON67U0QqTQf+neQh0e1oq4Jwi9X
wFTlQQ9IHR6bq/Ta7UtEOrUFTXASdr929g3DmcjZyoMZnAbQmeCg6iQSKTCMDVDJHpDfi5d0aCMd
Kmtw+gzu7pNGE81EaoEiNr9huPsrKdCRAt1h/0CPmAs3TCkggaRcWTIpsRtERPqB/9c5Bc0ZQwJG
wCTmSg0rVAIm9KR97rVKQCTQaMMwIE09agdBXYE5wkoQSjW/8POn8BP68rEPaMIMtHvZARTO82ON
Qs/9wr4x5OnP27YX2dtiWY99fPIXRUNQ89kN1l38+bcOMkmCyw5+uAebHf7zdoNPP/roS+3/8iKc
Z7PsbrGV2922r9k0PP4rmn2brWeHDY/4qqi6v97kn//ovOeBFvjBwvmqt67wH5TXzSAZjLsLy9hV
feHVLM5n+f4VxdfYVJBUV57MovB7ksVh562bHjDltZ+fAiobrY42oj2q8Ze+wEkSx/O7Irwri8Mj
aQAWqq99Oo+Yw5jND1duwAvKK4d5kYV3xZvk+xvaPcv1t+6xw836C6TwnNmr4X3n+2xhB6rv/3ae
ZEH3ldtaturKz0++VJSUy/vZojOGtvWWVF/4EiajOAm7N7LpklJeOr4PZz0t0vTcKK+cVF2xgAGc
RJjqstdPdVPTEqC8MAuUd6vt/hWl2mvKAqpLv0tKBtz1j7kBa6qu/X4Wxh3t0cJe1NfNttEsvj88
jhZFob50ns/uFmU+L4qOTLcleuX1w7tFGMy6jZVNC5X60tiCPCk6kt02Jqmvnech/6Vp2Dl0WDyp
MP+K1ZMy6y8tOqqUl07ioifcbYOK6so3828Z5H/d0266HtSXfph17VYb2qkvXL25mK3TfBF2zXqL
wPgV61/Ns3ze0VQtsOFXLP5+Xod3HTPWhnu/YvGvSbbaS5yMDxoogvLSTLZdvJnMsgRL2RWXplXo
13zA6WzVv/tN+4Xq8r8vwu6JN/0MysuuIjySblQDJ7so8ykv/eyQNUUn6sM8jpma+DDrhQktXEP1
vT8ukvv5m8v8iW1rcBCqy39KymcEUbQl/AKHu/mAp4LYdj2ovv8tpz/P83nHpWjLgepr192osi2w
qa773HwaRUH8Ms/WWLb9VRHaqsVJqL7wl5DIpifeZlNaUV365ckciify5zwv3hx9+QZAofzyYX6X
xHnY8dzadg7ltZ8ntHrxVI5lmh77H5/mn/Z8KMf+WTe5Jn7jLprPst/+AwAA//8=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_xlchart.v1.8</cx:f>
      </cx:numDim>
    </cx:data>
  </cx:chartData>
  <cx:chart>
    <cx:plotArea>
      <cx:plotAreaRegion>
        <cx:series layoutId="treemap" uniqueId="{6A10066D-F594-49F5-8A59-2DA6D41B1E06}">
          <cx:tx>
            <cx:txData>
              <cx:f>_xlchart.v1.7</cx:f>
              <cx:v>revenue</cx:v>
            </cx:txData>
          </cx:tx>
          <cx:dataLabels pos="inEnd">
            <cx:numFmt formatCode="$#,," sourceLinked="0"/>
            <cx:spPr>
              <a:effectLst>
                <a:glow rad="127000">
                  <a:schemeClr val="bg1"/>
                </a:glow>
              </a:effectLst>
            </cx:sp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38FA0E4-2057-459F-9939-AF1B5FD282F8}">
          <cx:tx>
            <cx:txData>
              <cx:f>_xlchart.v5.12</cx:f>
              <cx:v>revenue</cx:v>
            </cx:txData>
          </cx:tx>
          <cx:dataId val="0"/>
          <cx:layoutPr>
            <cx:geography cultureLanguage="en-US" cultureRegion="VN" attribution="Powered by Bing">
              <cx:geoCache provider="{E9337A44-BEBE-4D9F-B70C-5C5E7DAFC167}">
                <cx:binary>1H1rb9y4su1fCfL5yiO+RPLgzAFGUrffjmMnmSRfhI7t0ZMiRer96291bCe2dmfHB9sXF60ZjDFW
V6vExapaVSzS/30z/tdNdbexb0ZV1e6/bsY/32Zta/7rjz/cTXanNu5A5TdWO/1Pe3Cj1R/6n3/y
m7s/bu1myOv0D+wj+sdNtrHt3fj2f/4bvi2902f6ZtPmun7f3dnp6s51Vev+zb2dt95sblVex7lr
bX7Toj/fvrN3qa7fvrmr27ydPkzm7s+3zz7z9s0fy2/6l6e+qUCxtrsFWUoOJBGBCEgg76+3bypd
pw+3PYT9A8YEQgQ9PvRio0Dw94p8V2Nze2vvnIP3+P7zp9wzpeHXV2/f3OiubrdDlcKo/fn2Y523
d7dvrttNe+fevsmdju4/EOmt5h+vv7/qH88H+3/+e/ELePnFb57gsRyp3936FzjOdd1u6s3j0LwC
HvzAJ4Qhyan//SILPHx5EFCGcEDo41PvAXmBKrsR+SG4gOT8w15CclxVea1zmDGvZiP+AcIUUcb8
exMRzzER8gBRsCAm2A8bun/2PTIv0Wg3ND8lF9gcn+0nNvVt/qrmQuSBRFJy+YCMlAtoggMskPAD
ye7NaWE0x79X6BfIPAougbnYT2D08JpODB/4nAaM091OTJKDLRwB8h/uB4/G+mAwv9HmF5B8l1ri
8dde4nG6qd3mFV0YEQdUUI4l5/d2ANH8aZiX4oAIHwyFPLgw/hyR3+uzG5NHuQUqpxC79zHa5zdZ
nm5ek37RA8Epl1yAF9tey9DCDjjxwb9tvdz2WljK+Qs02o3MT8kFNufHe4nNp9ymeZ2/ohcj/AB4
lpAkgOHfXgtsuDgIpPApecSOPbeZl2i0G5ufkgtsPu2nNzvP6/rO6fYVwaHBAaESUQIIfL+WDo0e
ICmITzB+jsqLdNkNyxPRBS7n+xn1z3PndGfzxxH6z9MXiDNgLgysAt3DAqP/LM7gA8o52XLle5v6
F3/2e41+Bc6j5BKbd3vpzy7uvtmNK1/TZNABwxwRzoPd2MgDgXzgCI8mtfBnL9FoNzY/JRfYXKz2
Extt2+xNvClf16XxA0oD4gtE7m1jkcuARR3QQIJHe+ACcP9pmnnxQq1+gdEz6SVO8V7itPVv23+N
eU0Xhw849gX/kewvYIJqQMAC7FOM781sh4t7gVK7UXr2RguQzveTVL/Lcv04kf/zAETBRhBjwA0e
Eh3yPAAJQM+XEH5+YUS/02Y3LPdSCzzeHe2l0fx959o3PxnoaxXRgBkEFENJgDwwgwVhE/5BALGJ
SP/hPgD31Lu9WK3dCC3EF1D9/WkvobrW3f+LOEQPKAmg3Mkf8h6oBTzlcNs4hIkP7DtYVNNeqs9u
iJ5LLxC63s8I9HfubnTt8tctGQRAEBgJHmuez+GB+MMJloxJch9/lob0EpV2I/TkbRbw/H28lwZ0
cTe8Ob8b85tXjEAEzAeDJ0P0gWYvIhDygwPkC3B0AlzgUxf3Mm12Q/NUdoHNxfleYhNpKBrctPlN
1z4O0yvQA8iBOEMMltjujWMRhTjQAyJgyQAvkp8XarMbnGfCC3SiD3uJzl82n/VrLnyC2eBtbiMQ
vc9+llEHoYMAVj4lkOvv0C2M5wUK7Qbnh+ACmL++7iUw8V21GTb27vVsBtbYfMh3Avy4NrBIeDiD
tFQEQOweajoL03mJRruh+Sm5wCbez7rB+SavXxEYyqAGurWJR2AWJhPIA4yAyMFa3L1JLejab9XZ
jcqD2AKS832FxE7Vpr59RXMRBxLqbIDJc17GA8g8Efg4+YDGgpedb36vya8AeZRcYhLvpQvbcpmj
jTIuy1/Tj0GrUyBYgCD7/0GMn+Y1fMsNwM1BL8H9/cXKwYvV2o3SQnwB1cV+FgvON85tbrLO3bWt
ez0bovgAcUxgZfQhh1nSNOACPoNGKbFYp36xPrsxWogvMDr/a2/N6eTOurvpFQGClijIYCALfajW
LNZ5OD0IoEIKfZEPpexF6Nkaw+912g3SU9kFQhcne4nQx3aTvR42wNcI2A54sgc/t8AGbZk0Fxjj
YFGa/p0eu/G4l1og8fHDXiKxnVtftC1fDw1wZRDyMSXkYTlgUQ4A9gyLBT7EpQdasMDkJRrtxuWn
5AKbiy97ic3lXV27qeo3r9rlAQsGQgbbRo6Haxlq+IEgQmwbp+5dGXSBPC3avFSr3Rg9l17gdLmf
8eYqg/7sN8fudWk1BaeFBdQ1H5LMf+nGAfaGBHR6Qong+7Wg1y/VajdOz6UXOF0d76U9fbqzCtrX
H6fzKxTXKLR9Mgz/LH0chtINDmQAVc/v16JC8AJNdsPyQ3CByKf9jD5/VZtvG7V5PUQIlDOhQIBh
qWBnyiOCA0GBRmMfuj6+X4/Pvm/EfYFCu4H5IbgA5q/97Fv/y5av3ZALjZ/bRhuCHtwVhJWnyaiE
RikiYSUbeqm+XwuTeYlGv4Dmx7sssbnaSzd2prvcvfKuAv9AQiuUH0Cx4NEsnoGDADwEDFo8cIJF
dvMilXaj80R0Ac/ZfrKBd2W1yfSrOjV2wASBVqmH9MZfMDYJfbuwvub7j+vXUIh7ytheotFucH5K
LrB5d7oXpnPzbzfY3Y/RPQ149sn/5ZZCyD+hNLPt9NjdgiNhPQEJ6AF9LIQurGex7+/Xau0GaSH+
7E32Y1PhB0h0YM/k3SsuFRAGgR5iPCzU3Du0RbgBIkAowTR4smj91GZepNJuPJ6ILqzmw352TX+4
G191aw6C5TMiKOyxvY/0S3cG5RxgaJCAPnC0RQL6W3V+Bcv3t1hC8nkvHNkzrWFX9LrSNr99ReKM
xQGDFhqECQSPp6Ef+gep4ITibYDZXos08wWa7Mbjh+Czd4NX20/G/PekYeN6+hh5XyG5hDoabH/C
wS8IM3Suw0Z1RCmwgkfO9tSDvUCh3cD8EFwA8/d+VtEO7zRslHpFU4EcM6DQMgP9gPcWsfBfgkBb
O3AB6j9kMguLeYFCu4H5IbgA5vCvvfRhpzBbu5tyej2T2W5gg4VoiOrLaM9gVzQUNIFD35vKgoG9
RJXdmPyUXIByup/Wcr+nItpYDYcKvKbRQA5DJOEMNnd+vxatGxyOFBAMDuYIHpoIl6sC33drvESv
3Tgt32uB1kW0lyZ030H8klH53x2SQuCQFB/SFfxI0Rb1TehdFxL8G6ys3aO5QOvleu1Gaym/QOt6
P9GCGuGr7m8LYMsnRBru459VmafUDTF8gLkUFKo6j072R5nzN5rsxuXxDRZ4/LUf1YBnWgOJjjZV
/o+2r7q6BiEIM+hRg+3rO8kBGAxs++CwLZE+mM5zZF6m0250nso+e1d41f2kCJGGPGdz+5rN6tCs
JgUcbEMfVqcX5A35EKgo31ZrFsC8QJVfwPJDcgnKfm7UPYJ22zx/HJ3/PNH5bhHQb+sTiCLP/Rdg
gfkWqftjUwCrpxnO7xXZDcij3AKOo+O95ADHt1BufhyY/xwNSuFgFAm7oh/904JKIwSdTrDVhgt/
sULzW0V2o/EgtgDjON5LMC7u+s1rlmW2rU0sgBz/kTb/CxoBoAG8mUMnwPZamMjv9dkNyqPcApWL
T3uJyt8b6Kyt0/ZVzxGEzetwSCDj4hebBr+fIwiFgseTIRbIvEyn3eg8lV0g9Pdf/38Q+vWRgz8O
Y4w37Wb1/RTHJ6cO/vu7318fTpZciD5EgZ0rN/cB4vj2z7eYQpb/42zI7Vc8ix6LZZOF3N3GtX++
9YLgQHJC4GQvYARw+ooPIWqA/cJ/vgUOtz0tBza1QXs1MD4Blllvk9Q/30JfNQEOARTiYV+V225b
BRHgHgTDUYcSAf+TQAJ/HJ15qasJjrn8MRoP//+m7tSlzuvW/fmWACEx9x/bvt32iXBWpYQ9xJjD
IQlQkIL7N5srmOjwafR/KlTYGg0luxMoaTu5woYar4p80+fzJ8Y6U26oZ5lb183kJhq3eGTZGHk6
8b+ltaW1F2k8lvxEZmzq4lJ6dXM0SFW584op402hLkdmvrGyLUYdw1hVBYlSzim646OeuqsqG3m1
EYKZ5IYo0gQXaZA3hoQK5Q5UoYZZ9S5DfjvUcVoxW5pQD0ypM8SnBlROlULTKVakLv7xXK9B5gmk
OwYJqgrPxgg6djGV4EG3HW8wXDAjno4RRyrvsiATd8mg66I5ahWt6FFFe2f50ezSNh+iOTeQJ1R+
kuNk/e8fj6Dz9Pnz4eyXbUGKQCMQnP4mt/efYDQXRLjAD/LbApWkzKNWE0ayUErsNcXajkNq29hm
bUqz0KPebOrLgZLJ4QjRORjISRtktStDrRti0QU0izVw7zdKgid6oiQHwGQgoaK5LfDDbjMEc/yp
krXfZkkxGnnjF5gFXymxvXeNg5IxL7REpfioH0Rfq8hX1GIecls5XobV7CMXtaQe+cdi8Dvv+jd6
3cPzc4oDS4eqHSwCQbsOlFMFnNr6XDPfb2rN88wd2hn7mVthNvY+jjtg953+x801F0GkXWoGJ0OV
zBkKwpalLVKnMJHBLNNIl6YdyRmmY134lyphaaqPpmZomL5IxrxE4xQleHT4i2sa1aQrW2BaNytV
dTNuI1/7gVOxsMzPqzMyIk2CSznxlDfrMhC9R94ltULNeF6mWS/BjLo+yJEM/QLgO2rmgOcqrrzC
2Dquqp5JG3EPxLKwVAOHH2mlBW7CYCp58BVLm3XH5ffRHDKFCxZJb5w8tRp67CnvSGMhqosadzDc
CCyu4xfEVQy+wCtwQ/zQzLMPuPlGoDkPS9cqNIe1s7LO48DwquhCnUOru42Cpg3g+f44AtyySOG/
YKoDjO/ciMYma970pDnmvlcGeGWEhkeqcixIf+IPOMnTqBoVHEZyWI1NVVQfie4KSS6CqZXUHBeB
7+H+hLnewoydclLOQyiHyZEmzspOyf5qKEZOahUWWSt0EnmdTgdfhQ10pzJ8KRtp+LBKG2iAbD6w
Sfaz/uD7k4KBTFDp4+BCt27QwYfcQJNkGsM8B1+wzmyDUBEpJJz9Z+K4ceKEBeOAvyI2Tq24oGpI
zPtayqLEq6J2nl+FBnpjxjYC9y4avKr1BNjGw4hnO4W+NxrdRw1MdyaiiU7JcFZK17o5tFUx5Ce1
J4X1ojHPfHdI/aodvgW+KqcsTmhi6jpUvFb2c900wutCgeD4NRvNym5Ra2oj0+BMqJyDQ6izKsBd
lLAOAfKK0gQAmupWwI/7qVHlEIu+1rwqA//QyiLvTNhbP1AotC7VHNTAZYnDofR6+cG2VotrU0uv
WqucpSzM0nS4ZlPOinjKh+Qwpz05yn0yHys79kedTfUVtwGORsmyC563lR81tLcfEpjURzRl2oVg
fdm3wprqc+rnOh4lSqpQVKQ9RBLxaMA1OxXG/6pLMMd6MMFZMOQm5jTLAF3fs+uCj3RV6Lx7NxdV
669g5rYrMfmkghkbqJvMdNcYUXNqqZeeqt61K+boGHWOpke97mScyUG85yZrojI3+W3umiSuMpOG
E63rmCWyOREzVuspqRMb1oZR+Gox1REtar4e4CuPhTdl3+you0M8ZcltI8vqsBxRNYeTLNg6K3x9
bWiA57BK/caFHtHpx2GcxabyahZK0qkPg8D5ysetf0J9meWh9jxyRls2r23roOeh4Ml732N5G2Yt
kbdIpbQPOTLoqsdFlq/NVHsr5FR75XraHm9dQeymsTshzk5lyNQgooTLJBOf8x7L6RhiXXfjMC3Q
SnemtVGaq2wKezgA5k60jKvYSzx7oiTTLKaoLd6PPSkjxpQ+Za5FTZSITG/8wpmzEZawTl2AtjM0
YbkJadoPJ6PtxnOfl/2xUNo7yUuS4ViA97tFw0DqcJ4FysIWuMaXwTTDXeN5Y4RzNMPOqULjUCYG
KMU8O5i5WWWq0EPadrGZh3I8Cbq0SUMfmfxiQhwcsTJj1A+kIifApCtzYsfGrrHp8Cmr1BgWhH1i
w3Tjd0lyQRGYT++6Nla88fMwHVXPYzZpsqK8rS9MRu2XyYz9uvBx16Yu7MpyLMuI5ykzodcRuum7
RocEV/WhHgcSYl+170dUl+9dNrVlVLZt+rHJpuazHY3CYTN2Y5Qga4qwAP1IiESQlGB4YzZHdBTD
pcQuq6J67otNocwceqmvPsFxzU1oTI/eS03FscFWRJ31kxOa13TjRDCeFTOyfWg07eChSRsmnddE
U9qlZ4HwdB5WqJQb60HHUSwa0xQhK1xzGQxBuQZHHwSRzGd+1CKdXRqtmhUZMvsR69oc9t2IDgvT
BxtLko9DMRcf50bN4rAxdAqLRqV3EwzIYdbyrltp5k/XrZUsCS1tplNUpm3oZ31/HMjSHDZcMhSm
3MmPsm7lNzIa8qGwif7Wz/1818EEj3uu8TlNCnLoQ6SIm7FprxXRXsiGuj/zrCu/zr6uD0mFkimq
u5leZJNPIZaN4JH8IhceRO0yOIIFvCQyri4OS9bZj27CBPTv8Qnya7IuAuK+VCZpLmWd2SM0VfJa
KTufpq5oViMHlxsWtcovauq3J7ajw2XtEvvBCkFvSNmDc8DN1F/QSYHxNGR4h0jbnY6WD8f5MBId
6k7Uh0mgaJw1AbCuAXze8ezZ5CxJMvt+xiL7KMBvf2lm0X6AgJ8egbHx8xl57SWE+nxdyYSd5UOF
SNQqWcVinmoC893W6zn19GVZiuwyHbVpImkqf22Hovli2o6mYcLm+cxK2p3myVCGqaf0h5TMUoHP
VuOK8FIcIT2mUW9m+k70KTnMOuvdegkW1j+bGJ1zGU1qhCM+Y94ZJcRZyUjP25UPG4CqNqykSc4G
z6SXskPVhUen+lPV2g3IpKFrc/TJKWAwRceLi1EWLgiZQfmJ1AZ/7bykG6IqG/zzqefdxxz3fXOY
4YrQSGaIn9JEW7GWvqrlicqEifXo6Bz2KhtiIWfFw2JuZR8qktQX2nM+Op28hsNYB/7Q2rNG9kO1
RqNFw3FNG/WOjNR7z2uZmygYbaZXmTT2qkjzXq1spafsVOWlzmPP1mw6nJIEeYe8d26+mkRtu+xw
Sz38WDYj1GdLGDU9pOVJyURgqwhxYC4RU13Sn5dVV7iIdCj9MPBZT5H2q+CsbocExQMCinjawhEN
7SeWZ7Ow4EesaVkAxCmtvTQ56tuAnzA8+nXxYSZTgvtwGhtfdicYnJ1/LGjWT4dNNdU2znrHumvp
pWURDjitpA2tl6RVGXlUjtc58WQQ4oxW7/WEvPlwCMhURD5vsH82yGKsI2wbn5/zCtxprKdmjnU9
5ycFbvMIlh3Kk9abRle8qyYvkDOB4a/9UcXIx6rsy3AymKl3bUsL0cZTUAQVDuvOabAHMbsm6tCE
1YqirsrOyswUQahqM87R3I5NHRI1zdcB74ryqM4p06t0YMN5mUPqHBdjPh6RlCIRB8LPeOiCwqLj
MrWmDE3H+BTiYZw+BC1uLzwmRx6pIqEu5LQkNpqmNPiEjGdvewnUhFgz4UOtE0RWaZ/hDkdA4TJP
R63zOhcMIc+Cq8mjmgMx68SUVxF40hY+oH0vh/NvwAk1IlhlpjIhSxs0ylWpOOLZyuBRM3aOvD7o
PhaiVslR0Qi6Sfv+6zxn6cc0M19TaVgRQpqgroeBF6tEJPbQh+Dhg5MI7HUg+HxaTbi6sCTv1n1m
ZWQaM5uQw4GHJlSKqWtbV0FsbTCFncgp+Ne+VTdtmsxrrqsqbNIxOTclxJUIjW5o4hmCDb2ULiPX
nFlr47wXCRC/DCZMOKb5cIu0Kd+bpnZi5ThPz5yu9XXXuDZddWPaJ8dBrVIeemqUx0oXTYzrplqX
TcKu69JHK9lm+rRMmHeOy5GeYhP0kU6dH5US0qIY4wQ2o3W8O5xHjKsQNr9UKvZl37iVQYG+cKUY
2mNjhySUbvDHqCnTIqKB600okUqgoqC8ujt2AbzcatIeup4TaGRLsKuaw8LL+tiCUQ7hPJX2AqI8
BP88KKs4L4BfgArJFUSdfN1xGURdbbJPRZ6ir9AYPa7HEslD7Uu15oYXl17h26hXQfbZr9XHqvAh
k4LEbc1xUnzRA251yIjWX4if2JMOk2QMEzsWIsqrjp4kBsNLp36ypvnYR9BKSt4VkJac9APKb8qM
8K9lkqLPJSLDWY9qEjPT6GMypdMnzStcbn3aaEJS+M15kCQEeCs4x+0kpDe0VJCITbXaRu0Ru2+6
F16+qoI8hwilIGU5rlmd68jZfGzjtpo1JAJ8KFBEKvAjYeDlBTuvjMPfsixryxBXoENYVDwTUQnf
G9VBAHMimww7VkGHeQwpfF9Z4FpleqKMbv82kLVlUWkI8b9C4B1sKD0x9EdeWwZxawrvKG8Y/hgU
NFujuS+7MJ88846xsfjW9cJAeIDMc627BNehThg5c0zYUzPNqAptCpTmbHSd+VbidswjRy0Q27yv
xpu2ncBWwCghT+sMHFx42w8Sbsqi71d10ZOToWnSBILrOAOZ56y/g40hfbJWPGtP6QT5W+gBHWnj
Kmk8tvIaVaSRP/fsU+uq6gs3/RiVjri48r3Gv+gGjq5byPLkOmmBw4VBO2TV4QCk6gS8Xz2sxibL
CqByEqinnZ2nL0g2IC/qEtI04aR8ZlbW9HUaNs7AJIpoprKClv067QPTSFVGRQkkza62aWwfJVOT
Y+DUpE7mz7Xr6vId1mhwMWQVSQkuTQZ6NpFFXVpNh56Pi5q+CzqSiLBETU42FXTye3XUe2IskjWs
UJejf15mOtAygmx7pCbs5ky5LuIQcNkUZwjiVhV2LUT5Ka77KVHl6SQSKOlEroMEzFxWPZQxSTi6
tJPd2namyT+naUl1Gg9gKrwH901IbcN+bHTQrlPgavVxl3We+sc1buzZKivLXNUr1kyovE587PH+
0HhF3taxnajnF5cFFBUBB+ppl3dF2HX1MPbhaOH175QHJ1TCOLqinmJpspF9ZpDiZtfNCLP1q2cC
qB+0lYQyg4dRMppTaC3xIRNm4MchEwY7nPltShN/DA658mawtwY5mX/pzJB5WViLYZo9yGyTYggg
RIA7bj91GRQUxFkLhHK88AvpTzTqUtc15eGc+xjQgpBX6OIbEV3dq5hVbTfVp6SD15tD+LM8GLso
YI6o5Jq0zOTBKtBNlpMTv+uaSScxyVvgOJA7pM3aGFGAP/ZaHZesSs9xBllDmBgJHnOSOZAoQQ/z
lqtpMuuM9pg0eVQDG6kGukrrkebVygwD1RJqB7UWZzNQP7FKvCpI+rDtE2m6ENFG0hWfZkIPLbbq
kxFd9dGbtWtDrKEgHdIObGeFgkzd+nUJLKtjfmbLlQ6czOLe4pqP4Yyb9j0UEbtpVbTOnMg87S+Z
z/oj0nT5mfYTEpU46M4LNE1qZYhqj9te+ocEqsjXhRwHftwAheMhqc1Ew7EeyvrQtj6O2lGYoQ57
vy9vzewnJbhWqpIwgDjaxS2ZpyuXe8MIBMGrVsBAIUNMCsPYoQ1oq+JEifGbNyfjZEKUDg26EmVe
shj+9FR9Y+GvA9jQFT2kBvXs9ZCN2AJlK6AT1h11GSv729QbtxUXYNS4juYyS9dQu+0Tb606OLPp
Y4cbWUeJT7Ve0cl3R8hp/qXqKwoFS57gVEdQUMwZZKh8chdKBH4XY5917Wc3DzYFcEyisqhGsumB
ICF8SikUty5SyLxVSBvg4eej6egYDqTkK14G1YmXOh26uWORNaK/MGpqIjx1LhY1k03IvTY7nP0J
gOFj6oVkFM1RY6qmiDoomH2bi97C3Ejk+87zNbznbNYBMuPlBGDHVCZCropOD3desSUFZWHSMw/c
sPsKyeWQveeFslvWRXB+BAwmOLGUs/wbuEgyHZKeFld6IMn5qLz0NrUIRl4M83jUJkkHlZF5zsfQ
5P7wUYysuxxslcErQGm7CQeuNHhTrrJwLJm8QlA+5LEs9HCMoGiRxwNJ878HQmFtgZWOHtW0KKJm
sOy6SVK9bnHtfw6sQ6Hk4xxntpqvKXHzFFLBpgtYZ8F5jDvXt5Ch1MaFMu9lf5wGVoObr+fRhWky
jKCurLJwsJANR6bmE17j7TJ1CDsOcxenPenB9XoqgSpMa3jShSR1DZCCenLnpDPdWYpRL2KfpYav
i7YyH4aRt2g9tTW8pSoD/pXaTKShAgL+rvG2jNfBLoY6BE495WFQJnII67LJsxgCejFAWagfLmcF
FYBwDowJVmU/F1NMfJWv5mYEmZQxd5yOvjJxT8w/g8vqFU7cGA0tm75w8Bb96djW1sRV04srx2zb
weMYayAhyKEKpLA+J1WCT0VWlfyb9JJJhRYl8tTzMvxtqvLyZPSMuyTKFRHKBd400HVbr2rH5RTl
zBVQbx5oPsXdMBUurKxok1WX5aIC/2tJdVogPLF1Gwzsk5dkZryAylVJoBig1RRWRqEvuazTKVQG
2QudSOev+MAmSAokthAyE5+plUJF9qFkox0iiJvA6oCfxxmxjdiOW/BuIAOUoQnWyYWoFPncTBal
Yd9VX4hT+rNttQ5hCRdqjy2YjZBpD1O+sl9Sb/BT4FajF3nAPM5tN6vIQd3la5123rEtwKhjm5f8
Xdu1+qRljYogIy/PoC7Aj7zEF5+gYpxzmAZp8M3gmaxG6rur3k74uIS/4ICjohfDlq356pjJGko8
3Dlx5EhWB/EsPSBOKpfjYc1wX13BCloeWyhuxRamOo0awrrVdl/raT3pbK2KAX3Okmn8LJMWhcZ1
fpzOrFwpUSX/wJKYH1NG248C6P4hogn6ptO+/OyDCAu9EQYOE++zVVScj42XH5q+BasT3UYr3V6a
zp+SULTaR2AH86VMvRIYDaLqEOKBrSHNcCQWnJ1CFc07Gxps/y6g2BGLERKVBtYZ53DMkP7kiYpe
FxmhKqJQ1T82pkZMh8VQlYTcTB1U/+2qNFAPst8gQJWqj+FPTyQT/wwZrVbmytL/y9yZNbdtdH/6
E+FfWBoNoGpqLgCSokRLliVbiX2Dsi0HjX1fP/08LSlvLCavXJm5mVTKLIkUgd5On/4tB30t3PdD
plqifE81iRYaq4UTVSFRPStbuIascer3Yl37YL2Y7WWBWHBqcxnUpTmqMtsu/Thbh09xuszud7cS
dX7Mar8cRBSLzhyMnT+5Yu4IXnkgv3hlaQyXWWCl0txNQ2ttpI2+uaZRl8vOXC7HdQHFDCUs50GI
ava/yKoaCCptkxdLQRxzlenuyPOqEpR0lUmyb1uR1NPlkpPGZ4dlhR9l0fAkOuGG66Sa+ofZGqvX
7ySwvpfs+2Zec6XCLU1yiLsmiS3IDeZgCw2SZMlmth8mxx84wqTOIrvuofbneMp28+b6nPt4yF26
ZDdZVvdjvetnqgxae7Nxxr79NubbZK0h39KkazTXgpQs3BpFZDjGcJxZEIFY65YImZhBcaGSZfLa
30Yj2Ww3TGM/5z30VZ5cTsbQc2A+ZWsfFzJazMD3pl9wm6h9XrOG+B0l+gZKIkHSwcm85uZSd7U9
N0m9x7xuNKFRMkwMf5kHBQNu1NBS4duE4GsyF57Sg0KFrIQKxE6JmP/1FQHn/MFUSfWjfL7ilLoN
By3HrbpecCBWYuyiYTIXw45UmkEK/qLJmgj9i45EaIsvjefe8YAcatdoAv/1DSwqNWzVOcajNDrN
QybbEw9Y+GLgPqpuIM/NXTMeUJr9R5hw+3yFn6n+1w1/uq4IeJgV9Y1sFtr5dZtxrb3acPzHZIWd
lyReTdH/rgRHsySc4YDS91XM4z1hGVRNFaRf9Dti4bNm6x6HIA4EZeRRG7xuduJOqWEuynk0vMJr
ncidTel+RXLAgqy31CtuUjB+69rJ23W8z3vT3FSIIqegU97uiNdzjo5wbWYcJQL0Awds1zkbgEGm
ZrbmVfw9DrbK7S7qtinjdW/EpQ4yq9/pIPP2Jf/eeLRVuEQpSxBoSbz5uvHKU3GRrWb3KOSMHuKw
WnKz8oPbzZBR+9SPoeO6kV5vSb6YwV9qc526YD+ltdnMv5gI1pnmgw4IeP7Sk6TBQXjin91NEmyZ
GzSD8Y1KgpyRjkRTLR0ol1rxNNFxzsQmorQEOW/CJbAd7spNTTXel43MwN4NkOj7oFQlh3MY8M6+
K6e06r+93Wd66f+8TtBFsTpNntpJ6WFWy/lCnWMQ6XZbvi0QkEwCc8xNOsuEcYGaXjqHM2Bj55qu
Bmat9UvaJOO/7SwLJlU/X4RaR8IRiEBeDx1Mbj+svay/VYVroHbJ0HlAQk+ryTn65MQuChmOy5SP
KDO3QnvSNWVnuUffyAzA0lahS9EamVXxV1W6FdNJLDlsy68EGOdzDFE4DxGydY0yRlieyxwWZ4YF
rjbnWx/bEq5fn9eKEUZhSJsqmtu15eYMr5x4D9C3rNedn2+rcT83TXzZB9DQSVRunC5OpSL/i8Mq
MGU8RJwLjeJOlkFC2oT1c2G3so1staorcwsKvjWHbAAEeXv8rdeKEiKV5JhF+RsTgRxiUfcsYjAz
q3aqpuaLBw0Jk92YMPptyFmDnDOyNk/rH8gntIqiAI/jvfEpnDRWrLnuZR4c2R7G2fn1ghbnUZxN
FtmWG1iYXXUgOZsWMII9p4S6+dJ0rCKYM1BNcW1byllPTj+udEcAmLY9lGQDqxeOqptbFRHwZ3mX
tFtsHMnQsu2h01D0jZ9KLaVaxFQWwUU+unp46h5IC7xdw1t3TZfl28NWyBxexywKLe9J6X0GqK4C
xS+dlerTD365LIyd45IWxRwlzWTwdw3YRH8Adddjl4MCI8Vqny4f+ImxzqFfLxlfUaPd4M5To9Iq
qqFxy/zr0suqbQ7B1FkTZ656G951XQ4fXhRlZ5MpJ3G5HBOBDOlz5VexeOBIbzHJPD9BkTWhvkHM
9fbcOA/h9L4HvMUGLjxJNcWzqUEWWSUW3NeXzSp7zg+LbXoc+uY6q4tLZ2xnAsXbVzyPRijIhWlD
zKLfY+8+v2Lfmb2aS2f+7HA4ZzLOo9Dhz0bDxPSTU4vmCfISvAROZhz65Np7lmi8fRu6oPqrqOhQ
mYiUiCqFVB8SkCKvw9HmQB/A75QPpajKwQmHenSNH4BNLdFIcdS19l3s1ent1PsJEadRbp3sE3+w
pzrE3TgXQER20p6K2Jf3i9MV/hr2syWnu8E3zDRq3W2pT0wisPAMKlUz+rG09GIn853u6kmRXVzG
WT7olT+hOn5P0USvWUMn75xluni7xdpl9HOLfYcNinSDVtNaB/Xk6xbnMlbV3Pbep2msTOR+kBo2
cr9p0/MW15IQR2XNMDUgC4HGYpPhSQNocHjQq2LM0Bndx4vUU9puUzQzx7ThiESIbDcoxENbTA2p
9+auOasunkutPrRWv2R1elbLMnq7SfZZZPPJgBDKIYNzGUHccWdZb4teaauzyv7kD8phbQ1Nom9g
MJxRL92ndYyfYeXeYrXoJU6s1CGla1o2GkNZCB6txdW/qtscl1YRZJ44whnrfmhX2IGbuF34VKoc
3cQ1KWV/yA2vcw6N301OH63sFzT3F007yzJpWmDh87dYKqbL05/PmjZAsHjFWK+fHM6kdP/QtUyt
rdjS+vtg+jk8wDrU7fbg2ZXeH0ujthiQRZZFsu63UlpDcggcY5w/kaV2dAfMmcPsc6aNaFKlRsAU
E3PR6Og2EjaPqU2SDp5IRsIF0yE2+Qk1qkVXIJWhK4bBA26NXDhaloQK7IyfnvtHh0L9OLm3Mu2z
NYpVjsoT7F+uj0DX/Fuqa82bkKtsjY9T6dVEh+f01lb+MuURGlxOH7/Y/O2z7UhfUlCg2TbZltCp
nUtUzawmhWwW72M/WswQKIyBCcXeT/+IrBG1u49nAzY9lIWD+u1YTHFFykLQo5fmbimGW0/2HKbh
P4RPMGBBTndQ5HwKuI+FPywVG9XLsCXtXNGVS+FXrBVWkR6OJF/0QAD26wNtsGbI80xAB+7EhRXY
HnIJ8/orda4IzvJZGq83AYIEthKyoPOTDelgj2AGXhggXRZxOIy500TxbMbZDcor0a37VnWy8cPA
toNMhV3Xpu2VWYzO4oYN2Y5x6pLSENfgtZ4D7IhC4jtiJfM4x6OQu9yr6uJRZMXW3ZW1LLuvMwTW
/F5Mlgka6WdV4DYo3BzRj4d5dkFuu1bFSx3K0iytd47ZWcEOCD+womwZxi4Oa5DbLQtVNXVI0pIl
n1gM09bNaxEuhpuJ7BDY1ijuZTGsAupqscZ5vGiCWVkx+VucALQrZJVF5G3FvG0IgJmKDTDECmwJ
B5XJwxR4CaRjaSzbx1nWdvowiiKBjRCDbUUr59N6DWUy9MEuSO05jxL4iCPn9GHX1ua8neKgMs0L
a7aUfUiM3lfmvsnrUnxa3SnJjU8BUMzycUEbO1wb/VAZd+wY3vjodlJ2nzZvSqoaeVJtqf5DsGxF
fhGn6MAPG4Kmsg6DvHZsFXnwaa3/zSoh0h+VjU5y2TFV1vZHMA7zDMdazL2VATNXrevvOAe4hbyI
S8jJG7SCRp5fQLHBDqsfyq+cgV5eLMfvxPXm1BNTGpVU36gPPBtokOa+qkTTeJdjEKeqeFe5S45g
N5uSYZ7ezW6cpOkhRt45undxBfdyqdnNxD8wV6SDDGHaNN9U9H46BwhshAS1UnEHaHs5J72h0os5
LdltoMPhaNbd1KSj+3ttjBBEl0yO2YijGaQVJfbYkHUF4bA6/iLfF7bn8TI8/9JI04L3eCqb4HLw
NqL9to1tYE9XmexgGI/WYhieF62Zm4/eBcpkqyxCV0x6X0S9m9KcxHHZVL4u8UqtwyhzVeAm79e5
mRvvNosNsLqDlzuG3Vzm4xr403uJVi4NwjYIdFbtdYOr8gcviWNjg70oenrKWFtC9jVRu1XuyXDi
ziveWWmbWsVtls0QC3s0uXOf7P+UCDu2vqV1Arm092ai1rTdmWgWOn9XDQgbq9/tBLapBfksAoiX
xG/bqOMcTM/a/piyg0TwVPpLuH9SlrBtA53TC9XT+qhRcOvykKlZ95hTDDkvda8G474qPR3yxTQk
vhcF81AzATb4OnkxBF3J55rnpirklnRfm2kEib2kj7laoSwOmRWIOONiNULZ7m9Wseh+rkSQAd4Z
o9ExFEaFJEv8QC0ScOLo0pRMK5p9a/XaKPWVOxqMoBjb8WHIqjGt6C9DbTXaq01Yy7WfefqWU0a6
QRzDzOIKDm+132Jj0RNMdoYeeVhOflcESBeH3TRZfJQt1m9n7mHigVq08aU9Xec47TesCYrfuWiP
5X3uijhwIjEHAEBh46FzN/cvsyfeeo2+epmhGwcF/tQZI7Omi15y3MDdtO7cdno3v3bMtDPuX7ra
eP74n538/DmQAju/9mwkZF5kVag2vuWpbNLuIq2clUa39rZwrcSG+THvOYAndRC6zwNVb4CzIKXD
ipb4EgZtBZS1cjRQ8n1QjjW9NNllwUfsBoytA+x34ikIc3PVSW9SugidI8BWs4XueOrBumEFEdee
26TslDNa1NSVnK0jYLU+nZvPQ/s8PVBoFvSPhEHhxfUK3fhFrop5mljQeyQSQkl+udaoqdSnzUgR
D6HjVo7u3ueJtI3ryF3SSP0tVtpBDXI28xxmVz8ofevPHWps88YPdeHUwtsbplvl2SWQrLc0F4lG
tMz9nMLcTe+eRfZNPzO+6YQ0/Zslk4rpg7Si1I3vJpLd9z0uDf2F9qRfxJT4vBSVqZdDubn6/qtR
Jmr+NBZJkaSHKsGIcK9ax0qcY96vnjWcnOe5kmZ9MHgXL12OBqPjdpZnNT47QM3FsybN2ecnCwWj
+YnMLfOnXdMaQ5VGZp/EXNzNFCoFlCoN2GYBYABk86xH92roLRwZ7K/8Ll9HmfmHnGRxWa+coC+W
+jiI2izLqAhEUU5h3CfAhgjFRz6v0G3wQtLoFjdlO/LviitCfnHN2QIqanE9FTcT2gtAgbnLuLql
QOwfZBUvnALiddNzH32J1Pi9A+OBEr1Txejvi5ItttwvRgVnBbXDVrV8RuWfEW/wXNR5fnwx3kAG
qi47jKrgvPt9FT21zY9NpuiOC+dpzbS1X9DrPcLMeHtwlF/PwycUpGqWR+Q7uulLkPR0kYNcLqdF
eTL37l5uphbyD5BpvGctjZ414FV6ij/jp36fz/y1Ndq6vUOa2rx0THA+36ZAoUaYFhu4MsU68ioI
gSxWWV47kHF8QqLUYFJP7tiDqD2DLJvlFpg3xgoLh32ZxO3Gd2zP0FvMsRzUsHVFDl6Ki4Kjb1ly
dqqioQCYcE/woHo9DWJOsSsluT8QKh0Zw9fd9FA5dDNnPd15Y+poqMAe/RzXUlbAEUI8rQWt/DyT
nsXG1Rz3XZfeBE6mQUrsIYQfL48diTABGGuN90ucocI/yLlxi34HdGFJgT6eA+4XkTgWR3I2Q00r
bIbYaBX6Nr1tlG6s+xx1hMXke+7JbECYdeOkZopBBb6ljL0P+TbOxn1HMg2qsCHlkV+It8wvY242
eiATpm4DJg2D4M/xUqNUBboRjQUEZT03X2Swqtb6JpZCFjdSts2KZsxGi2H8gTw4W2JIpMAp3LAv
wL+NyC8sr3sAkZzz4aOZtFmS4OdYHbXczR65TfsYTOnUYjeKMajg4cAwVAaRYW99/rCJ0RZ1OLI7
oKsZLKsmp/Q8F73uyCwvs8COJn6JMif0Zjx8y+6lJc9j2TaovV3U/o62DMVPnp4X01GAwpJZR/av
F2/al/oTaEfpszh7cg65lmnwCSRu+oOxAzpR7jm5a24jLeKGpZyQLcY327BazR4hm6b7uCv9zsuU
fTET8dgZ3nrGw3U4NZKoW9YOtt6yO9O/HZWXzHU4mxXouVi3OLAv57bSqzwxNg0H9jjqeBGkZcMl
1hvmtzDhH27ALfWd508+mOD5Qm4XsKVBmDLYzye2Ks02T8vBEWl8yJ8DFjpf/c2tb2kw2ihaDUL2
neyE2JVJ2dZxiOwbkdL4zCsNM37H6Sq1E53GKbFwDW8q9G2NTwvOqHP2EYTbT26dxtaGzB2KKD0n
vXiz8zR0VQ/buFdZoQ1Vzx0CDqyDXu5L7cISvWVkJ2U7hef/Avg6O9CD5RAfmMHoIGDO/gYrq4Eq
jODV9r2qa8lde0mysBrmmjDbGkKvoOKZtJvSVt/722dpjaP+xALoy8MPos3UdQW5/hnOio2kNube
A6p6Do0ZGLDuf9idgkKZbx3bz4AmVpOJEYJrAVnxr9TH+p9slrOft4hirOrPOWLmS11HbRML8d4L
4KyIyFJpsnBMM0a4Rq7IOnkJjm/fy2sIwTWpisT/upSV5/BQEsd+fS/x5NjAt1lyr3lM+SV1LZ2P
oynwnP1Wkzr/qp//fkEskgAHVDq1AReDM1wxV51pFaUZ3z0L7ZKcHf/Se7ITvqzstxtoadjur4HV
LQS7NV0PI4FtQUedXXApMpFUQyHvXiLGjC6epbQiVnfdwyJ6HwdOE2/dh3FGv74rx0rH8ydbqdFv
gv3oF3f0eqZzRxyldIFqBzcK3Pw5LbYGpjF7q9PeFc+LaiavY40vI9qT9pD6U8oQQA+vrMzAYXMg
tTCUvhFECu24RVPLyf7g4lpx2cqx2K3YI5uWjwNMxtZNujqcJ6P5mc9qnsPs2404H0YGjsr0Js+2
A5K1ePzg63nDvtsO9mJMN6rPdWTanhKhpner8cNq+KOgbuZba+afrueaDKT+T5dde309byEbod73
ePOy7S2JQq9s1kTWGi9hmvwraM01gfz14ypYGPiMxd/CgYOdwqqmNGO70VZTkmQ9Gl5esC6qvtUb
xtsNfB1/wGd5sjYTlVWIuxlE8wzPRCy6pB3im6NXGV3uRihIPOeL7Fgwv1qCf78UQ4cKQvqCk753
HurK2C7XMZHJ8TkVmVzQEeaR3Woh+FOrXuon3D6vs+c6AN/rBrw4UcPZj/+bQpC6jlf/v/Rf/edT
T8US/vrpY13y/5sfuU6/d3Vf/zGcf+rV93L1l7vTNRRe/fC3cg7/pWDD3Y9+LIb/8uarag6vyln8
WdVG1ztAa+LT7f+Z4X+r5/DTs5r/quXw8lcv1Rz00x9MQqTFEztg9eFA/6zmwBH8f6inwLPwAuH4
mpnirZdyDsL7HyIejA3Akx5eh9vAOq4rOvCsIzBNHpQDi2hTCYI7/LORr0aSEhYvP/8s89Ar/K+4
ynwlXdFgKBEVGF6ex1ViLQ4EV8lTkNQdHKO13LpW1R23dc03DhG9+4sl+U8XZNKagbAoIA/f8joE
5LS64ZQPF+7iGbOmGSYlGJdbWaBNTdbe+sU2/TrkPDcQRp7+wtMPj3IWcoJMglVA1528WsmvWcAF
nCyzPvYoTH7BPZ2RfrovGWrG2nUlucG5VqhTs0rG3BInXPbu19TLuqM7UOkBfVhi3QzbFjx4eWbd
dLG73P007f5hGP+hlcwkHttDtAPSPucb5zZHYWB04tTbmbisfMJsCFLmYw9IKKLw9sXOqXbdUGag
FUBJQXFiZXw9hpjb+tJbUnGCOOJCXoMuHk2QWaTRNHhZElZO1qgrWMEe83qHA+13YdWF2i1FakSm
XQX/al/Rg0wFTzI/kiAP/cV5WRKk2iiKk1ic/BmeMwrKNr3A1MA//3fXshCZOBZTmIlzNqGSzDEL
ta4C3n4GkxVG/+gN5XI3Znbz+e2O1v34enGiZhCQZC6pD9uY/bqf06HpDFmP4jTF6o/e7oP9aJfG
L0bz71OHi0ibCjG8EqXOBtOcMozMdiFOG9rUEziMQqYtGwPJRG6kv9gfz/K455GieIwFJU/ezOb8
ukl+7FhQsZZzyuw0L3fOxDWt2EBgVgC6f/bb3P1KJsQiRQB7t+Jgv8Rj5ly+3bH/MIMlSSQEmF6q
gmeMvL6NGEYyjmUuTgtU95WTVxbZWRz47xrIocjEf8NxL7c7Ga5gctbuafG6mnUlgnTHt+/mn0aA
4s08qUGPNMnR65vJi0AuZd6weIHi7sic5nCuxvokGjRd//5SkiMYKim2FlQBry+1QObWHWeTU4od
8g4smyVrFAuh3peMxNsXex3qCd/QgVR1CwQ7iy7ddnaxRg110baNcRWv4IihgYn1c+UUzedt9pfb
CZG8/4u5bL0OwfqS0P5oJqUWAkFx6lv66VDW5Bzk8aQGVzjw0guE9EbBcbtf7uRsLHdpHzOuDpKF
W+Vn9sc0YUmVy1CfsEY1eIZT2R63lu3vKYIMIkclsuLa2MJYGZu1S636V53kPm2xf61yl43fI5oy
EdH6OZKt8fU9VxiyxFI64qovzPKAjnE71Kk0gI17HHLgmCsG7KLIOuqV1Fmzyj1PNJIfus4oSgB5
LHthXMYMJHVmhsfNKYdH6nEwdQO1sa5shFxqp/0sU+hSuynB/hKIry388l0h2+5oZvxZB1XMAY6/
2/WZ7VzONibxAZf9yU+Ec9VRWcYIV/Ln2yQtjG6v9U4Pw6aMLFJB3FrYXVy+GkFsN+/KQMk8KroU
j2ICZicviqrlGsjIT5KiB7cwH6YJzUJRD07HDTCfqpkhjbCaz+hOh+3CiLdAXs3IuU84TctuBxhY
qau8UMNjDrKBJa+ymyuKPq13HAKWW8MejAntcp6kXyx8UVvobY7MMdSjhn5oi5q5hw3xa46NjjIK
me1+Xa2gf+ypC8EOPU3uV0BJ+3uzxZAjrdfedXIoL9wZToZaDpgJib+oo+fAZYexVsv6aDgti3TB
8y7i3IicRdCjcRo/rMJOL2Jg3McOd9YOx5D1cQCbSShGE3t3fZ9sD/bk9o9NIBinUs7BAy70/jGn
8JEdSjjJ/dZjRI78tQseRlJ2GWLDcC4DaHjcIqjpPm4D/SZGEwv10y7Hedc/ND2EPfZCsGWtsRoK
3EYeMxvqgToMZbVu3pXSiYlBOZTbpC2DdxRgWu5Qsshlj7nRkDu3KqwbGG9mTc7Z8asnIePDNcua
IZpqXc9kMmNPXjU6XhrIwfuLXkxtcWHjO20j6Ioct/zAvihrxfqrzWRN9hSDsG6UURYMpVsOlBip
IaJ23irYb4Y8ppwLtBxzecqM4KE3Y77WH0Z/txjOcttYuFlDhBlaDYulyg4HzBFO1DjJdr15xZZg
RCndr1Pdul+lGgM77OHPix26ju6ekgb2cdvmxNvZiRRfqmmqPvpbul4jdC92bb/UVpgZheUfrNTs
rtICgT4+Si4Dm4BzptrqcWf2sfxYIE2B+pF+lYceorkb3/TNUynQ9mkZeqDtL060uIaI1mpbP+ao
AvdjrZrmCrYpJTOSOedss68+DE2P0SeLx/JHjQnnD19s9aVre+MNBbPGKloxalJ+JicyRVtB4JrN
pqMTjLX5XRZ51x96d5Xfl82zdpDp1bu6N7vkoA+NMJ9jk+6sjAoYlK6pbyBhrJmKIb36kkB8hF49
NNerVPKirdb4ZK2D117gEJGfm7QcDmvVbF8kcOkVfg18OMssti9V0eZ717W3qLfw/e782J2iPJ+r
Lxl464BFVPW7HNvnhU5GsaQu1A3Di14a+5YcEOcNtXFK3x50YEIuihvwbsx74xJ/E7WbOtUfVndc
f2DgmvfKSI0Pa1CXv6eIxiIqGQxhU2kvM7aH0Mu7r94gWB/pZuw4CatonDrrgAuZL/KNG7Eok/Dv
xHh8kJkpayc9uLIhyltq77khdLGP+ZyRb+Z3ZLr+0Xas1d1V6QT9G8dcSFBXYyfGRF36kIFRMfRq
R6UGY2+X9fipycFqIkjUw+jmiJyV+b3w+vr3oEjtMA2s5dAbsQNHxX3gyyk/sCttOQO/qXdStCjt
qNmyn73Ezt7VXlDdmsOIobYfmNSGJCP7uuLmuTHsjCXR95wY9nUz2NlJQl9QVMRZhjYi2g4Y6zCj
R/UWWB9Xc2PKmjgqUaJhzt/74+Ka4NZqwVEGPkUpDC8utgjCp/4cW2K5RQFmRN5adEdkHezH/ujG
FIKBETjVXaG/DW6lv8jTgRBENCYxa2qi7cI5ito7pHBy2qyPUyN0KQfltkexiGw5ulbefG4apm1E
vQQKOOVFVXy26zYhn1PjHFpObdesedU35Re4Pr/5Y20mEfaTh1ms8IYe47aYf5T+3CaY/Az3t0DG
wWWngv5IKY4Ecy7K1JGiNZn6hpPva4bxe++KVJMfK+Hj92KDb79Pt6Z2jsio/JupyyhZgX9tr+a5
PWaG3A4U7mg+bUFCsRDA0/nT5HblnUyaP+xi+32hYu37nPIRR+Kqhx4w6LBejY39mCCCf9zSdL5P
qF3Q3LLis3075UkAf+DNFCFRab6GLVXrrqSb9pSsQoSGj0wSx6N87JP5OKBKOIm2Xq+ppuDcSbAj
eLgyH61QMgoUOQBPeDCqaan2izUU10vXifcbovD3rSXGuzL1ET7UVv8dFUexrwfU3HUgJ2qHNJsd
urGdyrD3nTQCfoI1GTeY17ItCBeUjNllpS+u1nn6FjfGfD8PSf7BGkfzGnjI/ZJT9AcCpVCBrl5l
pWG7OslNINb0ultc58oIZsqGqCnpv9rp3JyAuYJ9lbrjCZmAEYdi6MvuwiLkHQyS2WlHiRg7RrMQ
e8sB0tP5KPOmQYXgbPdNquJ35jpuHwZlIvOZkvkz0E477s2+F+kVZT4WN/KpsiFDPwZ4v5GLOTcX
gRr7I6dc411GDZVPaAxsSC3qvFUhPnITupDJczOzw/9hUU7iemya6WJhIzxVWV8WuyZQcR/WFscL
RXC7yDHHpVFDZoHNd/KmD4lNmaiwylDtMy+xBuYLGlr4RvfdktqEUcdcgwHMf6rmnV12YwxlTl2i
ASM1Zq6gtfy9X3iCgGjNP2qMz/EhMNrtkDSJuBSCsm9OIbdjP3rpXU9Fv08UQ+kf/GIV+wlON9qy
hXp6YH+hMJWywmXLPOje2Usji8qDj1SSYh8acH9EsTGlxY7KEmTWG+eUqtg8SPQ6Tt+jdl4+md1s
XFMUzEnC1Gmdg284eHerpnIPqGVdykjYadBfjMzdP2KKbP7W+M7wHYGT9zhLTDAHs5FjH/UFVG+E
bhq/NLL5+o9t2FrsiWpbx6M3NH9gZ0tu+6zUaHLaD1fOvCiqHNUVJfiWtMWB63WdNtl2741izvbo
Eym7gH4ouEq2dVmoA1V7KnRHMfinHPchNSq96Xcl15rSBMmWvTe92DMxwFfF+yooqDFUAWF/UIbD
qKFzt8SxbFC2jg+LapdYPJ9g/xUW+v8Cc75CT/8bqPr/IRYKDqGFx/8dC70seHpLnfY/A6gvf/Qn
FOqBXCIHhKlCZ8eDivm+58K2RsCDpXGhQN8FMEouh9O/oFBq3iJPMH3we9gr2IP/QKEOlXLRdVGk
k2dWaWjV/ldQ6BN08/NJzAfPcQJN7eBTh9fRlM9Pp8dUpog2rV5dLa3lpeHc1C4l0FZ5alrP4CS4
WIKMIAvum7xti3CI3TSOzMl3l13Ss78eO+rRxESqQl5tmyfYx6ZaKxtMc/kwkkqJCyvzVuNDjhrs
txYi2qVGlEM5mxXLJEUV7X56V8yljyAAhtcOx9LcRBjXo0THIz28/nO3XW7WNgjCUs0pASaj209o
AlTkzHV8RarQTLjcDZRM2ep99zHV7wbMzXuMolTSozjRgJgbWtTdUQZB2O8Ce1BsCKW8nmE8w3Ia
7/rCNg5ebxEreFS8iSZUWul9k2XrB/Kq4QYNW3lXZgb7EkV5DRVlvq6qVrlmgvc6a+4Kl0irqyzs
LVKmYzLL4MomeT1Zyr8gdHZGqOq0PriVKxGMqZzOnO3c2i1u3B7E4Nm/FQEVJVPUe/eWvch9oMSX
ZFopFlOvaGM3x7kd7ay7nGqqDCvLvlXgvBxdJGqolW1voaDEreMZqDOq+Q5pD5W3igKlDqpn9V3G
dnMhvNqJOq/KT1bJbpDKpcWjjRMS902aXPd47W5mBWCBQngb35nzvrVrCrg2XflHNsngMOViJQdP
/SjpvP7OlsF3N47rnRVbcSQNRYHVnn+Uu/0WCINimV5ZRU3hUvAHP5eHxf0+63rnzlmC5eRQePQ2
7THzNjmVLm1HfXVrOe+2ZDkVJvVYqE6XgSQT0NAmGx+meinviy4voyov+hvbyVVEfoiIIsg/YM4a
bowlH6OUFfspX8i3RW8vNysijF2zuDYYAndq4MLZmVOcfNx8zyhDMHhKgWZVHfC1WdbtzaaxTo5q
zavVHB8LPv8+QRT8wZsqjofrEgd3HsqFD77NARmxTBaT2G7bjTCcAe/bZFzkCL4uSMSqO+ojghXL
cXhn50KcVuqANZ0jDhbT/rpenO3z1FE+Ym8Mg7oSGTl7I/KiDR1nEruWg8bFmMXJwWjHk0TmhcFE
Xk8TLB6VECq0mLWfRX62GEenQmLwf9g7k+3IjWzZfhFywQFHNwWiZ5DBJpPdBIsiM9H3gKP5+rdB
ZT6VtKrqluaalAYqimQwwuHHjtk2/G01tw6S+P4Q4t+3l/5RA0kaA2tzk1nfhfDjlDf5XVM+z+OQ
3sYmj6Q+fxTM3Bsvl/ei0fMtWvp7VzvOsUirRyw1JZfj7rWAR7xDSujnoEjgRpIwCMr1LzV/EHCC
OC362l8G/UkOHmSC2QsP9ai06xEpexsOdbQhLPPCYdhdWIZMO62DPJFnkXWc4Z88SlsbgyklBF6E
rQ4FFFEg1U5OGFs+yOgX5YTNdnC4YRGONY5pdyK2d+4LkvtNz6xeAiQMmZPIJoGOk8WmmFKmjbFO
dhluW3gJaXePFpvf1a4VHRWCCjpXhr6AFHlXTPmyRywxNnVdt/slm+xr2aoTZprxCJUnzGDUdePd
KPtHLizaQSNNdDNKEZd8wLAej/pDmWoMUJtGtEZ6C73WLM54QG6K1v2taogX2PbifU1NkDXS4AoT
u0l4i685ueBeecNxLY9gFRquEOLNrpVFyph4/mvX8ivrRVxvIMEaV1FeIpiBl9vUepRD5pL5NgcA
ejtz7PrxxHlH1wuuDKecX5cBWI4KOZ/VwHswmaf51ZunBDkl0ZuHpp0eSt0mDwSe7VIVsfR85eVc
7SMrFEcuXSCha3IctZ9bSicql1ZHyERh5ScYEzYVxNv7PnV+1Fjhg8iYxG6M3XzwLRe3s6/ZvevX
WMkQ8WRSMJwFRLEAI0P/0YBhIfoxGcOO/f3Owsy/3mDi3+8zsyr7lSsVDzxbtOY901Kc+LFMB3yV
8WjYl6wFleynxAQO2eCmy3lCWLqbeGA/mG3IRyQbeesd215Zzx2+0lO8FHPnMzFYv/W8+7lPYjyN
A6GFjvRHoM33Ta4Bhg0FekjFHvLUzLBuei8tAVA2/REsVXTB9Jg/EF3FZAW/29nHWcgb11vG+KV2
ZbdVoGsOgnXzm8viiuHDbeG0RHMv8Zq3TBWOrB3bX8YhPKra5fNhKgU1alq0u5qj/QekIdRwEkTj
dQ9n8XZmv61vHHueWn8RJXjN1ML358tpGZ6gCzVvTasnLzyTo9Ifi+G6M5fiEirL+0GafAAFk4fm
PUki9aRl+XJT6M6RbVr+vShM+8MimJH4ZKCaAbuVyrcIpcnRQgwqOG2DjvvDvGFWdgvSmryKfsrc
+jio2Trndpd/wIdLw1MxwHfy8S6Pd2Ej7UeeI94Wi2a0G+bZINyLIhcGIsNVegTGNr1nSeJJDqMo
fPSyUt1OkGZ5V86xdpukdlcz7RftSzqH2Q3qeQTDhNCNwzBaLEcP6tSH7JvsHjrSQ97lIznPpQyP
mWA2xwPNhxU0W3NZGrMJg27sCPAZXRIiHZNYva4hyL1Y4zx+h9HbvCLpq12ppUAitchjmJ2aWTu1
IlW3pcV548MI1t6lPneXuS0hqpmaCyDJmev24GALfPWiqWTnt4TDsRa9OW7SJOXS7zlF+tRAJJS+
W5n9fSpXBJCGe/bG7uv8yGcuSfeDodcztOupWd3b3tZ0Wv0l9PpQMlrir2JdrFn7IZfJPdQqfQ9m
yIHtOpSQ1lyZ7jmeUxeRWxWBmRnOeR775iTwpG3sWuqbWUFGyrFi+ivLMgDnJLeNDvfGTg1gz3Hp
SV90NVNw1286y/LOuaaGwnfCqt9MTlofO0eCPCnyklGwTXvHT6KhEwE52eo5I/9ebnvpzWB4iQp+
t7lAXYcMqhvTsH+TUex9c+KyeAN+WO3MeKXIcMSHBVGHrNKC0cs4EcGF68eENOu1t0jnFTUiP9Rx
PUeBEVkLaThzNn9zxja+6tGHH4Erwh5yC7Rnv2lVh6pmYJnEyYnisgzgW1MznkFdhY2C0h2LNzhH
BiwjC96kDPs7y+vBVqUkYl+QB6pwG+njwHtJ76CGl4748BqjgUVZ2JF2cqs0fE68vvw2ExXrdmYZ
T1dDN8x7RFsNeaxFBEIJyI5plN3qy5A8N6VzE81qU8WFCkASbkd3AHIFr/1O9h4kPQeKekRCIdkA
GTAuds7d0MW+tm9sLha+1Sr5m+cshu3Lqo4eSzmD9cQHKjVfaGh2gegSJLY8im4Qz5btaCzh0YDR
s8f01W+W2sx3g64PZ6HFW3toi+9xasDswKfvfLfTBGFEdSVSt9233yLLCX+zZRXuVKWT3uGvuXRB
3crhOjam7IgxH+BTGFrgNpM2SiUhNpl+1LqnSr9d/6fW4pyjxRyvq7CJn/Jwyr8mkNL2emKR4Rbh
cG5rQLe8wW3m2xYbLqkDPy7GCHh4odGc0TbDwU08OFKlEWXPmPhE68fhqGJwRRbiWF0b9rYJl+Uq
00R9Gm0pzvyGOYUDSfIeLkkPeL3vGYMbcIKeWR6bnGAXe4+nep7GISCO2b5FZuPcEoDVvguUk98X
rP9Myf+27OoP7w8Dr8ua879MyeVH8vZHyenqMvr5Nb+GZPkFQyFLTPLjhDQdlsU/Z2TXxROEi4W4
6KePyOBf/bILiS8Ystkc48sWElwJS/yfdiHT+bKulNcv+zla/50ZWa7T9r94EnC0CRPOAmEQi1ML
Msu6gf2XGXlgWksWUsbH0Fymjdnk+ZuVhmHEHk8HABIvaoURd7C6ukFTI8BTQ5ztuC2uFzsku4gh
L9uGeqI+nEEUF4B85asHYaXyIwIM4AwHrdhMVch7uFzKV1z35lHHZXJpE3QonzCJeU2a0l2CLMVB
ve08wn2J7T448Kbv22lQF129FVXLZ4bB8hE2T/uCwVCRqVJ5uTCQ1JS251g2cKQD+OJ2HRkhjQIl
9wizd6JsW9tN9lvMpzjyzbaIgPIaLSlKY06O2dSQig1zb7iOGH9MzpZwkRurZTW9BaVPHrQ1vZR1
kgubvGHTAVkiDuOzmTrK3fLAAgymAekFhKhl1Xvd1fVL1evLzdDNOsjHvLuKvG58dwtVvsg+QW3j
MkMye8yau7lOozcjZkeYpEaFlgsGeCiAVfPkpAsCtXOxpuoWKz7hKJbsTcsucHT2+ZRkN8QwpjuZ
mwsNAJCYu+roOOMATY0xUZVD66OMAs1KnFvRYJmCg1+8T+h9XMcK95YOl/oY9mn/QBip2yRd123l
OJuHcKmhs5ZaVp6sng1bimPiyp3GJDwunWhOasljEBSR5aE8Wo1zdvUCgmILV+rRLOrhAdgXN6mB
HLQ/IJQ+J8Q1nnutno71aDXkLz24YouRsvJjsK8WaJvjFC7nJRLDU57NdRNYXtGex7BtrmLXVT+8
FmaNzzVTyzZdLuOLkiUQTACNKV55D8ieEI66ZpxtIQTaQ/bWsEffRt3UWHvKDarCN9Kxe01TAirB
GGJi8CHHRLel65XigKSU3Md1Zj4ZUZHceYvFdzN1p30QtUGmp4nllTBShoSYzd+BUZhagLmqN0av
aDuahbqP4iIP7CKdXrQyak/g+7zvYzs67Y4Wj4hriDm6yXYk5nG/OtjGgCV4pT2nEU0wMUB/wr9u
qJUQkZfsXbLg8BAtjIyn91JsPKsXQVOI8it/x+wbs1p860xpd92JOT45raG8rajG5hyHpaRjibT/
hrdr9dU1G/0SAcbrNhqZjbOoInndKDkAQgfBdkONBXIC92o+5c9TKYgdAyTE3sjLM+HrBfipEp1/
VKWIIENNnppT+76rWHQQnUUFY4tnkK5YDgRmRz8kHBves4Iw51NsxemhGe1b4aZcWaWzBKbJcDbL
1nvA/u2obTfB7gtDb/ZFDixl4wzS68ANG1VQFp31MBCRqP05EX3Qk/UJYi6NN5Lx+txbdryXTUpi
purAUGQspOGtZFvXZNHa8nm5h5CI+pUolX+bPsdVhAros07SLcyxsmaYf5BLNxaMuI5dWjeGaLTD
OLSPkiv0nZa5XraZ1gkZz/kJ1519Xa3Tc7HO0RDUln09FPMdKoVxHNZ5u1onb3fu8ruxNdt7tPDP
uZw0senlW6fmD4nJmJYM5njRxDfQ69ADmfB1Rn2Vnuox4b9kag2aPWoAiewX2BerYKmd0hQRi0y2
jzWi4z+zqgmrrhCTOT8SkKoCsaoO9Ph2lwQhgm0xyN6FFU61qhTpIsIDdropmJEwylXLCFdVI5s/
2o710sJrGPb6VfopgAgv03fwTr5Nn+oIMonrzOglCCcWfzGSf8a9vmoqIeIKY9/FHtP0tkd2kaw1
fegczqrHFHr1oBKzACzl9MG4Cjf6mClw4quaM2BdOpBBzYJ5FXuG33UfFCCCxN2pNburfhWH1lTy
3lgFI9HNGVke4Ecbx8viUxs5MuHXq5eXeOq6a4+dNhkw4bNwl1f2KkvpUcu+81Oqgle8XzdLe4JC
vJvmarmZP9UtuPXKd1fJq5ln795csHZvIipr7rJVHCPF9IHRVD9lMMSv4HQ2W60b3SKoLRL5HLMN
KpvL2++rw65+g2uYJfQqx7ErKTa4ueebfBXrZiUIxGfREGiWRN3zkjurpazDXGW+FtULJQXpry3y
4kHlYXhnrcKgXCVCCxjYxuTP5DF7bLJVSMyn8C1epUVjFRmNVW4kWsrGcZUgh1WM7E371K3y5ISN
ESuE/mSt0qW1ipgxgbMASwKs9sx5B76MdAR3OViGad6ZpCFhJjn5D7ujZGEZt90qlo4s50F2rxIq
ZwwLuj5BV4Vu1dxbeYzlYpVdzVWAZUvJJm/q4nf5qc96FSUJTjbc8ybMbyAGEBO3VsbiKu0mq8gL
IeXWITC5WeXOY7FKwblreoSrV3l4FK8WgdNtI7TsoVhFZGuVk/tKEoj51Jg5Dle9Wel2IKRT7uZP
PRrf1l6sEjWMfu9kdeN8KN1kOto9j0gMcvYRf4gtNp+Xv3/uyf/HPdkwdZPr63++J/8qA/3jav3z
S35ek2F3fNFhYposhv5ckqgJAwfdr4ux8YVLMZEo24AMJ3By/HExtvhXrJwwDq8GUOJif+diLAzz
zxdj7qDO+m0Mz6R2z4C59OeLcdwDz4Sqa147Yec8zqNEyzWF1vrWAoJ15q3fbAjWn2wAzwKBuFFb
fYm6LUDOHOWja85WqA/GsxUv2Q2xUkb8ZlJgwI2aE2IztHJ+5GBTz32GHa6PuLmiC9Bm4CmKWfya
q9lmorlP7QeuGPeD2VUvpQrVZWk9fESuVo4DmkDrLDhd23GXFJKYSpsWATQ6NeDinvu97fEjQoFK
J+geUSVToKXYryCqOvYuntwxOuCKXobNii/9LR3yDl7vnGUfLMiaC8YBVfjjWEwX9iAdV8so5Hcv
4FJj3OEO6hyruZXLbhGc53uIgfxbE6HeOA3ccW8hRDTzMaLpigAXtkcUB35APHbhwrFZNYh0d4Zb
V3eeTKP7Jc3Upcmx0qROTiA7LlycH12l9ulI0yJVOGUTpLKC+E/lwXTbunipNmQQJ7xP6EPf+rru
naXejKGOQnYIhZUMe3I1kensXRL1EUSLRF90ZBrgXXBFsGremM5SlIJHgtKO5CirAcZH1MR2kDKW
lcw2UI5x1D5B05McsSrjrtYC98RUzbZQTTcZFyov3BZ50oKTqKK22NVuDQOaBaFpY3XR4jS8hOjq
O8RldPbAwh1i8GIOWGPOna4pnjiNzjrwoGNBD68MwufhppGdWt84znJYppQ2MO2T0ZbhLszVqe+H
odZvxFykvUkDTNepcSmQhQ38Ec9RyEyxvEzJ2hjz0Y9NXxS+BaE7D+/+OfA++2X/rwNPcn79twPv
Eif/v1H79ybZzy/4pQroFL9KT8exzoTP7M1+/JcsIL+QesC5j/P510n46/QTNMkCe/BMYhH8w+LM
+iULuF9MBAMBpXI1RK9G/L+RIhKc3X9SBRz6ZV3DIp/Jdp/Y0l9CBMCicHWVlnVUk16HGyNdsnuK
2MIT0UkVkNHsnkjkM3nCHNyBXwtPbt7XL4C9p2/EVOoXaafdEwvq7imC7bD9l1fy36Rj/uIKl/x0
2Eg8dtp4Qm3Egj8fzd7gtqEYPXlMlazerFhOt40elyvMB1dpw7t+j5ysgq6usp9+EWwc/z5gRSbz
L68NSDp2POzyCQW5NlGvP393Plo51pmkOXKHfi4aKhBAMyXedea11apMW86Z/Upp8zLZztUkveQb
qe7kdVrKBZGkayBjLLN5ArvRbTN7yPd93g7ZtqVT487BODdza3OsIyS6/ixqk5WaXku2sUPIoVuA
N5KqoxLXmPU6cIQSgQ4xZ/ZHHmibYWAR5KPJag3ihz1hv7WNF3Zg0B072FdL5+KOp5Jh21b5cE8x
bLlj5V4qX+tNN9tFsH/igLLANDATqT9p2NK3buZ8HaCD08a70NbDvFSXN63EkKjF2qj8tjLVgUR9
iAZCYRQlXcNMRcGo2L6FNMjUcRkHBTiP5zJ1CyjlnSfO1piGgG3m/glDt9P5iZ6PYF5FDLWAP4B9
cM1sZueGHDR5BrEGlkb0RtpGc+8NWnqnd0kiNikn50te6TYlVlzBN25MSxPoiDbZKXNiN0LRgH0/
hW5Ed0/T2Lm/yLj/Khjkt2WPXnJEZcujTWmU/f2UQIIJmNU7nG1wpHeFyChcKcMeophv2bXQtjJa
zKtyalljRRHULJ/FBpu6dpH8WVmSHixlGJqfS7v1R8t6dtLZ3caWXd5mZYuLNGqMlmVUvPiyhQbk
Qy4TO53d/K7tR+uWLbq2pyQu+mhiQ+0yPdl5vVIbPqnekWtKcb8Ys/oEP6anhSl/43Iffouxah0W
3CVbDzTeYU7aatnhc6SGwkmN2Q54SNFNCo1zdWGn4iqkN+bk0fr8aCKfH2h/GFmEgjf/zrZXXUAx
w0ZLSqf4TmQqq3yDfROx+4SqVU9ETcJEs1imbzutnW747D3EEWvDmyFLBlT+lP3C+CDaIqHfiNmA
6tPQDPF9MnqUwnfrPvso0zhMXL9v072hV+NHlikKSFXGYiHGGlwr/bprvDZ5wweX1wevJF1w6bo2
PC3DYh5z3UzVs82+16O3zqjeFnQZak/JHtJWwCzfv5chg/mm9XrIqzYDQ7Lth5auzCp052sFwHYO
Op36hu2gtCV5mM1qng+zWi0TGoW8UNpK1MJNO8RR/So9Ci38jLsMKs0MLjyIxkwnXRLFPAr68kxc
kILSRjerN5pCzKNYfYWsxPTqOMNovCeCth6GMb9/tiTlJV3o3aWCuFnBHR7frV1/N1pErYc2XATu
FKvDzhgr2T31CRQyv00UP/0UcSNoqmk5JEy/IECs6mVUhkfphaWwSMRwb6n20odJ8wd9Gn7T0xYX
KJsRS7/xkEKGgMBm9dZ2uQfKXssXgIsc5R6/eYw5dDC2fbq68zOtVzcM+8tj3pkaVVPZaJIp20+h
ged4w5NAzG/WMLQIRKTjV50Iu+wqHuG0j5CSKrGM6hkbRY7IpDF+vw1zX/DWaZcON/Ji3zR4OdVG
VRA7d+PQJ6kvCRXtG9fIL3MZq8m3q4TlK/g3DFdJZFyoY+GDBag+v7RWTlMDnQy0lLozZZMTSRMG
fvoOinOhtQ79ePwEvHcL7AcleXl6G7EFpD5b8nDYUGjsvGpYPdk/JW3mBXm0lGJTufYM4yGGBA7L
wxlfKkHbE35FjwpnO62wSeqSzdFkbLOxq37rRP/NnEb7qGgDtvai98a7gdRGvtEwoKq9G7sNAqCb
AC6iege7APr6Tgx6dh2bKsRKoM3lOc7H9quRDRPLzHigy0CVduorU8S7asy2qMPaEuDVnM4y5wYd
xio+Dw4LOr9v3Pw4NW5tbV30zytTy/sjpENKd3gDaVRM8nvxK3vzRnrkZhCfCsdY+4o611+h48jh
PYaKfTmaM6efonRvwznOzTWy5G4K1xhQYXZP/1wc/5eLI5rCCoT9z5Py1VvZvf3Zdfn7l/y8Onry
C7lgFkO6y0cMCiQj8M+rI1CYL0AKuBvRKQP5dr0f/ro6cln9dVXEZcmUDaGVyxMpYyn+1lXxLyxs
0CymhxgOyRYKp2sQ2v3zfagJexd2+GRfFUbtigA0jRg3tsCDQIKg0+q+8R2WuOjDdNpR3lKVs6Dg
yCLf7G2W3pTiISfLoBWYHW2znbbaMrUyPLghDCM2KASrfKfJl/oGVA6libuixRk03vT6GoRgl0M3
DQgcHDnRjna3wj4r2XTv0LPuepk4WDNwj9PHZju7XHoeFr8m2lDjMj9o7rII+rNi+kEbT5Qsbg3o
sMuefWqnn0uKnK0gJYWj+Q40C3IKjTs0t6kWZgChQu+lyxcT/a5rBhG0rUrrK7ts4xXQ6T1rJPQr
vsVsL9vJy0mQ4TqjmM+cSzKLVeJesqa0XxqWNhvNq8bXhIKl24WnOYV5sxWwyW7X/Zgx9X5lxhqP
ykqr9xloviODevxqd1bzbHQU4vj0KXnvlee+59OaYCIWwYO0mI/8T3itBtu8JCD8Dx5Jcw530wsm
NhT8f0yvuRvSktJBfZ71TT9GCpNZ7VAYS8oIxjfs5/ViSeFXqS3FLQipDht2wUa+ncc9ntj5zuuM
mfhAuu6mEpzbrNO15BDnafLB+8G6Y6pX5lZVhnaJixK7qGW3h66aBAuevvwaLw7EAHcAfoBBIlAg
RKpAkuK9ltyknjSy6ZJSMLoVKxkNlMLlFZYE/HuKuuirvLcwIySDHLbCKAfuo4reci2cdiYPq0NO
dKXCjNssr9pc1Ds3ybU9UbjlCMxxeWdx5RxjnkEPiz6HN4PWVOdKi4ZiL8FLX6ZhsZUQu0nJ3rAz
/9c/2QBIFV9rllHXODJ1zA4giZQny/ZEvCcayxMq/5hXG6IvTert8McisYq1I4iC2m5ctrT1CP39
nxP1fzlRDcH6/L+dqNdV2f9lR//za36Jjzri43oYAo7Q4S2s5+avI1XYX/R1UDdJ01McYzBr/jpS
PQRHAtE6e3MLnM9qf/95xEr5hU83G3xwzGR3/+YRK1c14F/HcWRN5EhEpXXyZPH813G8hvlEvn2O
L04N8DLItULjcgOPNLAaO5sPTpWZ5W6gTZpPfmLW15GRa0GOUe8DRNxSge3icA5cHTfiMV4aEjVV
59jvS2sQmC4Tl11DUc9naOJt/pQssiF8uOgfqRlNHmDBbBpgygpn3hQan+Z9Asbgm0N80zhyR1fq
NJlJO163GCK3cZ+RTkMKnNkv2dk1vEKJG5F6cvClZx1RP/Fb9LFApOVC0/fcvpIkbLeGEedHid6A
Yyx1xXegYAOhG/qAdx5gLgOCdWlxQbXj5Bob/ngc8oF6rnZYTeNFWnM9Lqc71Wh7gzvspjK8p7Gc
KLjmPlQERVStP9W8pE+T1dVUNZv1hrqnc0wbVHtgOdEKqpozQXhlqPIUUwBOfHyqAtMO9zZoBsHC
ub8In788rzJuKHGbGIl1osahu+3qMbWvGMGtd16R+QqAVhq2X+l0W46gGzsNYEkL53mtICQXPdro
pa1LM9OWiyTmolTmicwPDldnisp39oJfQASjpLrVPKQJmZtmCrqsVoNzxaKGLOwSiE7gpd+OcTak
5DG9qJ0MdRQFJbfqChZummCwmATVJjidXGDBNY89S74o0xCElmfSgg141A+vdOr0ByaH7sdMZedo
3hhlZxXiwSlCsbNZ9ZD3ow7PecbFOmBMKzxQyVGWnexyIM6IUyOMgxm8+hGGbWlSrU30TFTYzRMs
hmGcjZeO4IGvJ0nK23LKqs1MsJu5R4gT62FaoFl074jfZfusii8iqScQ5APFgKGWG5vEa+MyyJse
T5XbOzztTV7twAA2fNBLLvxbqOa02E56u1tweL1VRp2/G30jzJ2XdTb50AbfRu8yNtAPkLaEwJAg
Tp3Zkw41o/yUYlcUB1kOr5S2qn7F9Vq3PNQSy69kHb1GrdSv8IcReCUZuEfGLzcO3+4a40e9F4uY
7sqqF3sQ9G56kSIkeNG4q0Bv6NmVwcQMA4I0CJ0rNKaqUbduEgBvhk+kW55tHL4nimB1f0lZ9mVD
/MbPCCUTevgOEMqNHXdDtoFFfsYxRGvTlIWvRAC9XVUs9KumptxmDYaNQTj1t7RbbqzSse7WdzbC
c8fGFCVuazfimrwZRuOE5Ldr1hbPwxo1Qpq1/qMSs36pyPw/0x22XLWNHM+VyvJDtyZZiGBE+zRV
K8EbcSRs6u4DYjgOapt1fiTJzkGpMM4oRY+LoV8AxhCz10L7TCOZda4Tdutp2o1PVlONNEuAiidy
ZxovhbVmxIZ5qWihYqa/Z/HDs7zszB+a48ZsMnk1dtmS9sehz9+5+HoBHIKOFD6AU5C/ypYP9RpK
Cwxyqe/SZRcLPz2iZDtrMUMXFdk5r6P9YKm1Y+7mBkvXGjrIoPLjqNvVCQtQQdAgxRWpgJObkHAP
XFKoHqhLxYgE7nXXW5Hgjc6IeiWIKX7tqUoNSJVnX/GY3PG2ru5dYz6DZ9fItobeQXNigPMYMJwT
LaMwtSHXuh+TXca3Xu4mB1YB5YeT6B4NxFAa/LrQdZu2a0mNoC6OoZ3e95jrWTmtNHTe3Q9MoXXh
c602Dh49wMHYL99cPRWkNqzIgfDZJDfYJDnZB918rfJo9It40MipCtY+k25bLxb9lxtT1Mt9NXkJ
cdR2fMqgS/qWmVbXyJqYIZUzvRMEUlsFB/5HlI1akFnNsgX3w+iPKv5slFiwF5F4FzW5y+1cWtVO
5FF/a7RtjbBEWgCHI2nHjrYK6g9YHG07Lvhvbj20GzkNFXZhjez2PMZmEKeD5ktqH37gqNYPpSqd
F9PoiYEvvLUArpLEiNnOEBWFVgzelZPfHdcbuavsa6NhTuUTae5kJIxvqJc1zCArPlWwtG8bsYal
iEnzynrx/D2Z2/7BUgBVg8YISUnpM8aNWHRFEE6NjYtIGcelnechkEaDhzwxt2LCemUiMF1PxOID
GBHteSmr8S53tO0wZx6GGgOXuTOTej1izWCs10WzgTubvuadMr6mXV5fO7U7PwAk7iaiA7F3L72p
Pyi3n47VFCaSdmw5BmSM9Uur6uyp8KrmCdW2vS2HPHysszC5GrCq+fHoLt8Eu8Mt0Voc0q2aIRgz
Yul2SaAd57heBVNv6P2RxCiV6pEzfIPrQu4ykR3rssQqmf1lhVM61m+Jikbm1nHD6lSOmuyDIhvn
KzJy9FUnrTC2biVNXsd+fJaTgxlFgRigJFGREcOxehKJsN8N/vvY4MMyuSVGPWK/1r0nErPdQZcL
D3qX4hawLVGX7Owks89OUtdfQ0fR3KNZLRfrKMRJvnHH6YzJpd11tcTF88/l+H+5HLNkcrF8/me5
4ViNb3+OeH5+wS+xQf/CIsrB0von66pnf7EleyYEZ+hkxp9Id+Ya74Q9yWIEGiUBgz9uxTq34tUM
iz7xk4/3N3ZUWAP+citmM2+xQsVW6+kEPU1u7f9qXZ2Lvue0SNyT3hTUVaYdq9/MyO4n08o+ilIt
RyZMZkrg7YQsKMYgb/GZvEjXEAY7B+0WYzrRDPbu6laCJX7MFnw3V82a4oiRI6Nj9RmzCEuMWUHz
mfmgOHeLCxxLgNWj9OEQ6PwWpH54IqyQf6g1PaKawX2Mpyol1fIZL+k/oyblmjohRHGM1xyKWhMp
NKgSTrE/gyrlmllBsMm/l8RYItAkN1RoK9TfRt6TxCHuMqg6/EE5dnGJNHUNjZj8Gumw9GVZszIy
jNTTFPE4M+Yu/qHxoANRE1l0vLSTc1vbCg1zms0OC040wVlpBWQRDpMftK1pd1WZssxxVBHdKM0I
j/ZnmCciJkN2tjLl2YjTLA1gPwmCJCO3lKWOygO9493WAmn2IritT1TcFO6eCDohIlKo+cMs4viC
lY/gzVCxux/zaB8tnnuCXab2ejXV5mYpCvuhiKMFLaCMc4ebOgZ9FGRjwBYBzosNDY3nH7PQp5q4
a+voAYkLkoNeSz1SmDWnIczSbdpRrch1vbK5Lk7eVbvgNVsjvyVVGrV7IzHS4shTznCvnGIFFMbV
IdP0Dntw6PaBlxToC5Jr+wNOhP7E6MnJtubRq89ouram1MVnYN1ds+vJZ4ydmIF6ztdsO3dWYu4i
XiPvROi52oRrEp56A+aKqCAfn69J+TJeEwuf8XnTrpuN5P5ScT0mX99/Ru3tNXXvEr/vPoP4+mco
X1vz+dy7c+nDn8UokciFLUfLQ+cQcrV9DIcpPSqzbLYArlPzWJe2emP+wu07tmQ2VjiA98kJSFdk
gKg8HNFTIsbLQmVZ+tjoWTipu0Vzkyon6ktyc8+CMbkfZye+LQxvFvkHf10DwY36x4TXdpJlrHVn
nadmldzoNiMDDeeNtylEZfhC9upltBDHXeA73yKX7xF2zYYqnQfZsT8cSxMtsOfBWx7YDNU7rSJA
Q1TVDhTD+olkWbbriqzg422uXQttUHMn8Z1ScG/1eIzRPVQETS9CCkAAdGisALbJxEqujcxik2fi
yqAR5pq+Y8efKklDjXdg0Widl1qGway3RO70cj6QFgZxMEC0LXwl53BTui3vQFk2+o1GSNnedN1g
BmYbejvA4P0JPkSxTchkH8n7jufBXKgxb4ps///YO4/2SJF1z3+V+9w9/UAAASzuYtIplZJStlRm
w6NyeBv4Tz+/kLpnZOpIc2Z9Ft1d1UolEIR5zd809EQo2RVLgzhW0x9IR4sbuk1OuUoq6Z7IlFaj
EajrJWZhZlX6G+njT5bBNpD72U+/rZxNKiVi9xgv3Bk9vsv5OHlrVUIhSSbXum2djF3LLwBOBpDR
OPvBmoYZ4lvpGPlrWHod6jzZFVnKfeDQtsXugQYvsilpF91IgtBtUVkpHlglXKHERAYLYLi/pyVT
rKdM6tGuxjvkzRAag+x66lU0jEUu6WaIVNzIWhOv8iXbzk7rnnquU2wlFo7TKsIC6cIFQLptpnQ6
nwu40nbuOF+8AgxQTHUBJncMaLnvvDtq3P1ZPcp8YpNS7CngB6HiJW5o/DCxoYN9kEXLpUnKRCsy
ojg6sDdmEchRaoXOvidBOx8tLMGAekfTLhRLv+4w4V6Pyo3WUZI1x6JHFtRrC83NEQ+ACuZVHyUD
bY1iWbkYP2wLNZj4xDEo1yPI9m24wDdeyyhntIWdslBBRwY/kmTmEPFtZM55Cd20jsFrnyfQWy9T
5Y8/Bzx3tkOZLSCEhbk1/brcpI7X71rlF1+ACftXcRfR2494/V/QMd8JfGGOLsWSS2voE3iIkXlH
+Tn/rWan++rRQrv1kOO+bpo42s6Ql3c5gdHFsHT+KWxjla1yKAdbKkY5m26c9LcJ/owHP1b2g62Y
0rbdkGWJprzwrVrt8ZWyaKC6GfEhRANVjPNtZBXSXxWGlRy7IQAyC4r6XLk5eXXspushVdkGsya2
zDy6RF4t3SdUd68QZfF8ci+8XSL2/I2ddnAYwi5esNWq410Bl+OYiDz8FOMThrds7apvVIeRYVrQ
NTkXQ6b2SiDqA+tz+l5g2bVe7Hq5s6lNrOswRY0EeYoOqEGjPjXRKM4XGFPndPOAxmHMkjLfmvjG
lb11K6JBYCmV1hs6DhC45dzFn2sy1Ct7kSgDqgo2CxtTs+dEnx7irMnv7NgBctBLi/LJaGdrUzjL
OmVWHlDuuga+oFKA87bVdV/MRmrU6Qy2ODO/zAYk5X01gST77ADSLUETV7LnJMpMMv+l0gXo0u6L
Lc2LZqPTt2JbYxP20+9IQ8IMuTX8LJBqwTod6HHbjjinxXN/MprF3ThNzUmSjdGWSRqe8irzTV+W
+bWtKR4k9Yc+Mmgyyzb5T3z8BDX9AMcF6/Pd2vH6IU9+Y6ySvAiSn37rn+ox0FVgUg5hL37Sru8+
a8gJ5y9kw0ndnSdYK4Xdf6rHtOqIHsCrOki1Cg3Y+qd6bKOQgu0lalCmD3EMUfp/q0H3pngc6P4h
NvAeIF0H3OzLMBlOeFU3fT8dafDiKT2GCPRV0JeydQZE51oa7nxIwbpmW9PMuq8AJYZPGaczBhpB
2Ty1ff8lfMp6xTfDM5ex4Oj2PMfEDlzqu33GN3NKKn9UUIYj+5J1jDK4zaveq0AJTUNHqj2MTv/V
G2oACOzaiKI1aUsHGocq6n70RcufQdeZl3xH3G9EnlufUOL3rZMZia1fgCxRanuWDv0BbCY01u2Z
iszjHUtPNwfQ1jbfKE7TQoyBLM/d0abQEm0kRnafgHz69g5dKBRlBnRk0g2NRh/Mk0QTcM5M+6QY
WnRm26Hqfmp+grVOjNpF1y+pMGUpYpNAu6Xato2qNL7K+uBQqAC9PfoTwT1Q/TNM79CIg9EmL+gE
DsXJ+0/19jWQoJkeLwKpYIky+cvXgGhNNBo1QiM4PQf3VUR+snKIIGqgN6h3jxNlvTq08i/vX/YV
rtD0wKCRG9qBRn/zL31bz96+a06RQ4esPJb+Yh0hhfdHYBiYpIXx/ftX0ii8529NX4m0kJYNouTB
owDR8yvVEIsXZAqro1+bqKOOqN+d0KmexSqr463Z4Da1Ru7Lr9Z43o3FR5NGN71fXp6JIshg8BKh
b6P1j55fHgX4JEapOzl6WgG5SHv3IUO7Ij9xl0JtJSIW1Pl49Sdj3owwKbLK+9XlgTrFcss5n+iD
mwgApVXGqVQWn+y2FvYm9uf5V20M9cakG+tBk8OEZA/TYemfVLH+9TJ9+6Jwj2DbAIKKBobn6Nz7
2YsyZY+WD4HYBZ2b4iFpyQ/gZ2ddSe4xY798GNHD+x75QX0+LQ3uS5UzJWthDd5vMNgLTdc4oule
pcOvpLW9n4Nbx97h/VeMKcfrUQZCzSSSsGgpdOCb9vIuZesnJgZc9kXqYNQS+JsOguYJ0Zkd7Dpk
Qdbt1JjXQ4EO5SqOY2+N6OyJEkCMcqfGChsA0U2du1BHvXyMPo9pAVhLwXSr3ab+JDH13hAjh+u+
SnVjrbNTSG6pKo9jbajLBrAjnQsL9rexABhbiyEu9q7s8huRRlfRrBmoNKmaI23gu04Uho26Iu0k
RG4Fe4PTLwucKD89z2PX/wpbwDnEIDZgQk5DAGUqdlBbhJx4avhUGFbj7C8ba3QpjaYTTNOmu+3x
M0IJsAA0QF7VnzqhEHdNjCzwSegR1a0WJDy+g99oB0LoxvjWFx7qKrUSpxh21adWE+Q/k6GmxF/b
RXabQC3wVkPjRIc2bPv1zDicWI4ILhtYABBE22ZnWZM1bHMQidF6IN9oSDjAPBTKbjd9HVwSGEfm
hv5Pt+eoEciUminV287Lv0yFGQNvD+pb1+5QfghSQ+yULJYHX9IuAj0MEG3IfFSBcKB+EMhf/FZR
XbvrRXRmvyojMUS7qUsrFsc4budo6P0dQsrxJu/sYl/yUQigTlsx0MXgrVKV0nHywpECeeVOgC67
PFzbnVEWJ1Qet5GDn8v1aCMElqjWzFEAcZpuR18I7bzJ9qZz+YSa758w9PMToh4CsMbXK0SovSKm
hMJWXv0Qf4Px+ydsfpd1RQbIErjByYCVaXhKyow2cSry6tbEvv40nW3QeD3vAIZYYyJetMSFjy0m
WuaoP+UZgluSaNBEuJEM9xLdJs0SyGZv1GJNOQG7fOISjE/Mgp6zcIdSFYQDWlSafQAuDCqChcxB
sSsfKQp588hXmIZEAnMM6Iav6PqVzrrSatqoP/djuBtRx4SLHRIVIOoVFeiJLy47ZonUU79Gjhgd
4EHNEY3PxEDKtooS/7cBoSExN2YlupPE8Xv/6BpgpA+l7XVo667LSTXLvFcmu1u8raPYw19MDUuz
C1pVJggBy2KGA6FgQLtiRgHbm9w5P2lxFzVgrDnAQeoC2W4b0V2ESrPCNC7z1ETKrUcv93NaFEEB
XTPo8m2GSsjN0ne2vUu1XvMZZg7KKwHXibg7CSmyl7ccxvYhjRBy3vU1d4DiJlC5LerTS0BDaK7H
i8IHkLk1WCot0jlWf2ht1803UWiDRfGwokE3wlPEJ+WC+/uvPINLtPG5AcieqDY3p2gxOPsICjTt
ygzO8QYBr3CzUKwCGzq2dYAR65g6gK0b+KAFpkDGmRnmqGjVIRJsXhx49RaaL1LCMYWaaJsFTqwp
Mgt6GQF8P6YPyg9r+NnGsupQHP3WljOytlBfM18craVMFhRFBhS87mbUZPqjrIO52pTkvhfIEnMk
RbjY8wtBQYl1hyuuVX6Fq4c6d0NZE8jy6C60vbqou3uU2XbJnUM0PZi8u76csN5REhHTVYGFGRUX
G0fyNZDubYJO0td8HIks0igdbpUrx+91G9v7wRujEFS5a5IrIVtl79y8ovVWtoN1XKgHOteqc607
qzP4xCixHqZGNHsTTakiTfb0ucV4WnqREpeJ4QX3ILf05ExTRKa9XMXqaiKH9tdmo/XR47Hkxiro
SdYZJ1hwj+U8s7tglwQwbgVTddqhoCquAMpm2Y3wEY45RfV27C+6qdPBZ0yvHMlaJLWrseDSVbUs
w2oSBcrmZubph9e3PrI/cV91YR0dt+Qp+gYLQaoYFRLlQQbxGrm4KEuuy9Zjybc9UUHEz9hTRVfG
WgUWFZ6VXdPbOY1HxA8uCiOmw56YfTPtIDSb9vYJoMzf0WbhidhApsDScXJXFvehsAMNxgVYje9s
xrzAsu+BKhu3MbXpfGN3k4kiAWFuekY9MEtvfU6LE1WaaIQHUfMVGQtEs/CkS8Sh8qOgB2taRcNm
bj162AC+bFSzGNa16TXzjyzP3KupV2a1b1AtzT6PsojUvgiN4jdMUr2HPAqPkwf49jYRM6LQtSyC
z4YZ0ksfoVqhGcU2N7djfJNUnToLKB64G1e0QuvVIreP9C7a9G1qDNE2FyXLBCCGHZw6JaS7XwUU
p/kAo4a1Meode5u6BiM6Dcuw5ZAZmzOr7YUEGZ53qDHGNjx+r6U5h75LcGfMhOmHJeha62dH0USt
CmiHw2kyCr5qKqwYcfkRIu8pRAx6W0YWSIoNw9BdTLOX36aDala+p/ZOMQ3ufhkl6PHMtBT88Dyr
qotSTs650ZmUKuOmLIazaB7reO27qojviETUTzMo2UbYOtUAmUBBcgjGwW84BebmNo8aK/liVYvt
I8hHBDZ/qjvbCPgyFbbbGPvr6GCE9fg9jmCSYXqrZHaaYGt1PaFYvZy0faOSbYJ2z7KC3p3aVxNC
WSi3yTpHZA+YPWJwFhSa9Ux0A30RRUmk5fwSrn67eKAEfaUoBk/21G6GXPgIyOFdzq3C//A2M14Q
ah3WSjafR8TZ71KkQUKWQxLcM9cLdVUiscAGK+oAQEMRS2zj+6/C70cfIHw2eJ9cUSIcP2J24Fw4
Ye4PN9SIg5bDnRm9rRObt0niAFYnsbusOvfaOravBBIE8hST9YDnmiYjushaA2X8QgFhWRGN9d1F
nofcf4sOyU7FPsTucTJNFPkQqNjMUiIJ6oSxd/EYlf6HAvxBJUVYlrYN/NedRpzC0Nl8KJ93G//+
pb8rKb74y7FE4AVPdpMu+q//4PACk0IKe7FLmC/BOEsSkn8qKf5fKNiYAg0bQHq2q82S/sHhWX9B
EzOpoTiPArWo7/wbHcfXtQsBxtkmbPJoa+IGBSTwZbrRTAaV01xZZ2UNSIi4F7mQad9q56kwNksJ
ajaei+o8zSxj/JRMJcdIPcd1SyWlxngB/gZx/2xiCTrRlZLL3OIkDkj1LBK4eiBCp90g4Oi06oN0
X9/Zs3QUzCA37DO0bOyPpLmXd+6rfswxqW/PbPhGNwg7AlMZU5gzg2ceRwO52g8SSMA9by7pmGyV
DtBIyiOM2ctLGkkOzIaGH1oMwXnVeTiL5KBp5UnqOJC2EGAxmr0FeeRrMDYB6LbeGTxnj3zLgIti
FFvVaegllIGWwdMBlgx7gNlQ2q7Ymwg6Kl2n0EXUu1xYnMNOWGJ3pCx2xSgp2aDgbrUSFbWG6BXh
CiJZkLmMtSEHfD2Wxt8Ia3EfurIG3pY2mvKCgDiHTOuFxAtIZRO5PAUfkjeCElqn+p48y5ixWkjE
XWvZTIIR496H1i6Sk9nB+3b76OOBfCPWx15E0wDj7oCzydJ3TkaH0QL1fHFnWYbekR+DR+yym6+G
DjIiOXIbk8ByHl8bUX8Vw0jsICvRxJcAr7kjyEf26bzAk/vUNvDIIDyCo7sTCKyqM1E5njgu2eiR
B3izrL9gPU4k17UYvxEvESUZcN2Hm6UtxZ1h52L6DGh/Mr6BuWHkEjUx1nNXERMB0iQfGJBhWtah
hKa/ymsE8Vd1n3F36OGQ8ZL7U8ky4K/FV+FgKfR82rIAh0JRPVmnWek+0JIK73v8gO8HiOn0o0d4
YfhSy+sY7uOyNlXDICWzw1uQTtcBbxvLod47C47f4E8yIhw3gYC0SvDbHZEU7prlFsAYrxXkDTEd
zeQ8Piz6lXh6cIJGW1GNNV4zQWNQhUvyDgbAMgzjRRyNy7UBEHbSBPZpD7zU8jcNqiPdVrUzizAP
LO4SQ4nR21SDyLdI3Eeb3G2sdCXGab6T8OpoCQa05Io0dGhhuH31EKWdezETbd1joUIoONToFdsZ
8k6jk+wrI3f8dSJK76GMsuFzbZvEuwTnFYmJicT7OBCuxunIiAMlyOaDmCT1PxcviXtDNqq7xrVI
m7kQJ2BG0HoM75gUsr00u8m1dzS8UKFaF31jWwjGOjja20g3OYb4QeLOuwMV7Iy/53Tu66/8sUh/
19M43SSFyZktabas0TF0H5QoCWDiSrtPCP3m6TGBjDLCkXeb0XUutouH9w4jw+Ly0pJFmdUVKSNE
9lp90c4WN5RpWQgGyP5pn4hayJMsN6szVyzUF8MJw61ooLS1S0MxgbvAZKLXzfJzuwTCTKLecxWJ
IsGyslhtwXaCsI/AcqCj2N5tq7MyzkR7R2ZuGPcGNKjmvANj3yIniiHPLp9ttl+8T+fgExzWIrsB
2NfuJzhhzRpvXft0GRw2iGUuGMu26xhLDAgIwp4MtGqzaPcEIuQ+DrtKfKgbDxuPx4mcTQYvrjIC
1rEc9KIA3cu3TKPNHgpGAReq3tBOP5Yfyy9T7vfiMkXzsln7kUWRwLNxmaPKg+mHnxdckwAOfw0v
jFpCUqsdI5imPQ5ONniE7HPLDmFRGw8Xt0XFtixp100RefvWyyN8mxDZ5ptMptNBNTgkbeASW8eU
ov/02e/DJvvleqXAMhkBJXKuwoSdellw/ixwXfo0IoQqhV+IFZAJYqNYoICzAumNt4mRROa3ZFpI
P5LIP5a2GXxxBzwRqsW69YZoGteWtk7R2eY203YqTAwFshqLFVubrdiPviuFtmCxbO3GQsLv7tHP
kUBLnRSv7c9R7PRq59TwY+EL1nOIwi+eL3Xtm/daR2JtF+Y3HDOwySnzDAwPglNJPCKLa2Ui+p6r
0Ps1RTbuM1ZbXuInfN5Topq3Wd5O17Lyom+uPZTbgkMKgjD6DX4Tlt8sJy52ojSjcI36g4sCk9de
BdGcrT2U4G3Irll+kdRR/kmkChSLqbodYAigewPuQWVLkWAgd7kc8qU4d52h3/Yo5lyzrdff0qCP
bwcnvxo9qlknLTJNu2YGuWc+mveQ/t9GmI98GgtHRbtW+/xADrJAKjTLITeCbIdzMtScZiwVhFxi
1GSwqzsOnfpL6RZ1vAFuXoLcNavPsSSatjh6Ahz+tMWQ9Gjz1HLCpisZ0B8C4/SbXmO7Abbt7MWS
RlR2hDi6pPzIrJtuiRcQ+Jxyo1oxnDWqqE78vJlxhMBd59SLJ7GLXOs6Dav6RAvubpCKr7+kWVsT
xotBnuI2RDFwLnA5ajonvA1qAIIYNFM2MgIKTKmx+LuZYPtoxF1zxoZNhacs59PRgNC8dBlFPIWB
RAfsd930c7qHki7vsLdffppmnp5BzwaNDN493zwLPq+egp//KvviqkKvWf3Pf7/qgGhrOYRkbA1g
w0kUo82X8UlTFbaP2Vp4QD6k3WdlmK/N0eYQcozWR857gGXJKt+/f9VXzaTHq7o0CQWcEJjTgY6a
ntXVUT6JvXh0g8Ojg1niJGwM+ABR4Hj/Oq/q94/XkSDzCJcFJBTzVfQ1xDSlVUDxzYF7zJ5qtuzZ
5VR/pXrDhvHvX4zGlMVw0uoIXrsk412jjIggEBGIEcmxKnZOVSzztZH0Hxkevg1kfROL3IBYHLGL
N6o8TUQ9DE61PNjaVBIjmuTEHYN8rbQXnfIq/4NZ8ofrWeQhFtOEJi7QxZfvy0Iityrzwj0sqD7e
Px1BmENxYrgYTo8blcwM7/vD+aqrwbvj4ej9cqiApxav04wZwcAOWJtzaCXkhpVnmAQ/bKicwCU1
J6T/aehhK1UM/Nk0Uo6P92/g7ST1Xeg1gQ+bgJb2awPLqnQac8ozeeh7uDHjSKl6ssaPnBL/eBUP
7xAaZC7Eq1cLMA/FWMImkAdAwy2SBSVAHX8ePxjMP12FhBKGFl0iFt6rq0ikdhrX4FmCBtKATLTr
01T/f0wTF9dn04aT65NuvpomGdr2SZ1U7kFon0oatkyKYR4pIT3afnU15agPUrq3+xd7OnsYj0Ul
n8u+nJk4m4XzmEvnAGROfrEQXDos5kAo0ucYiZT+TBlEqoUp8v7keLuz6E64bVmPHdw3KyIQIxpK
tSsOWc/qDuHu4081+PSkpP+BDfAfHpHJ4UmSOPDEdCJfPiI9uZZLFeIwtTBBZiCFZ4tCZgYJUHZs
ncGhiP+R6/Ofnu+JPw3tDkrzq4sOZlLaMZCKw6OZZlk4WmvCj09IdD5c6Y8+zi/zckxCwcc5aNp4
/tuVFvutb7KfHGDyB/4qtQp3XIFCyG/qYWmPVZoD8A1RBbuaRuK6kVhLHYdmmMIdRsUOyUXlPuSR
UD8xXrOJOhd8PK4gGdX5B9Pt7UYYmJQ+AKAhMESBRq+zZwcXVmBjMhshM1y3CdZJmNRfMefgvMRw
mKn2/+Cj++gd/np0NEyB4xk4BQ3pl9eMYLOIkDPuYPiYzW4n3yZ/6KapAyRpcWTGdajne5pQu+7x
EB0GV3eHtNNwowQOlk3UUzwkSkpOOrCr8eb9pfCnMWGndHwWA+9O69Q9HxOzAZ07+Kz6RzPM1HTT
b1Zk2Bi/2iWQ6cb8qIzzZm5K+kesBg2cAVn/+oJNonTQPy+HwQmdB4XTK+IN2t+Wk51s/P2n+9PF
qBuBTYYhyHHw6un8BT8BCDXzYYowIUvLDG9R5ZPluGZNuvj+xd5s0zwZnhGOZdr6xHvtLVxkKJ9T
uZ0PMoQSQviKaC04upgs8f0LabGFl6UwJJukDh5cHg4s0quJnIOUnPDDGIkgsKi8Msnh0HvxVZd9
Co0KZZI6HaiEOJHjn9M0BBuQ157dYv2nj0FomDcgH6gTGPBv7bWyFvyPvRbbXUNSyqLqZe/MXFc/
MHEnOR4FQngdDjyIEL//JG/fj5YQcymYBi5QntcChUk5+7VXKHVAysDfPDpMF6AyTiJM7LbvX+rN
REcNmjngwH+mpEd77OVE7yJTdMMUt4eW3u0pvSOev0G5ZmuICTm/cvqwfqhPr2dL3+FY83xAQhq5
45pv3hIUM9tqWtc5yGZyfkkphgOaEMH9Y0FEeoqqTrPk7qdqmsQHO514PUUA3gmJrhjQc1PYREKv
YCVOHnaJMybpwbKoJC0bM/UlXEeUHHrgqaid+d+llWUOyjXKUscgqliBdhsle9HN4NnQVJlvzL6g
irg8dgebVlNokXNlu1p0578tpMIfg++/8rrZKPmmMXH3gRFl2koAoP+1C4/zvtXTKzc4DE5mWlT1
AVQZ/UAhFQ1J2l39WoUZdb+MwhGaVc1AS8YHLptduKZBl8PENeQaRcr0iPuxAX8vkVfVbBnLSYVi
64oqdgkExWuEeU5Z2iyxIHX7gPZfW593meNZkGfqZdxUc7OQQC/JAR1rLUCWu1C6eitGg3vVN9gY
UPs28cF6sJcUmot28aR41CMlbv0cW5+2TWqkrBf0KHUxdI6y+ArgHH9GaJLmtqwoUZ4g9B3Gezlk
ZEVls/DTpUFK6TH4HLKQykuQ67imAbDyFY9Hd/5NtTxBld6KWhL3uZ2CR67zdINBSxFf2UWVV+dZ
1AzdtbKxMdwIiMzttrKKOrupsG8Fh9N3Fh1YU2KbbAr/PJKyym682lI/J2XyFKON/OIvEOK9c9E2
mIutvTHnNU9mwi/y6O6DO3K7t5rqHmwzkTrnA6M5UNHoqc0lGZT4naxnLk8dhMoVRtsUwv1ilihj
2Bp20UsUIb4vozZ3mNLeuJ2qhEs3GWrrmwB4BiWcOLdpeJcj9kk3VmJod16mS3xFvgovgv74WK8N
I3FOh6Glpb/pOy2Sj5QWciyCLdxFYb0+lOVAIoFoSuKdOwM6eqfxZNCN7kD1JMcnk1iYmjQwp0dj
ZpEEVBmj3pzaO6vEv+QEuWQmWAkqUhyNpOVseIwDqNkz+5ZIUmqIZUXdDANAez7D3XHysX6aq+l3
0C3hlb8ME1h+XYJz856bsePJesIWJGEM3kL1akTx63FZ4ZCWM0NZM6Nnp/5D6SaU3h5bjeCQ4mRP
tZfavOgctvFWusyixpdkZjG4LiBZ2HCKlZ2q/vuMXhbA/4Q6/FNrBjHFh9C1dSAROcR2fuU5D4WV
6kpsS3kelAXpz2SZVOAfjz9P9hQZY2pX3jnOIlCT0GeDHVz5GU31IohYpkVt0GnA8ZOBRf7JAX8S
iCi5hr3BjVgmtZMdXlfqplysZvrWg5/A5xzlNZAHPsLq0Cem3LqTaQokp2/DZP7lG3Qytilebs71
bNVUgWNazziZ9tboFZzHtAGgD8WUK5grDt0cDLiczvY+E5hngOjBtFe1vcoBeqEbEYZLQW3eyN30
gKwB1fo5pyi5o4K2+F+xTHTwPDIftd2pkHdasG/ph3R8OvH/0yf9oE9qcZo9O303D93Dfz1B1Y8P
xa//+e//lT+o7OF5k/TpN/5Bm4sAEVBBNcX3bPNJdeRJq8TyaJ/ScwNd7RKm0w79Py1Sz/rL1kUF
DnDfpUOqY4W/W6QuPyLV56f23x4l/06L9JVSib4dQKMu1p7IS9GwfV278L1hLoredH7FZG7p77yA
mGhuxlEYTbfpOrQI79Oc6G6nZjvHgkvNrvuD8KEucSdwq0bsasPhKMvox1XZqkT0PIyplGe63WUi
ezKvW6eWi0QDborY3wYbtCKSpDkaAqCr0p4tEmhwDYMkMjFC/hR3PasnT6mp+xtnRlefvag3Xf/E
VlHSQH1KUjdo13CsDD/clXBe6mQNfzKkSfrsRf6h5GjpOOn/RjVksKQyGorPPzBX31R2KiVBRarF
/VWrcQjyVRF5MWXt1qFTdAFRM+CSk4XI4m9N8ZjvaOYF3JqALsjzlOC/pk/v39JjyvDiloBJQ/Gl
tOWi0BA8ZqjP8jrUIaeiUm3008KVErUW/Lazw+Jo1AjSKRKbEjzGwYSlYFNqH0GLdKozgJUm2qoP
1aRmOGxej1v2ITcHZcbbJYzQk15yTjG17Tjplvu4laExbeWSNfK4LJnFx4rAUW6Dj4jqveCDyPhl
MuGAgtJzkJzRJGyVrIWX4SqCI+DgMCj/ZdLalrdumRjVDW21arl6f/Q0CvrZ4HEhTUF2EMsHvoS7
46u4eM6LJoBjFP7UOGXL3ta07lBwECYrfLK91LlEIdCFVwg7Ice0soZvPNxkcPDT3+/fyctkQD+y
TVGZtMal/IR97qusBmvXGfxoKn8Oym/l0SXYAMbcAjn2UJoFoOfKDwb5ZU6gr8hmAnfFZhL6aA+/
GmSR0JCpiQR+ThbMfucXgE0vjk/DGnHWQ1Q1+rHzWeoi0fuP+kqcWF85sKhpk5MKhh4BppevN60q
KxtBAv7EC8YtvD2g5fJTLqBJQyX1ojCqL6dgCc3ivEraUpqQk+NsuU+VV3MKItQdTtRN0SgNriGa
ekiyxxQa8vNsiFp/3vej49AAfP+m30xJF3kpNl76DabHnHl1zwZ1AQ+TbftH3jdtNW+aGRy/dn1Z
qOJ98GbeXouJD0hGEq26nBSvKoN47Ko2SDP1YzKRSl5WyKkDqgqFgYnYB5d6MwlQQqbwiWUzmTs8
Ev3zZ7sHViG+mIRZ/sABDib8qqWBlf4e4OG4X6qqkJW9CQs4MB8VIV+VhpgDbsADUgUxKUWRlL66
cGhoInjrGt9BPFsCdCVOs9iZe0gqwZywADaoHCyJk3kPGIhGE7YcbQvwfF0Y9K3ukmIZQVrG/rR0
3yOcb4KdXUqsS9xidqgTv//yedOvNgpuEMFG/eIDBLys11PWjca6Lfq2+h77iWAppv7cLVdKTi3v
Z5lNLPVOAlUr2mR2mDA/VOk4HAalRJcv3gaZE80/eJe07aXSNggcf062jKvBgmPx+2kDdsKa3QWo
SyS/KJRYQwR/Cy/jpQ+YRPN2yraTHMNwrgfeSFyEeos2FMHjvBHgyf1rAPvd9HWZdQixQu9AC+2I
FLZ4g+BVIpt0J5zGZcY2qN1OVzVSWMUvOfbogKzQT1ALwX0YuF9KLI3IXmFlco9WnQZlj5JWb33J
VFWn5baXOOjcI/7oDXdD28jhRqX8n3EVlylrArKGBIKyEfE0cmnM55NshqhTG2wqoc932KSbgE5w
iIlL3HtWakwFn8TXOuQjCRWCQp641CxgcxIkc5jRg03ZglWL18C8TWkkDXdGMgZ8fMFqm6sZ0VzL
ox1k4JYbkpxhHzpDg9qYQzX9ZES7pTyLAZT0h37qJ+bS5Id6LSdIEc5n/qBQf1qZ1A74T+OHEMT3
td90Sqwrp6yzbP/3A7gpRNlxhV51oMWTzdBgQF2zZPrBidcbZl546GFugXhK/pN4NcwC1MwzUAx/
f0dTN1RE7QTLcsCkwq9GzM7iRUs99HYyc2l41mzEiBrzTNHTqDqYLjNyLukdHxjHLs4OJdrjRr62
4kBf0Ta0FNhch5JhqWev4fHYuvR0qfCJTH/b0EaYNCkCRcVN2VGO8XapTSVFwplJBWtqKIOAWRMJ
VMDmtT2ZfCG1XSSxdkDIKW0cDKhC8w80OwbGsJoGUhHw/qD/wls/pxqZbhavp5WIClI5UEhDllfH
bikYVH42S6JFHiINaHRfNDYchWhbGa1+754Y2AW27WIPPEyFZh530tqNw98ixJjs4RCoAW16ChoY
yCD1ltpo+vLmO4/duBVVxy3NPD3/c+xh4acbJwBkJmmteyzB2W8yZgrEYunsB4lEOZlUkfg6bgvh
kSdH5fjMfxQpdY8wwB+O20odFMvzdTMUjGCPcgbDiUG3nnM5IaADLX8CZbSLIPIzRXVoPdzVfsm/
Gwth/Q6gTcfeQOi4EGVQmmKdA1xe9Oah0eUPaWO3ekk7gf7SFs4pbwLLH/SuV11t2cOdl2SCUUCZ
olbzHpk9iiEXAxk+X9ggPc394V7S61ltJ/C9NtA0F8vdT37ugvxNzbsgdpNg2JA1e3pnivMYso40
jZ2bBVENGxIbJFxZmdukodFg1suVO88T099Xuh++DYoRsDZH31jJo3TdAZ847OfzxlzLMLWTy4p8
PgT1gLyp3q2SASmsHXqyCm8OrNTzBLRC21AZXk+5UsZ4loWKBuM+NBTvpoGnTjekVFbJw5RhOkfV
bYBAv1MeK+1Z5q8lbIwx37IRs91sOztKsRWL6r4K8Fsjbp+GFf2GLt6HEP+1aAxGq06GTiKkKwdj
UfD5WikbN5UliVdtPMVxdI5iHbprx24KQHmu5yTVW4rXjXNT7xCd0fMSMW7FHApheWTRWbVUCz9r
BIA4+A6uzVaJazmjtEG7z8LleqIq3TdHkDKoSO3SEn1Ze1vCw+IsqHAA5LsChJ4YpJ7BZ+aaSR12
w87s6pFPksI0/KzDJYF9KTMHjAKDLtURYez06JavamfCROysiw12h4FRZC1YolNMqKFpsRs85e3j
An6GnBoz3c9BdERnFIrQoFs7Vj5x/2yXHEfDXHuc8kXoUjPa+uAbGQTcSRqm4yTdpIJ+BXuN/WH2
Y8O5nMy5RZXmf7N3Hs1xI+ua/kXogEm4iIlZAGVZLIpeEjcIUqTgfcL++vukpHNuizrDnruY3Wy6
g012FUzml595DSHKFocG0gK3RPsKsdm1NFW2omtTvnwrvZZq5FcdQtRXD2dCjKf294BPPFrPaF1O
lob32rp2mLF4yBC0SERGW6GDe7qL2pmbT2sO/2WrRrFcsZtNaJojmpe4bOxsWEmnsWYd1BP8tazL
dFK/A41Iry1cgT9x5U6tqXDfax6HlqGxKq2t5XZ+N+F2hmwD+1OLU3au8CJocShzGm5zZaaE3Q2O
fZ1ErWw1Fgck01R0dzqG7PcodPv4MXQdcrToKIKshEM5Ds23BtqQduriUhPniCu1QthHafuUEnPX
XY6YfvEqaK52t2XtlN3zBFcHARdfK3SUbwtgEA2E1qYKvAxVIYSNoaj2w26abPTPuzaJ5jpwSpQF
L62CY3ULzGzEXpB31BHk6dRhfphUYwcjAL3KUSWpazctRSBczAmwuMHpUX6F0T6IO6eQi0DVH0Q9
wr/gmBbs0xtU8AylgRzF8igTTrICmFUxreuG8ciKRiNCHaAJZjYHmicyP09gS5rd6KNFtrFJ0Nb7
ODOTmoPPke5Fjx6bF1hCmka4MBHBKt2JZY9BWG26yBGBYUCM3y7iA4AKucEmb1qB7lS6vjcmIzF3
UTMb4MYgIK4psh2WrV03eV2KB7w4sCPa6w1+1zju1fo83yvyqDxrvay0W6EJevCyYlXTQ3McLNzA
vVV1UEjHhUTqQQhfQXaNbuNsfHjhSh5R0qVGPtIr68DPa8tMQhe9+9Z7McrMq14TtPeVpJ8jl/bN
z2wLlurgNrWL2EhvS30vo6q1vc2Q6zbWF1EJduHKN+B55PvRaUhrk7fEqyxEbUL6joNZbwxbLquz
dSyIIfFVZ3Iz2fWv7Ftfisgxbqe4rJlATDWssDRsSow67YdpsZtGbJpo6iJ61bqOpCf+BwoezChu
YsN0uFez/iuty8igOmse1bHiE0jY3K2n0seOA5ztgDK3inAlIgmEkpQepFLkgXAWF+rGmsk7YZWg
kZLaSTty9NhJmXHKyMqOTYYbLmqy0W7Am50QAPFWVQ5uZqxc7SLGsvD3Q1umzhdQNzT893RB3dzf
x1hPDptmaG3CJIL2ZPYeNK3G3AvTJguedHI3qINQbohlmQedflIKhdHEGY7FpL4djcpZLUywzIKU
qDKps7VjOZQ6N0peAgswtO0ScaNjXhYmZ/QEPI/UBGyp5AE1latOTq+dZq60g9LIdwNIdesVEKAN
qB9dPH/mw4D/YVAZ9HaNkvgedVgVJ5mwYC6FkKnhc0UVNBqMnBmCqHwVJRaijYllhfMyTW1V7xwT
LvglggEjxyJmVyqXqhpXpSyJL9UzknXlSOP7oGGW6G+mAmEZhPcMoJtGgEk9co2AGTubx08Mx7Bl
iykG7R6nL9Up9esEEyg3jfc5Tn1ENMdHCgB/VQu1Gw3tJZH59X7BUpXeHvo7JK4oZ6orAAKWsHz+
9STWli0UDA3kHfpDVcIn1qV0SrHJ8d1AhpWESC3FFP1kapZyjuwvIFe5mJ+vkQPTMB4p/wZ5D2Zz
5o6trDJ4R0MPvrq7UjDqKblep0xHiH3MIZjmh6RxENk6CtLR8X4FHsddMUFTzaeuAyuWHBu0nvgs
XWYpKfhkLqomZl7AYinp1xlzmE5658oNYghkKTgJq2x+rBsovge9ifvRu0Yw3qzTS4fBBtezrHhm
9FsLxj63OoIfHe/RLFdbBFSQanhVWcsfMAtQiZpRUBqnraEWmBVhI2TuW9MtyLPjn6drMo5Yw0I5
n0hUQyTcyAIhzKp8UzLIW8KoyDIya50nkH2PVuZ4S8h/V39NVtKt11PhuRyXRsJ1mSG0d5UaYjQU
q2TeatTV/tweubR5LwWOkbzUrifwlZfWbI3x04gzHLMPgMC5y65uWQtFmC7kBNlOdEKt3aIy/epc
TkY8Im1W9B7sWD4Aif9NMdUL7xa/6JLvqtaOW9AbsEn0YFAcyDb+WFPyxa6fds9jN6S4hPb50EiC
C0Z71qWYDJkDfEF2M/te6qYqAjOMlfgYY1YvBNUr0ksKT96zXOx1OVmTSf3kuP4yj/vZhIX6PCbG
zEPB5FhlPn2sj+Qafe113C0SYTmJwa+KGNgMLju7GRliqq8qbi1+iqlZYKFpmjZ/s8ahXcEKjDqy
DEmTUI6MSRf32sFzGmu4d9bCGrRQmxA+vdYSXxXdSIqoLKybDVXkg4hXiXyMt+94H/VRzFuTuMST
rs+eBuE47Ua7Ikfx7Xp95KmriMuIiJr32LpNNfWqfmA5OSgp8EF4xKhQ2RCTnUPj2rPE0MidWfoH
TGITSpXcI4/6ufWqsVCpFbrhPgY+S4uofruR49irhVFNqi0GpfIH9xSc3lR90sU8V5AoY1x1EiK+
JnmQk+GqLU61HDdnx8kFyesyZTHkp2oebpzZXfujN+CacPAQWUDXY3A1yD4UgXIkdDoQIvkYX8iO
WJW1lcpE4RsQxcPpZ9UI+wRTh2ObjXCJzyT8gxPCXSI6b5muqSrwZ2FR4FLNRdfrPC2Q3FtkV0AG
eSsVrxixPsbrBJgaq39KqopXmhqDunToypyEW4DMkZRbZG5FjjIrzRH+cF1YUXAeVMCSvEYN1H2O
x1QVOBqmwUwGEqvKn616VhX68jNyYHSqEl18otSq/Lhr9B96Rh6tTsQZUGkB6vGuZejNNSxqv5he
5kiqOnNEyTyxNxpI/sIP+qHjfv/hK993DmlTeZSnmN6DTvZInH5v5y1NVXm6dOSL7UxqevNzaRSg
rzi6Pr67P78KIRhyXEsNjBTe9fevMvFUWke6Ey+piFR8qh1hASWcCdbEro+/6x3MDpgCbWoXjBaI
ayiCf0ylet1ASQJy/stslVBMTkNSmqxEW4qEbQhj1eAsXB3k75+HSthQelGHxlcnVNBs54ouhJps
+JS8Kvb8jMy/Zh+KDaBSJNfuORNcJs/89PHl//GogETpJLZgoyjHzfeIpbmLShlPLlS11Ji5Dg4o
VRZyuFJCffxVf6w5i363zyiISRC2f+9bx6RRcJRIoJ79xLOG5RAtXjY9GqurtogTxagP/8PNvR+h
ABrHgc2ElUjX1MS49fd10LW95cXMCp4bkagYJWc22/WQEtlvYxMMwLKJfPJ9komFn98KkMTdJ6Jd
aR8/vvf3j5mpqW2r7jxjUrxl36/IqZLzOPmx9URPgtJxSRK6VF4F5jv5h3t+/5RN8FrcLaAtvo3m
2LvmdU5i6FlGZjwNVe3mZ9kU6oBKMyq1A2R3lTV+fGu/A2kZ0ACypu3MkNdmwkf76PeHjJ/XSjDB
aaGrmBMl286KVJgjKC6816hri9lAFh41VD90czvhZPz4AsQfD9dhEYN1RUzYA+hqmb9fAVViUhiN
Wz21ib7E1ZZZFvKRdD0SP9v/TFtGDG8484CPqPj9qymu2VK1vEpHVpwLQO7UwykzrLzpV9nawi6u
hW9RLayFV3Ek9PlUe/3GQ+PFQyHVyCXR2p1sdViOywBceZNEOhs/sIhO5CLSHWgeGagtTD9cc6ps
65HMm/KYMlpGcafONZVb9WOv0i6tM12qGCVrwDtzmpTcxkX6ho9vmq7hstyfDfqe1J6omeemSpoy
T/7I+KCqkjvBL82IJDpeMTx/L846OpPmOIMwPiVVTlv248f/x4IDuAfY0UZLzgS5/X5pD1QWiaav
y9c6aVFAPsSNVCWQj+wrofdXy/rjr1T79u+jURVqsZliRoP+1p9EDWZOqJIjjPnVjx3VY8Qh0wGV
Bukh1670XucKAlH4A0XUbEQqKdSKUl3Nx5fx/s6RghE6kRPIMv/w3iNmK6etJt5l8jXHgKi8wI9C
lg8mNrndpdnLq4+/7P0it0jOoMB48C/gcIj3IFbH0OMUuY7+aWwRaHm0M1ctiyxrVGb18VeZ77Y0
nw4eGh664/7AzOrvsoMYKYOiqEbzoeqljkwV7Uv8r2LaqFS6Kdol7AUG3iX/cmnYsC5n2/IfSYXt
zgsa2rq0YCh51Py+gcNMHmqsmLve62lMhQJLiV2RoFCm2lqzptoAnsSNLzmOnqPaxFhL8ddQIC1u
TsttzqIY8LMKKyhIszcoCLBWOGoacbTYVbUei59SC/9HlbJ3z5tn4FPC6exT4SJU9v4Z2EhG+KUz
zA9ALdXJHNWMKiAuTjWV88fP+4er69/Ws3qnBC8oVb7DsQgq9PcANtUNPVVDRPeeqH9812DTOs3H
VqX6A6GeEPRz9o7craoEq7lSXdJfP3XjoDoE2qTzcG3hqn4mtWBDpDORrKCjoOXA/tbLnq2K9m/a
oMS/X6yBgmkLOY3yOEUmmLLk1+CPaZEaImlFZrJ3Vk9f+R1GOOqFr3bGt2g/JvHuz9bECFSMxoxm
J+pNZgZZy4TUN4G/3sguVY3lXyM0diRrF0sRVTxHEV0OcJUGZNr6H85b7/fXpxQgQQ3oJoAlm7Pw
D4B5yx2MHvbC34rRcr9kXWWbO5Px6MHJvUbQ40/kLhaoeC/4dkWbBi7uoYSU/DjGaBajHDRUDE1j
K/C1xYM8DsHwIaJ+7a+LucehIPFG85D62U3JqO3b2AhU350Onn3ILMf5NNoR7GtEt8+cSAku6mUy
5hutz6zPK3Pk8QJX9cwOmgJixIauYf6orRpOC7KYEYJBoeRacCrlOwEw/OwuCGzLZmm3zMSLR4Rb
xUWB6RvDn0bSzqtB6GahNIoncAD2aYHDmwaQE3T4Ck3n3pucz89NUht2gGpBQgsj7nucjKrqHtzj
8JiixQwOStcwntHo231FMrJ/BRnc3Tmi70mLouGQzUO2Y0ywNCGUSGdGFcpPcQEV5XhRVPVWTj5c
XC/Jss+D56D5hsVevpFTV9+v2UBLTBhaQrdPE6Hu6DdCLvqLucj+CT6weEgGG2b4jDp07iIpI9Il
PX28yf5YEKRfCp1GpsI86I80fbB7H8PmrnxFl5p6zsKQZN4BBP9HDtMPXMJ/72aWHvWUaTKPV8KB
lv++toJFl5sjcJVXaG0sJQvDIyS7qQPSzYz8/G0Fze4WpxutCfTC9puNNTZpsR9T29nMaLFliqHg
fOqwKLmotNZ94BjqSR+GQj6WJWc6ek5lE5jSEDf6mFXfy8HyLiu6ljejuZiffXSl8ZaqDSyc4zz+
ZJXomSJeXjo0NXJGVMbk02/q/OU1q2NJh33odkZs68/6LC3U8Hzrf5Qi/HgiP54+aZpAnfU9lKmm
9ea2dly9slfmax9l43zrFLXM2DK68/Dxi/49Ofj5ZS4gRZVikT+/zwajVZBWd371isV2CT5r1oEW
09sOyjI/j8IaqL3jusSb0EKm9uPvfgfC48tVGkAaxAKwOKPfpwSG5vYzNkHrKy4jrLIktZK9BdPq
MK/zc2X4xVf0lebNAHEDlkOnOfhCYfi7+fgybHVA/7YEXQXWVHgQqBUc4+8OFNRJsJKiYfwKR6nA
TKjqUNP3bNeHU1qscjOiKHVwS4n1GtKxJdOeujzU9K3OyDWOEshwrH1aUQk/WOtC4wxh+qcSI2Ks
NXPtnC6Ve7lYuLpapXVPD7T4VGuszsBhMLaEq5wZu2RI/oVu47u3pI1jvUOp4vviZOmV5TbpPqdT
fEjjuvlU2rKQmzpSIOoiGR508N83WgUdK3DA5u8sU2J1hed2fD8VPtbhSatzA6C60fOVMSMAN2sz
BiGciXcCud7LNFnEZ4OuNuLXeY5w/McPVz27988WjhQ5qEM1674nqw20hHnvbvTapsK+0lore0RH
asFaq630K2OilviHbzR+pxWxqlzKLFC34JEsIHjv6ZhYsxZdydH5hkuQuKBtppVBNCzaiUZltmMQ
IYn0dty9NpZePKbxLC9TZLputNG3dh/f/Z8rnGvxgWUBjlIOLe+jm2Uya8NhK39DE1pHvwAruBdw
BAtzqap6I2t3X9d+wOCj0l4WkN14iDgjvgf/cBn/4ZF4CuTKBocUTvX5e8oEFqcv+9Ut3nADX4aN
0yfLNRSapLhMC0fu9BX9tbarht0C+WHbID36FT4k0i9Jvxr3/3Ax/2FJKA8beNW2CTDuPSZ0LYdp
rNEUecPxxblrHaO/xSNR27i0Dk8cMcMVDEJ50YiqPBazZZxl5XImuIWELoACNJBXmBeXqTZY38Fm
t3bgITNz9/FV/vDK/X3hUiQQfE2P94a/jjoh/4an66bS7r2YlxTPjIbouNTRE07Z2Fi1iNgGrW7m
9KbKGk4EAonJsskSx+Z5xemGDpfvoxSkAejvasf9kspiVE17hh+V1ifn3En7Q2tZ85WDo/kR05IY
3ykkoqcAOhXmETHCJ/hmwHkPvXK1m73Ggt5ludTO8GFxZacJpaE4ymuEuUMiktlpg6gSeVdYw5S6
LBnQUwtYpRLpb4sKMNCUMX1nXP2I7dayJYvs76Q5V8ekLODUdS5AJ2IIg77QoV97bflpxbAciCfm
LzMTQYk0TRxiqN6cpwYbN0wxsJwLeX61cQRWNHV73YnNz7Kr0y9DNcnv4ofNQD9msCA+fjvGH8cW
ksjA59niYKYpKt8taOj2S+m3Ynij693GD5xudh/SScRTotdRNIdtwUypXx1v43V2/T1ZdRfHg8hs
pr0FA+zR9osYC78pfzBR/2VCwimw67KuYDPEGXrJLePen1f9/3kW90sDXeL5tUwrxHkpUr7Jv7Mm
TIMe9t9e8B9Ei3PKPupr+RvX4tf/9S9BOv8vRYxwKV5hvNNJIKr8Mob13b8I9IhCeD805+hz/Jtt
Ify/qP+pFskuEDmn6/JvtoWw/gKXrrpwdLxtmtL/M0E6Q9nP/u2ks2ltqGhBT01R8lUt9XvAsJLc
L6Wo9FOlazR3htAQDp5/RhUdUmnMzTYXlkRrnPy1282aRTXpNNJ6m3GwIt1aGW80w9IjZhmBrAg4
KdfPABmEeCQRsvLN1BuofJvxQzkPbpjGjv15FEKeWz2WDF99LdqlNW5SKN9p7jme+GU4OqBl9hp+
PIdOZtXJzeb1QLJzU3TSetEmES0nvW9nLxCOKS/HzBfVg5VHg3vZr+2qh0PBZK/EktYaXrMfInlm
j8GNU+uBnzW7dekniJX9smHmioMg9dFXKrUJTa9hLLVzbqU25VxXugCweLd3cYQreEiSX+cKop8+
EDlbXDemasVMMkPGRjh2/+p2dUs1NWBq68pkb87ZKwapCzCUNA17vU2zYEQ+aZ+Z6f2SW/m1k6EU
d+BPrPPigiffgB1JDxJwBqFN2NZWGtrzjFAmhVvGXBpWHoS8ygdxRyYxh6NHYEcQprW3q9D6W4Na
4zz66H4ZcnCN4+D7LeoKqx89rqXn3jHmi+47uZjesWMmpG2gqtjFiWkzDDi3i7Iv44SysmaZbpgD
WOQZNGPQYhd74fh1cZKKFYNkDo1O0wHigZ7SAghskJgGaXGTbN3UWW+Zy4lU30cxjcLccHJwZIz5
SfEOSzat+J56C8W1wNl65wFvO4i6NL80K3rHwdpr672PdrQI1MQiPQhN98h2Okp13J9IovQtAxb8
tLaTUrunwh2yRe+PSWwzmCyzwk6N57hfu5g3VxgBYssYFPciNNtGAJWLpu2sR3iZIip6RCPo1ksi
h8GMKMI8r6csTG1cBUWNBVri+ExJBzBtQUE6lga9bU7bYo1GVOG9hjLXvc9ne1Pa5jEeurPNqCNY
Jya1aX0l2hXzejvfi7mMLty82lUwgB/oZd2QG7hBx9fswP7IoByXrwaIox1STRHOYssdqkX9EesB
qDAApi8J6fqxsfGxQgXevPA1oEh5b/RbABNZUIo5vRBIduwmr05PWrGsR71la5pOYT74i/lUSU+E
LcSRIEukFgqZgWCrXIlVjWVlR9ivL6DniosuFfGpdVy4N2upb7tm2SNTFvaiGXZipV+HkNsmLbUq
jFvN14LGICOPk+TNXtsv7kxJ66PyFDitDkhEdDnqycKbNj5jl8vKxjy5T5dmj0r1nUxR3MZy3giQ
c4pC0WXGNVefnTIcnvH7RVDpiJDm8NYUzbLxEouHw2Y7IDa7yV3aSVW8ykPdtsdqsu9aq7jNvfRy
NSL4v4MeZuZ6j3PxvtZ7/8KNp9veT48Qws2Npy9bjsmgi5FHR9L6oW/bvbfM58zU8JCyh3nXMc3d
jriFYCopHh1MuYKpKvuNURZvhdA75s2Tg/9YgluShjFSaxihL50+aJHvm5fUO4sGz+KsxLpNZ0gW
kGlQwuOzty0BwiBCN06srQZQDe/D2cMv7UMG/sPB64pvyCMjx2jq/oVDuLwYmLMEM1jSK/A52WGg
YNqwK4ybOGlvAGluNY+bIim/mj2RPRcqmuVD5NKYyXrt1DSmuE3N1rmoG5lAHsqgjs6N/9Vtky+o
nkMbNefviSyNQ+z2UMGZSYCA94AsIRB3MSzYl/aE9RssBzECXR3/mGfubeR0N9Modco21zvVmTbh
LQYe7TNxBUuV0QUM1lgyu8rMYURWOpd7nRe10+t2QDnMTm6tmSq0m3VUJDWQMln5tY9NM0T67BPe
oLsKx6oAt1Q3WKv+tncqogvdjWjQmYNYucXl1eI5EelVbiWcDm3EpN3w92km74sqd3YmrME72iDn
Rms7CHEye0A+9MGOfXSQtPG5X/0vJH1Hc6CX2RhDsysLTMQSc0KsvDvWTrb3zQyN8qwVV8p8eT95
3bfKXuytDRbvoEvzvoncnAWcoxhV4iR4sttJv0oM65be9iUS4o8Og5vALNatXpPgEWm3juY/CR8g
Bm2FMFextNG8a6+39n2azbczr64MGuxlQ8Ko95RHsfGlsD0HBLrLVtMEygDuSKsQc902v0CFQO7s
sTVPnZN5QUuHCXlCv07CfCm8fTEP6zHBREE22cWYRvleFjpgeJ+eVDpqNNRzRmCR7wbeJHzo92IQ
3wQ0SwJ2rXlXy6qLm6QUGooDXXsuBjT0F2qgbZPZyUszOyJEDR4X5pYzYSoeDDEeqqg+++PKwZr5
/tbs5N2I3kybuuW3ca4Ovrd8ydy82NI6CxFoxJ1E2G56Yo5/NGie7UQSeSZYTHu9mm2B47eNU/Rm
gO1+slMbsoZmLSAXYutrVA/NLbA0UD4aIngNavBEprG0qmt6+Hib1V3ihJJzrUmn6oDPTrYxDKPZ
4Tg+XJoxphypaUISH/Q0iCztIdEmdTxP8aZ2/EDz7KtJd81HRDFBs8QNkEuxFCLGnYdW522Vad7R
7/P1Yh6tBzHrzYvWjVp8iEo0KHe2O1k9/UemgoEQ9TIeOGfN7Sj9b6U2XhuJm4ZSTPK2t6vriYYp
RH3tplyS4RPUw899Z3W7YcZbul2dz14vivs5zS9MDZFRxabYmFXRPhFexWEylug5W41ui95sh5Wg
Zm6zekz2TuEgve01eVjmGBWm/cgkLQZNpXvaOUYV9rHx5RT4zBy+O2DVN8wjzMBOrOK59tzlzp00
BDsH76uVAwIuvdJ9dF0sCvHk1kPTTbL7Kq70YJ4QqfHdogwoDIEiCbWJeGFZQCM930GDISD7XF4M
U3xbZq9Nl78sukbLyK/Gz1Y/biGZJVeFntubZeTIdrPGwE877UQSrk0ngkbvihPMhfqQDbjHo14Y
nw2zOMg8ykPNxt8AQA3+2aXZxoTbZLihYeMd8FJqPwOMOtRyme/HPsYTwU+xrfYBhV5WUr62ufeN
6FzsWliCG7jywwMu7iensvx943fLxkZMdxs10EQypo8bSZMrTGCaVKFWZyaKlhaqp6bdXmbotQPq
7ZfLUkz+YaqNeeMm7TcEzI1wmIvUuG6a0bgjQPYI8w5W4QFcnpJiL6oY/cpS5BxevVZ9bWl3nmJn
sXc0EdJHfQJMD0638BCPFIt1VyaW8YJwhfMi0ioJ2lXGPv4CbaAhT7RdB565qVrBK0pmJMDjhTvg
9JAOOqwt81NEoQJdcaq6AbtZJBFLMg/mHOkYJ2EZMaVJTt0wubucEvwOq080Q84kWiFuuI+dvx4d
c3pFLszZt427bkp0ybZDFCsRUNw619n2Aw7JPW/tAg91GfgoBmyKus7w+RyeRolBtLk2+LA0EUjt
osbDAA8/RPHrQwLFCSORBu8czygOFoKOQdJl40WlT9uos66yJLOQY3W6fdE43ilNSuSagXHgQuYj
55vsCpgHt1hdib1uvAxYMe4kupPbrIweUPco6SiYm0gTeOgkTbPp7Q5XiyxCJG+ptm5bHFbgoWHZ
zX3AFBxwtFY1IdP5DTquLeEktQMAL2PQt2PgrXnyNCn7FBL8nQ5uLCj95mGuGZLAykKBNS1Pk5PS
XzE8xIpnUkM0hIGBx27DmVjUWECIWx8Rz70TQ+qshgfUS+1PmrPeYDkPBVjay25GbzrsGrg0YgFv
0NjdWevmcQe4zHxE3KxnllSWD7PEgBzNGI66RRNqOKcFVo0GZ4JwXWDSDLlEheaBZgzKs+jhhmkd
pa95Z2wMIHc3KyLZ27mAYKGLkmaKFz24RnHZJoO46oQvw6GtvpP89spdYGtkmDMlGo6GsxiRlO6T
3VoM5QO0uHRTwA7ZtaLyt0KQ7JithzmMlhVnTDexQJzycsfIv71yvOhFhzS+8fPZ2TMOnW/aBclp
H4J7CA+YrMfACQjq11U1L8OViSk5zaEpXHu63InQlysz8y80mE4hsCsrdMcRoUPfnS7prb7W1BuF
oX01vfU5bhw8aPvhkjJ34WHkKJiux8jLxy3qv/sCm2OvhVwILfLS6LPm0ObddZtap2rGJ8VPWi8E
+KvvmobyFtFia88QdW/WNoTFLDt54JPIE/QLPfcebDexAitdn2d3+BYN8Utd56yf2roZ5Nmto4d6
XBn2zlX8pGnmGA6iOMp0XcPYci9xNP7iNZCvfOClOYdjYMZecxVFJvZQ2GtcCtHcZBPZGSNGPZTD
ysAIqyP9Ko/qifRMux6cdsRWs5xXjoQs4nY5CVoYMVhqLp7XHztW8NPSJW9WPrFGomkJEsvsu2AS
mFsEiV1+xUilhDmRGuUVR5ZAmbi2ChK8unOhU3bVzSRNeRi1uQ2xZcr3WarFmOqanZ6EdS5RHJ8M
5JARmaHIadqHCSYegjLJeCSrzo++m1R74Vdi1yxrfJr0wdnRwr1fuhXl+tr/5HtDdg3h3vhup/1w
WpPUuWgsrzuYxZJfDHW07OxJdPfMVGq6ZOYzNXx2zivoJlGsf1rXeAzHvo4BIkN9GXAKOAPsENt2
nWfGNDNj85FqaXSFtpOoR22YOpAAVNV+rCyhQNQUVS26aLSMYqgBGNsAf/+E0RP0ryaztmZSRJ8c
QzoHICovXoncUWm6iKMXPDGS2nM14PCJV8rR7kbkoafxCplj0ooe/7Ay95/AIaSb1nPR12ZiHGDr
V5EGdSvm43x8708hrLswRhaA5VpOO8EUl84ALFB0rHcJuPojeePRhQwYFkU57ghX9pZovvDq7Wpb
5Ok+S5pPFFPe7ZBpYk8pTMfFmjNw7r5PJg258MxRzSk0US1cLb1/ghcBrCPPxAaWgh0MeRlqSAsF
WGi3J3fpabPGRXroQe2GXdcg5yB7/SRzet59bX1v1+G8IHeL4WryxVzTK4PovsXwvFSuOKe1zkEN
+Lm5NYoCFxTUe2FFpZKBiqedJpFdpyYi0rBqzrHjPtYe9lnk1/jPNCz/fsbbx9D3tIpHjLpsahk7
WXYDoFmU1wbEyVP5ttYNis3yvCBdEHQYMK8xVEfs1wJ0oyp422UVwFjl9graNVYfouFOVLb16JDU
Bbr7Od5f1rxcTOzUcIiQNII8QIy0jW5DAvgyutlL6tpHT7TXMwr3UAoXc0MJeSJEPzbwSHdimLeU
Wqxk1JRCOfa0c41Uv1qNwYTtM9FGWTl0hUTBqzFul0w7QoLZrqOTA0I2Kp9CZ60+wzelbTJNk7cz
0fIhdt6aSwymDaj8NnfUwMybwrijHJSaHqxrQwPZoEiFbHCRAJgNbFG9VNhh3mSxxov07H07tcnG
ma31gen5tYtjzWZuDHNj9fpO9rYbiK7DNZtEWds4hbsEFDjZfRklb54Bk3A1T7nnPFsGAivFszTK
/SC97924MOD2UoDwxgrDuPQ3bVaFBjOszdqO3xvZMZnU8icoacm2VRJLfaOFUCPgQCn2qbtmPtbs
Fb2AxFhJW7LoKauz6w67lRHkdgcIoQFv+QkfZvNCI6dvkC8v8FUYKcrHdun4I05y6G9l4OuwsCpY
1t0mkW4wtc6pKY1Tp9shBtdoZOFcM+zo4qB0Wgx2kK+Gi5e4sbTDJcp93V70JshoYFPdMS1ahKaI
aoz1e6OzS1LjNkE7nYxc3mvCKftd6aGqveu0fOpCCymz+uRQIyyED3NId5B2jdaEMz8udtTQcxgg
/l0OWI289PkMrf4ywhCZjsX/m379/q1WekH9/1KDgG8kF8S5RP7v33/sf/4cv9Wq+/3bD9tKpnK5
Gd665fatZ/L7L2MU9Zf/t7/8JVz0j514+5868T1qRF36e/v+x//03414UELAvEyHTjsgv3914e2/
0K9RmCw66f82hNH/cqgFmfK5zB911vS/+++W85euQ5NlkMP4htmw+J+oHdnvUGG038HIM1+1ycYR
UrHfT4Q6wwGZ0ca4T9g6WSazKjWaFxgbsAEdMX7V49LFLMKub9Nmqa5UxzxoPUwXwsofsq3hpvpd
JvN12XbmnH9KPJnlEA5Qw/fdbj/7ONRJdBNoM6ZNu7E9NFADGGXAV6OcPH9J7OQ0AuW71GNGBUGN
jAkKGPk1cDRvX+p+gg9k5O5FXpC7wymNNv2QOz8Qt0dGA8556FWoXftECwF807guJ888wfR0PqeQ
C4fQLc0s/C/2zmQ5ciRN0q/S0nekGHbg0BfA4Rudm5PBYMQFEoxIYjfAsANP3x8Y2ZVLT1VNHeYw
InVJqcrk4nQHDGb6q346009A8GUYD7m2bR9kHV9rZVk4bLVpPg3irSjW+hvagHe7Fma8xV68nl0k
CL+JecC+iGfnfiKBBvzP8UtBDrMWJw6/1rFoDe37VLfqHdeBf0/MyzvVcdUyA6UhPEyrRn/AVjkc
KPNrr1ZnTee8cAWutCJfqtDMjV9zUXNMtSmMQHI0OUyRWr5LSEjddM2qfZdOsrltmhpe3arkacnU
6+jP6ppPWzcFPrFPcC/6J9/vZ84Z2tq+baUfrywNhY8MzMbTcZJ8QM/y4c16EiIwXMfAEFl7Sqm7
d9m+k9xTjEWH0LCmz5BLeLQMsnyjxbw/+ivEK93Ksu+rGBh/42DX1sQ+F23fULS5rjdNXI6htN1u
786EZ3Ythw9y48tgtHyoSfHK0RdVjXdp4KdVWrc3OrO8WXQ3DltAK/yhMz2k1N8MFz2ztWNui/Qw
q7h8Buedfi76LC04ODYm+/i5rnFU27mOGmALLDAG/ZC0g80FurU13A6Wv3Yk0IRZYP2jjiddNwI5
1vEunDpJ2eZq6mDl/Hl6z1AJ2T/OG/FWEhM/NHkqHzLKSwKLM8Elaet1R0BrCIzWq26bXssvBnOo
BQPphDiFuMbDyq6b5CV2V8MJ/CGx3hTz5YamXpvNf8lxqGY0fVybFcAgOz82Yx7l0VQ3+I9JvKTh
5GlRk1ac7pdx57T2XVb643fpmsVJtGhIU45yvxu7YeHAns4364rkC5ivl5/8Oo9ftcpJtDPyvMoj
X7r6D8TAjspYMQ3XkaxyHI1LoX/pKepkZ0cc/1EfpPrawqIM/WbSvxUoPuxbl365dlRBeEeLHXoX
tJ5f04BCqxzlirMVxD2hgmCIdfOFGrr0RlEI9MauX5CwhNuXhESFy2OTSO9rjnPjFmfMIk5E1fzn
FakSAY+JE4MxBMtyRxix3nuprL5hI/I/of+/aWJqdk7TmtT2OsuvdtMy5yJIWUti3rF8zRP2GWHZ
5jxeEcbaL73LOS9geNWcvLjud6hbDN56+s8vqTFzcO3bR73D3RGojPuZRzGlg15rRR5YUEbfrhOs
49ChGzXZzkIGj9apV+ei1t2zLTpKd8wUbbNF3j7Uw8Cyhh7ihprfiAPwiexqjJp9qDNRzDvN72Mr
stxWfDGK1Gckxoo6GqJZQlJrWX5wCUqcksVUdyhiBFv92uyvVABbvLFulX8uslwtbN2Qu1nR4uEU
JzPas6dNzdeRiHfLOMrDAiHoRYC3snT3FtyL77Xtovh3ej4+LGrRWFzW1A9qLfdbBiHWuNe8VH11
pmX6VREA+rJYUr81uyyuMFR23hKYNtH50I9NdZ8uflzsPKOhnjSdYvpUtMkIcfk9JUXX7LzCn1B7
24ySn0LtHOmerWbBKiVl+Uj9d7nD2hqfcjpfQZRa6jCL6jmR9nDo2gm+KwZNBIyWSg8c14tkcjE6
kRLz+gPiyVxFo+6oXW0OFaJ1OlLYJLwc4oJejsONVSpH4uVupyb7vGoJh5zFtWQhXr2lQOxGrTH1
vn8dGAfn9yCytABCgXOv51TqwBhor05Viquju8kDy+J8cL1iPY3J9MJmVV4VeOfroHexAYwij18m
ygteTdCkqEWuZFsL8vXFg7HEIjVxW3lZIx/EMFcPvivUvksq4F1ZYUHTZaLCQRsdlCEbyzaPvHCu
luxuMPwBRdJVObveqrrLfcHLdQptT7yLk1iHHZZbnULrQG8750Jjk3PPjM64tW0Zc5Rb+/jJAo92
yrNiemZD5wFVHdkim6u23EstGapDr6kaFu4S3/l10zwxdnJPCX/4d9T5ldh3a9MvrYb9HKv1a2Hl
cx2SdV6PCYFq9oz0izOvGCJSgQOlODbr0ZDp643Rry4Nrik6yJQ/qHKgZUcZ5n1MFNNikS3i67TG
2+jCYLJSJ3UoV8vlXhvqh4QipcP2fj4Tttcvfr62R5YLlwhlq93ToThyqjUm5uv+mv6Ie/qmspkj
WtCqme45W/TLeWE09WgU7XTwF98/jfrQvbRxXT2MOpwj7idnYTIMhcNsXIYJ3ZTQubMCn9oxwcfu
PJi+epxMUTFHzU3qcX1XjwDCiGOuSuue42Z8u7r+fOp4MGYBtc930ve+izrzv+udadSB3dkKLk6Z
fhVTXJy6WmswJ6aaxzSDpYbLL+UhbZWmTS+7cPfZmBcPjEOmr43rTrui150vxK69e2OhFrLHYsh5
EOQEKVnYFisBb8Oon+TivxJho+poTL20uVGdGnSy0h4cBjp7/C+ZFhdPYAM79eAQN+qOhDoUMxLy
rDbBIl2Ji+Eg6qAg61IoutDSrNmG9rzztbEuT61KdjOxxmVvpo67b3zHDQmZOnGYJ9PjqhNZviHg
2lXHodfSV7sx7ewb1iApqWsthB21E+NttHlnO4vc6vo8jww7yb2K4cwla7SMhkZJ6e03Fa9f2PvO
n5ndyu/5OBsvPsaAZ10lzZnOsmclXUxVpqpOruqa0B1G2MT1fHXK9QsLIF6o9FveO1/cYRre6LZh
B2G1mDU6e/ji+lp+dFyvfFB6GU1WpV34cIzAa5viJCEwv5urPW74IFVwmEWSp4poyMojyKv+EcQI
YSj0fPSppmUy8UwqpI2q1Vgf05X9DkOoCZbH/5vDEVWTIHzq9/7Px6GPI87vZ6X/n45QpKhITv79
cs27X9/av3JjCVNu3/TbEcq3f8HzbFlYmWzggNb2n347RenC+kXYNPhswZYPU9LfjlIm5yU8nBhF
PwoqtqgiR7U+/a//xFX6P0fGh58WRk6bfze6w5j8L84l0jsCF77J8r7Vl3wkBv9gddzy8qyy6Xgx
q9UfU44N3MDIJqal8kVeRjcjx1Bh8mB9Tj+W6mJbte1t/e62lbysPBZ1ycu/bbeV3tjW/Plj+e+3
J8GGShkDw2yZla7Z8Gptz4z24/Exbk8Sv/eyO2N7uhQfDxog60bU0KMRMig27/rtiQTiQe3F6FU8
8oR86Lcnl//xEKPZsXjBGDOdt76oATAVzzuhJroORaqBKAfmfC1Tr7q2Rg/IgmcliASemtvz01H2
euWx3F638rK9uT1n17ifI20y+3PR+CsKrFngpNLnyEot/CBZocrngTnzN9et1DHr6hijC/DRB6Wa
7gF/efpZVcUAGKLOySsko7H3U1d/cm2VXu3ZyaMRrFgSaELOlzaZjIunuk/QMAFEkzpmmm2NphEK
s1mfZT9Q8KzPb8U8M6UwyT8fhTZmF5VJzqeysbuvdGxODLD4DD+VRV7dedOY7jXoX+e2wpkXpAtE
pnL03I2dzTArj7XswfC7/KiVyT1aaQ6PaS7wP1EN39FycxRTPV3mVA4XqekZw/iKsjsYCcsTUcJh
X7APDnt2KvceQ57jYih56yoxXSx6m48edMpvJGjrM+PK/okMQDkj12pFJI2GmXib4pqqGk43QBXE
XkHUAbhSyke6mc0nMEb9F7x85ftidOLZGIds5xSzvAcSo92ZGWw2HqNYahN2o2qW/gPZxuoVy/u4
171G7mRviGgCeniYhK1hwWpnDhFdd6/3Dex7qELA4MYMjAUXTkJiyfe/Y9/h6KRanWVZW03qG4k8
FZHlyPRRdtDkAoeSdhqEKvrFRY1QTN8Iwy3r22iM3s1H+RU2xObOApwSDlKgFBorGZ0uoSxcJ8QQ
jZqfXxpyfccyabyjGJ3y11wm+YNoAPdnRbLeF3beNEFux9p3Jh0ervWkw7evJgdLBbLLcCPBKSIB
pek5K9oyoIUReBb48FeGDOJzO+fzxfELAQOoG26BFXL0qxs1PrZasn5RZWNQdV82801jExDwrcK+
95TFmaBJDuPoclgUXc9BIDWiwjZ7zLTjihqo69LlXKigrKc9Pi2n6zHTdkzbER08Jz4xvolPBrPp
k73kXYkfW2fcEc+KxIRDZv6FZaR5WGS5HiF6gPoZKjsiSiFu3VSX02EYGx6ZnGuiFjvgfZVUyX2b
WsbOUY75teQISUEC87rPHSXRSTB7w/LELsFMwkaWWrTmenq0nbg6DysP96DS3CkOR03Z4142i6D1
kSguA25ZVHcag54XV5eqQZ6s4wanr4pZSbJm3a1V/aMEGeoFg1PNt+bqVgsfjZ0VFHiO2ksydp0f
5brtx2ixyUzBjZ6z6wQLZ+xnNhGYTrxmfjRKoX9uu1gOIO1oFlf70qmRpW4JXHlzxgeXVAOFfjjs
k8oPk2lxUGNmgXf5KUYKX5xPiVs1/bXfhB78WXRayfPaGJj6wt7DEtXsrJHs7FObz4n33UoKwB/Y
L0sx2Z8qcgTKjbyGmeVeG4Y+/7G4TaMXB1xUbYsJl4fbv03N/0xKNZ0tzPIP9gF126f/sftW/NXX
/PMb/2cv4PxCrQm7ABZFbMokkP68F4Dj7guDhPFmcP5dV/XZDJCkFhbSKnnNP/qa7V82/zF7ZQEM
etNc/5XNAWmVP20OQGSSHncdDGiAvGGR/DUgRmqqIb/oGpeVnUyyHjIAj328qw0RVLiVwdH4UVMx
FgtGz85VgB17/aIZJeNnI9OPHUUHl5iNTLQordonEG/YF6/dbZ3II+fc4Qynyt1Zpe/c1IPUnmgR
AUUqE+2mzzwdPGLlPI3cVJ9yD5EoGHDJHfRG1UHV5Sp0wNZTU7sCp2QXLjHhxCaHMe5PXjc+NDs5
QrG5dcyqPZNdRmBT8eO0qvu5q3cEyAXOjkY/smU3A8LG1I6WzplsMSlusF1pon4Mtj4BJ22IF4xt
HramXG7jNkFM7cVuHsX3Dc0e0EWuRXGe6/tFrOuBxZKe7MQ4aNKWn32SPRHM2AwyghWVc3vfFosV
0TDTf2NLYu5Lt/IYxCGLmJXD7690TJOLsmCyef5x6Ybsim2z3lW6vh6bwvBDsE5xMOGEOSZ9ft8u
vggVHqqIhUIPOJ07gSUaWHDCNnfwEO1gYsEBnlV25yJzb1PdjyGJVVdfVFPUI0v71XBsrC25XRrI
UD41JhYN5cz4xEHDywMsbnmx+3EJx377I5oCYtxgxrtyGZIQ/LMTUbD7VgEDxJNYnRupZzcN5HzM
3nNUr+6eGvJmj8NVAtRzMNLApwiU7Rx9DJL9gmrsFQZ+ujXWXhYzqwNTDHbU1Q3AwYGppWFhzwFj
tZyMGssUOhnbON0bdxxJES1m3UaH1cA1z2SEwS06wHWTwzw4CGZEQiNfz79i2bRuFBNfqoHwedim
2g3IOdjLkkNqDuSzgPnuSh4pRa6e6Qh48eb1khuTGySjY+01mYlIF2t6cJvq20rJWE7V6gGeXIva
MUkMWLl2VrBRLPhHYJ18e8c1AYRsDpyJS8Jrk0dkzno/bNApAzd8WJApHT1SN1YHNlLv7ZMy4JEs
1qqHRdvdzFrxti7WDCrJa6I8y5ejLZMqXFemzBoYyJCNoNq5SUPXC5RONqnLHOJ8VvDd2lfYbxVW
3zlG4uqYA1IfdCCAZkU1Wdw96GAYkGb+qTWc5BYAaLU3vbfE7wRVY64K7cbRniHTogNRi2Pt3DLL
rtWII5lqWBHkRbocmBS0z+xkwZy5fnElsG3tum69JSdS7j0EtMiIU2e/FkO1s5kHRRJMfdAbmkCb
bjF1ssWIUDbTzeVtMG806R92c+ekG2h59B2PR8NITr09GjedJoadZqTNJ9p8eBc9zE8GHTChk/gT
JrMKi4ZdExGwc/GJiYYIek2Hmjaqdd+njRv6w6qjPhXyqcAA+QAiX5z1vpvsgPrDlKYwrUiJZeC2
nnuCCvgPishcumLPSx0uriaJuDvaRVIJdGAQf6dZxVs24oFmVII5Q7E7GbyRLNvK+9msnX2kVgIH
hCne5zilJXGio2473gS50z8x7z0NcnTOHrrSpgdcoe8qqEJmjQsBzXWlVnJnWWgyhvK/D315zaim
j/XhoRwwrwv69kAAar9W1rrsy5Z63t69ZBNf37nyMIEsDySSIKZvrcWQhe65xGMXkNPwkLmzb6pO
8Lt461NXG0Rct1rFsnC1YPIG4MfCWyIjqxmBSMUllTjt7WK4+6EyvvnKxBqd5SZSTmc/xUCkwsr1
o83kIbjVDrOlfh0JwjGXRsCz29w8iFLXzzEFIvu8NMao2Oqzlr5odpNfeccUa0hdGl8dp7vkwA1P
nT2/eBOlz0Qh+pAmcYfhViaffX/8XAIE2DWN+yvS7hSOoD5D8JbPkFBvXJhmd41nnDNC5Oxa6/K2
RBuXon0oKRIBH5B6YazUOxhCsct8rMD2OtQHy+KgEbN/jRSBiAu8TKbYQOED24z9Y5njujfTr/7i
+c+LtRzrUuo3q5MPe1Lkat975Qg9jt8o1/VZjVb2gJEbNyMPoVmL56CYoITSjVXu28Gm57qyn5qC
fKDTq+xmUd0padmRoh9qQdLjw4C4IHYplLkvZTG/TvEwHN0FP9ZgYC5KynQ/GP10AGyh7XHg2swG
R5/W7fFBJC5nQcvaXji2bcDlYW8b+E4ZE2I4i/DS7WeVwat38EzpqfYZm3UeKG3+YWZYy6hvGU4e
oFnWmgzoXhw7R9bf7IwdcALzySrHjMfGWcMBxSsN85Ctpg2ibzKxWDQIxFajHxI3/zyR0T+tmvcM
t+CmKzA3N1rybmqNCwKhjPcaFNiABhl9D7vci3SrEmevERSgY8jEv1ATyHPaeodRiyPZW+l0sv9E
TXOMJznxNPrOjjO2UgtOds8Zf3rpYyD73IqKRjfy4lx9lYdRs/Xx3LspPDluMjxZdmceFfrlSKVa
Q6nVJ3OYpInesSwtkc/I7mpWb8DxazNlHLGN2L6aVuU67Rd4sXKV59YcO9cP89rjVBbIvKQCjMr5
pl3b9idY5d/b63+yvUYg20Kff397/bRpX/+H7fVv3/j79ppLnY4fj6gfSttWOvxHqW1jW8Cu+elm
+H17zR7aApJF4BBfwhYN/JvUZhBDtAGdk2bH1gC99F/ZXRvmn9EDuBb4EYYQWCR0n428vrGF/iC9
+YJrOo6hTFvMkx6pNAZ+x3PgVJUwudyGeZ5YR+Nqls548GprjfRx8U+e7sF1J2VF+A0IiNkZVair
3mOvK3ALsg+Voaz1PHQRMJh9JNekMY9WgTExttoytCz5Mg3Fw2TgLGbCRSqkIHWMhQLrH0BPZqQS
Wq1VCPxXVmk89RJhhBDMNkVMqjtrGrtnvN0pj5ne2i1DW/4Q2gBX3PyE5+jdbICz0Mr2uPhLf81r
ZzNNMZvC5zlU1yxfB3I0nrpZ3BSPxoxYdhjJBxEGQhBbJsc9VQkztDxf+7MFTQFb1WCGeVGvDm0G
Qty1DnWXWC0xTIzzTF7enRUIhAWk7HEVrYgEiBp21Mq+iNY7gn+5NgJThgmr+Ray+42M52qXz/7A
StKjdqQF40qaIva9aKqQC6aOmGtTNZqQI84m0PSFiUFK9tXN2hMgc23NPVd01oTkwqtgsAg4zgZD
zuNMp4cd2tRHREW5Pilbqt20pC8+we5PhMqdE3ny8YsE7RuknfJ3AvRifMd8GNmqrNOs9UMsXrq4
GWVsrk+yNYtiiDJYatr3AjqcuwY1wN91P7DMtQHgum4N2fVYGCCtXkHXtum8JP7tMcDzBfk+D8Mi
Pr5RTYcKi+oRxiXqZyWRSjIdR9hcyf6quT0OLTYTVQowau3MkeBgZl/cghaXHNZrEWnFiguaXS1N
d/lgFXcauaZG22lEtDgZQubd1j/4HR/LIXmebXXkB21rZfNz5XRj2W/r6Lamtj/XVx9a47bc0ozX
5tNj3BfVQSqSE8m96a7kSPY0UQr6W4nOtf3V/6mPYHdFLNHGD+UEaa1ERzF+qioUin2ILJCrN81l
op4VBYYHIXIM1Vr653rTaKYPuWb5kG44qCLjFJuik32IO9qwCT3ZpvmkH/KP8SEFQU2eb+nMQiCS
vvpBi+PWxamM+ErXMzo3KwkP8bxo0pf4p9iUL/jfq02DWsfJGfflhzQ1qLTGZ9BLeV427Ypeey3K
VhdBi50Xg60PmYuRLfOmD/HL3nQwtSli5CCSe7WpZM6ml/WbcuZ8iGi8AHG7is6Oqk1jmze1DfZI
8+B0rXxhN4kY534Ic1QnINIRq29PNMowGt80PK9xkfPsD2kv2VQ+nYwMHQCb9td/yIAQ0pEEoQ8Y
nCvRCYdNMVSbdugiIqb6aN/7+Zg8UwqCwvghNqpNd/y33vRhAPwnD0SmPv/weYgmIn/93mecAv5o
3vv5bb89DSkf3HQkGpAME0kH++rfnoau+QtsSgZPJuczDmrbTEpuChbjJYORlEVzjcOjEO/ABgb9
2+TpF9/zebrycHV1A/3wX3kc/pw0/Q7d4JcA4eQ5aPDIdqGQ/RUIZKN8+piZkTxlomOSz8oIF68P
HrZ/XZzizYPgFDT12kdymP2wyImLzjNudk8vmlD03rM3esWZ7gVc2di7Rs/qgO45d4Zqad0UmiQU
NfrhMmxJ8EGue8usxI4hrkkDFQGUxteINTkD8E3feMSJLHaCUwO9MV4R6cqdg0Tnd2oQrFkUibUI
ocSOhq/XsfSfB0o2AoW5LcTS9eZwQ+6Iu5P20NcRI4XbnpqxfeXhzRjbHs0gXxlQVLH7Aozumpv6
29jy68FKv5Z19g5tyiQzQMDNdYxHPQWsZkj+HqeZ+0i06tXRcz/oW5fpu8afR/7JwJ4hxW7U3FPb
eqeEbFbEdrkJRz+Okr4CSJcX73Af0SMc3sraa9lhKH5oOfIWUL36iT+Bt0Ewocm6bhe3fNUoeA1A
27QojY0uGGCuH3N6ifd1mZSbRs9/LazH7dAYbd9JbSlWAkyVAS4yiZLFW9CUZh/Zvb4+JjUGm6Uc
o3IT3UqYvTe2pXj5k2lEg+IFmY1TsO9JPhWdP2MoGrydX8v3hacC1JTWCO14gYdQLAbjmzL5Hpd4
4PvWfyYP0EdMbygIoZIKvyIVMVbPxAuymBG2ud89Y74qLqTU2B1o5bpvVrEeiaQSNun4pZPtsrnS
UJe4SDJFmfdiqW7XuFwH+mI+VqNHt4DwnydPH0Oj4B+VsB/HjBeV5IV1Ys3293rOvq1Oqvns+mwu
xma7inq+FhPrXdbpBc0YnRG5I3wmJ3Zm3iYurKGsOKXZ9h3X8zsDNjNgqkxifsreKP7js18/RneM
dEadmuqp9yhZA4cfVhXvUqc39IO5zXorVOeHbde+fnzeVeLBfim5rHrSOnuqWrBl+y0f/RYNHhyv
PAs9eecm56p2+Fov5er0XC6VersXEtUvn8qU/wvx/o3APZ//7HvBiJx5N/B2AUB6XlY++UlxnyDG
xecJZs1t6nJ3+G736tJWSWcTn7A3cDF53I0fb4ZsuCkmjS/lIPxW1ZMRxcJVZ/ribNIGXLRl0cXn
Rfr6Fa2XKXJDrnRiHxOaVC7s8QMZUVvUYle1Fm+pwNE/JWl3g5d8PiSOQa2KijNi0wyTC5ebcplM
xBFO8thruMok/5FcWHGLSUzsMNSInTemJcJEUka0A7+Lcswex5T86nZ7weNYj4L4QTRbJa0gNUHC
eshrzvJ83DjuinOSColRzCywf223YQG/5+OzBd+zcd3lxRnRAhKdS0A2yg/Niffm4ypf3WLds4Py
D8Qri2ihQ2IP9rHcUSTDxmK7ALYrnFv8MbNWeTAXrlB/5P628HgcPz7mfqCJuG+5jObCIHuf6/E3
eiG1o53yp4JRB0Y46NoxZv6JRzd7yxb+x6QX7wldCQH4c9YV1OywYp8cGlKPz6Id5AVn9Hxnz/bB
m/I36nUW8HiTvMSFUUSlyx1BfY92TGzu03q19Qvben/PcTkPJCniiwY1ANsOy5ebV5RCsTjoK1vP
2TrA8e4IVc38MH0akUBNJ2Qfau7a1gYEwGb1NDnwOV05op1llTgKSjwjxtYsigkZ3njio/soIIkH
4zHlOHdYabU4AFbBQWCNY8jMHcrvyEuY8MQR+27qYwWz6MjMwvy5NgEAIU2z3bRj5ozwN7Rnfnb6
YLdcEq1tPRpLvhwoTkVTIQnCYwcn4YKja985OJKKukSqwQR1Ick93w1u8e5bNm8Nmy9S5LzFjm8X
u6LiRw46n6sFwSJC1Ot2xElYAoFQQ7fS4gdDX3Er1opi71i9K5d/XWFNz2MbaEDGemJpZbZnhvfd
A14KS4phc63cl6rmvFJo6YM2DXfuRgo0Jy85L9lM+koru1LfOcMiIiaGBCLRjJytFhbTnE3oKcB5
ZEHu8PQO89Xa5m/kHOedTlWgTSmI8WwnRbmDH9zkt0vSDWdqOfgITRHj3SRYj+ScC0VTESGkB+q7
YZMHjl4m7r7t5jEPl6JnN7r4bcfRNm300FFKOzfx8E3r6/pHhz0YyEnNScyci3fOKtoK4FbDCA/Z
c56AuLT13q/wHBD9II8cNnnLPZ9byKwJj6KdoXvxLa0tq7YvTdoZ7jjLeu5JUmtbHenj6bVX6tBw
JA/JWF7i1DehkbQlurBaCpXd2SN1k1FiyFi7yoHtA51Uz3+QJn7z3PwHuJaHOgPn+V//yQ7pj2yg
bV9jOcDoHChvDPT+OkQrfdwAVt2i4WXLcoAi9p4VPFw4oz3TgEaFXs9dZ2X/FLf/Z9Tax37KchBS
hOF4wsWs9xd5YbEM2nGa4ahPH4sd96CZFT8kMncwN8X7P/4rkUX+919JnoPBqO6L/9XBu06AFbJV
Dsdy4QLZdgJ+EWtRonVi9+9DwP/NIUBH3PiHQ2eMdG2S/Ymj9dv3/HYE8MQvHrBLFC9hwAG0thzN
b4KYZ//iUD/OCAZ1y3H1TSv77Qhg/q6AmYKWchfPGkkbl5Gw8a/s+D3x5/EyDrjtqMEPEw6OOINR
+F+uUKOW2N09Yupe8mWiWzzou6KOuI9eaT94akftKMWgXr1Kf8Xipe8Hd2HaNzIyRDNeNWWczImh
YIfjdqvltk/+UJQH8gDNztWUJDrot+9MPZxdnZJRhUgvLlium6+CqfxVAwF7gCU87Exq0cLGy7I9
/Upk8RP3mo+Z9zChSxUeug/08omfhtvdpAQHZpBh7KjIac+ixzo0VvdLh72mIZkf5OW8EabWR7uL
7V3tgnXRl2l4NjJ8U8kyc+QmRoOlRWcWbdoH8rGfHQtDrzFNJcpMmd72ItNvcpPXJITMHjh0tBFD
VvVA+gngb/kyzNhzzHmlQwbuYOWO3+oBctBojtOutZr5LZN+clNMGHFMf6ULDtP5we4meERW6x4m
uZAgsco5Kk3zB01pJpFLI95lBQNTttzfDJr6Qjr6MHGRNa8yNe3yVWLx7Sn55FOlWs+V10p1+/4D
Z6ndx0tOoaOm5mNj+lMwu7V+9RujfO1Hu/lsj/m+8jdbbl9dCyQa0JMekb3cc4siJERw2zZmwrDQ
G5llS1W8DmudPcKlYVfdgT43TSpjgiYZW0BFWvzEImTfWAV26kCrbEj6vaNY3Zvsrq3L6RXuaPeD
MbD/MlcmbJO6Hiaera53SRGwQGyzW1cDRbvuxNRbQlhj9mWM9rE3veaLm+W0LeXuWL7IQnJCKVP/
AFhUv7MkKMEAF35d0BLatBdXGd4OpqnOm+cbBMTSAeZ4ZzTMCbo45hBUC3nGmD4orIiSh3pWbplx
va4ydsJ1DVTbxL8wuflX1xg1ZzfH1DLYRha/5EZZP3km+Ya5yuonnTTHnenM9Y2Fuf6SkGL+2lDT
kgUkzrJkn5HD3Fc5mEn2UPPDYo/s0fsiwTYBvTvCY71ZtIGJmf0Et9Km1nPXKs/6poRZvizZIt7a
wTVPGsioPEyY4B4JDfE16ThTY0et0giYaWsuE/rzWNvyzCYmO7jGAFSUjNfyYCRcmvbA+exodyN/
vCJte8WXxGsExjBfKb+qb2hiJ6ZrLnwOjVfyA/V+TlVUtpmMFkb82/C1+ZJy/x0yTDAuZ3z2ljF9
JA6DnL58aXSZ3WGQ6H4QBRgP+mA2v9KNymh0AJL78cryOG+8/UgfMjwR+LSPyUqwDiiZDX+OUeyj
NXMNWlpfvZdVap0xagzPXW5NYe0sjkMJFH94b1bLdRns/pM7V3xhGefGyR5/1lrUSyTosD3khK6/
flxpuY1dPVgTfwSDsBjQ/+fJjzxwfvdTs7FEUqJrIR6I8gV6kfEZB10GC7yy3Ee84NapJpt31ZkR
s//tIVcnA420TItZ9QZLnjkr8akZ7Hn3jLb6H72bZndS1M49E5DlRsW6cY1F7l0nrDYReBO4m6tv
x199o1UBHnASTwjf/CC8oI+tu4BML5NUe6IEdTwwzKyfVKL8Q132oN62T6uaqvqJMpLOg0uFdBvq
/eiFdc47R2LFvuiqY37KIZI0uZNsgaqtBMotiYOvK//IPO8LGSWsDqpmKp+vd2TW7ggbP1CM9zyq
BBCEXX+VmRckkGkx7dwa/XAvpuQh3VyXJQWwlBO+25N/Q7UIqFWYG9Jwr3Nn7k3YPL2zviS4jXco
vd7FcfiBTWxHBVtZo1mgp0IavPY8xwi9mfVw0DPduVpN/omQkX7nwBDEJeElO8dlcqm7QEKyarkD
7bybZhpD4/psSjd+0Pv/Zu+8mutG0mz7i1CBBBLu9XhHc+hE8QVBShS8dwn8+rug6p4rkWxqauZ1
HroiOqKKeeDSfN/ea2vqSigDzl4RYIofXBsuUJFwnPV6uR45wS6csqp3fc9prXUTHOJaLb7nAWjB
ynitcgKVKuwLR3ofkIOMDGSqYX2rRbvLXevMMokSpO/MK6MK/K9aYDwScfqNkBRIfnmTQWRBYJWN
eb/WMhMWSgOoGhsf5IvStovbzpxhj6QAf896CzBMCIV6CptN2arbPO7Kg+ckWxPGCxGKEw84oumq
qs5fxMOYnBJb3NsjjVf8F/tEjdledw1zNzAJr3S3K6klJ1j4ve5QBhNps0XxtdLhB6m80E9jojuH
mhd/G4+2vrJ6/6susmrJkXfRifGHOZY3ZeQ6r5ExUwiHSn9ybI2IiyS5a8GEPI+gqNZ86wirTRAh
epc3C7/x6Px4vsR2NgHBUmaf7oIYryOqHl0uJ3b9nn9bZc33EDXaGlfJeKlCDFVr5NaoAWYRMNqH
qZ6RAEZ+KoR9mTLnn3mt6rVu++IaVrdcw93KMQJ1GDCSHCmCbDTcS8IoXxvI2mtqDPsxK5DCl+Uz
aEAD2gQKp1j0jzqpbwi8We09o7K2HKm+6VL/WoUIHcbKvx9EiR/NTCBvmUNCNI6lXUCivPfHnJBl
PkP0x3nwSFxgg5jGXLXILU6U0II1mwT3O8FI/Y0Dg/E+Gat5DwHNCIKgDVSBwBhr0Ru+SyxsH9/H
Toc6tpE41OEMvLYcbQ4exM25HohOr9f6DWv6sIHSeSByzVxzItIvwWUWZ1OaijNUxc7KnDViZe1e
ln05POWElT4NhjAv7VYWS4sd1gIf7LSi318wk7cRCNIwx4LoJ5nrLeAGB6detYk4NIYvEN41E0VX
D624G1QZjBVEt62tNHAftbtM0IRVPEREX0jptHVP4MbJsWrJG5NzfCwqCyWCnNAaWKorLgvKxQdp
Zf7ar6yMimblP3hV1N4MpD/HazJdaWW1Xq5hFXCtPTuFZCuA5K0jlaLUHWiOrcNa/cgpGV0JIlHu
hzoadiW8zy+EpEJQYC5cBZOHf9UZOJbjoVzqzrRPMnZhWd9rB71gAisheOwKH9Qwnah4CRfG3wBf
dPlZabUdZfriNJBAmtofrtC46Re1n9ccSot6WxkhlJoh8ZfsGS5UEW8kzJzACOxl6k5f47ouylVM
OiAlKUh7kwCJF2FD3GRSb5dFncgtWdUXClz7ti40loHONzdW2vTXU8IeL+nJ4i7s3r0ahyq9reJm
2JGJrn2llHNJobp5BXfIBsQe241HNuemS0EpaCaitLqOIphdE5+4iSe5d/UbVtDiigzDjgjhDk4c
suIHs1RbNahg1dCVHG3TuVSRQd3VdePtmIutPUTNMoVPRrBT8ArafmvisV30RByu+wg2hyLU94Dq
Ai1Z3Ph76oWnKKhuJCitleO78Z7oXHX0YxdEI6r2MBEE6U43XsLsKo5OR2WqX8flnF61xbEcB2ey
imiuGl0zBGABh9lT4Wm0nB4COmAwVT2dYOylM6Sj2iv2v9PJYquSYA/LEmuNuXLW7MxYFIt8HCQj
rNtkb2R2hAezCXqiG8MEM4Vc2KZfGDtWwy8qk2dN9/pNBjVgCctmuMUsTV9+nJrLILaKTdxb8qK1
psdqMqP1VNo3kYdfmF52exN6OS08z4qvCJK0XhpVjEA28+lFNKK9GDLATZHoX+tgNNaDZfQXLoog
MK+OPEjF6Qd0RnPtDalxGmCy3QRsVVDXdeZq1JwnIPRz0GkXPw9tMC4jrZZU1X3/kGmRvQhiAjOT
qgHt10e0+UuXjr5fpngoZbQFsHlHtKRaWIk8TiYb7TSNvzvG0C8gYdeXtoA+UshvIdXZld9G3mGE
YpmjhZ83/cFYty+6HNrvRJbFp2HIG/bxjdyZNhIg6u63et95Oq2RftJWSd8me1zBFCOmSY4nGdXa
uUyz6QvYzfSiCbNvHEAJhyyMqisXQ0uHAMFmsQLT9q3KMlZ9rcq+O709z1nER25IjwDlJfT6K9sX
GwemqW5aH+sOe6AbM4qtK4q3AaRUIzUPuvSQS44TXxqU8gcbQ96xKqlTTlhkCOke2/QqySvHWpLy
E77kVYMKwo8j8k9EyFKge3PHhaMhLDYyFtzvgKOYOPrAEjdRF7hf6MiUXyczy18mEEOIunxTakz5
jpcvO33I8fTg+rfE5B4xehebholxjQJ0H41U0EsiEVigp+QyCrrhKz1YincV/vmFlSNQrON4gGfF
4FdVwKYEDRJOlDzy2jvE4DVuy7ao8sksFuye22lcEtKKYX1lNi1A+arpf4SYr3aO2Ua7uhrKndLy
10ThEoQ+4XB8bE5JjfG8DGoXm7HeX8M6gQ8Ze9MqGSp2tzGoACso8Gr4JpINz/UP/LB7Dn7+yvHC
YqPFmbtPbWBW/2c5fP3vVH1czn+/VOLe4dNXr+nz8Fy//tr3/fu/+Xff1/qLt1qauksAp/13c/df
RR8HbAvxZbBPPegp9gx0+XfNx/uLgiU9YQ+FFM7AX9kt7l+S/EuKNrb1t8ngnxSBSAB9Uzj0qLUI
MdelXNrJBBr9XgRKYrauYvKq3WiP4WMbQyGFnWCSZKKw5IA8qbN2U3JqYAc2DUtOG1RFEJXkvk4q
Qo8AejGZk3j0oy4jNQlw7ZJAj+FVtRDY6enES4TCnCaC9jonQRUWdfo0ewVXZkdsQo7emXwvPVjX
ysN8zU2MoI9CK49b2hxKtdNlytGOvKaObiH+Xl/OuYH1wRZ6QiOIvRxaRlK7Q45ZpmfXR0Wa/cLO
zHShKSveDvw4lJW1Xe4Bf+ItB7R6Q3lGUiGI4EtU2mOUZnQdqhzhPqa2becZwbqc29Kl25RY5ykN
Z6o5927wHVsPF+lzpSI0zlR4k43nJeEKq6S2iOn5bomP/1HWJiJP3WtJMyeRbG2V0YRJoi031cTo
MAnOtqn0ReS0F0wZJq4BWkvCvfP77kL4eNJCld/yxYuTovSPLjjHwslqyD+yUzFmJ+mWj+ShGmxW
WnWga/ZEW3VvVwU0ZNM8J2PyhAMrxp5R3KpYm74mKU2xkvQsCmqgsDudVh6pvktewTtlsrlD9b1I
fHv+CdXCtvjTXqXMLSHu+hV7GTBzoDdug8ZLHwpa+A8C1sn2Z7+XU5O5sQUtOVreoAT07Eczldfg
6qadL7VDS1TvcyFFfQerFQVt5Bvm0ixxW9P8u2aHuPPdyV24VltdwVSvH2Xi3tlNVGwLVRNy34De
tv3EWU/kUey8ymb6S937dCq1aiHN4T6QfnCQWQFowwma7MzxpPum6YSqYGzTzXPL0nNJFS0UbFhC
RUs6rKZ1Gua3poazlOS+GqBaYd40HL43DYiQFTljyMv4cjgp9NEqhLeM2lpxQK9RXyf7oBSCttDI
VE+dlo1YbxcwllV3DAIqmpuh1qx7h/Tlo8xs/Qn+ZL9qxpb2HqSYiJNaUhQb4dY+qAHgJseBg0a7
L2LdAvYet+MPzCuTtnXrovB/jBAhL1KgjWSPkNVM3y8y6wVtnmWJVf/v8JX/E73+QeND/JRk7vvP
oteL5yj/bZr/13/xr3netvF+4eC2qR38NJDTK/j3PC/+0mkB4TgXgtL+LGn9t7zH+UtSyjfc/3KM
/X95D55zbDj4y+gY6JKEsH8yzzPEm/YQSwmKVyxjTILvEnVG1hkEZAA6gPiM3toaL0Ci/HI3Puiz
vR9i1vparvDwsgtLcP2/ymn9ocOWadAPZ88FlA6DzIiiweaW/tc9/x+MMv+KX0S7CFKVskJGcfKn
Rnsq1Gtr/SEa7U8XMjf2fhmC4AOZFz1DdNPZ0c9jtKqml8+vQmDuf/tE3HnVBZxGz4f1fPYz/jrK
TGmJg56ylaXl9bfCsQEERzpCDGdgaMtP0htkEagAUiDH4A1hrTSmWiMTxnai+mEblXX9YITUZZbR
1MQr7Cdnw6IGtaJiPJw8agYbzFGoK0h03sCv8m/pKHfhz7424mXmayd24mNj987SLcqnzOUU7LoN
SljR7zpAvBawLX2hecJeJZoTXqQldZWk6oqFTYn2iC0n3od66hxhB9tftczJqcBbY4gORrOPCJSI
WNO1Zh1qVn+EJIANLlFtupq6pDt1HjRfsGDpKixDsPlO9c02MufgR9RJsBgwYTpTtpVGc5JIKu5V
PqJzIuF1q3VOioeqjvfYFthadEJumgSKjaNKceHqeJpiE5GZMlR/Yzotf4Qu0glK44gbzgVKB89d
XPhIfHcF5MZlUHTh2Y/74ZvXZuO5nwgcRR2kWE8QcuDBm14H0CaP4NfqeJV56XRvDzb2vmESr3Wt
iJW1Gtn+0CqpyOyLiT/0jMgNN4oSzrlHw4XvkhtsSXFRjJZBOZEi+9IeyVHMSr89pbZPY5zoCgos
Vu6US35fsvSs1sEGFWuXmHJe2wYq8jC2cxiMupeT8ephtfuqDCtYyk6LHlvO0XvqX9ySOqzENh/k
64Sw11uEbCUg1OjUvdKSh2D5Uwuggb+XKX5HDMfxkHlW8xBpYKkARTvHzO3CizIb/LVp1WLLMT88
c/aN0bWZ/cqrydEZDFffFoYxcTyi+gv6afQJjR71eEkKdXCw6IDvJmEzgDHR8K/idosrJAHKFve3
CMq727b0+ZdrD48e4RegewJWVD31ERWSLUSTDu9q73nyyvW4nZgJafRkdWms0PM7ly2JbvE+NuwM
mmdFhQVvjQB6WvviRgL0Po/BzBUEZa842kXWFT2keBsGgb4VSNtfIMSaHm+J5l8agwcuNQkdp1tI
kdMa8315NYY1fUY0dEsQsPIAO6s6VZojbkQ29XubWs61r5natilD89qhuHUapPXgZ9V0pj/QDIQN
9/quCyvb2Fd1my46KOpqiSvWfyHRkKJHORTtwtQ6bVuMoftDxon7QwvmZG2tgZHlCO8lRFS6DrpK
igUCUX2NqxBWeuHN98PXE3slJkVCT8OdbHqFaDMo9R01jRGpjWec0iCQd7rCn0qKPdwsio1i6zp5
vQVAPDy6ht8/YWIKz3pW6bs+wj28kp2KluT9IJMEYuF+E0nTHqhuZJd0PTkNUeSDDxx4V0pM5l3q
tSNIggb6nKroCw4GzShgGSjeKGpex1GdP0NoHM71iIFOkd9yqZrKPoHtHi9Q4VvHhBLAVrBhXYIB
s2/L0XRXnJ+nXTVoLjIinX02RLN58iLhtT3XtAFxKelsChc556RV5OJI7P1Bh/Vjt9kiRMx/W6Gf
RCduNzvRMwklWtZseTWslaInDri5bLbQeYJs1ZQR7DYrlOtOl9UxHexpltRU4d1EAGqA/zTlb1o4
KTlyQxo0nHw68GuDO0MU02GkSny0YmNcppZPeEVs5zplrSzGLMKOYVNgVVhRVPH2c7IrWW6K9Ak9
0LZ1mESY1myTd8KlSrJhl4AKbKzrvUY1hsuo4Cv5IToODB1+vTZ0IPa933IfVDEpJKmuus7TunoZ
qhawZdEnZypF7jaM9XHZMgs8RZE3URV0nF1rxP2ro6O7hchtHZGY4VLES8nOW4tLqDqFeGmdHE93
6kX+j8braEs2arjyOGkdfv7rRm5bsPsBy44qAHQ8Wc5wNUyxugIAh+jNTejL8Q6j7Rxbd0V6L0i5
n0NGU5lQymuQAnUj+BOsbu1My2ybL84sxuqtkH9V1iZa/MgeL/IyiEHXBMaNzJX/NZZh8dBHGWAy
j7hjGik+mn0c5LEG7mOAZbfUVZcc7KJ7RgLU7jl2uzjVuthaIToFzzXM9Kax7i+9lhibRQ5Ufl2T
pHAB36S/EFqLw3kUhdqRFgS9zC0FcGPDpKqpu312iBuhEk5TNmoFOYsROSbzg3VlTzuPvv2tUI3+
2Db9hESw4dGVGdo8q3TzrTPYNGCnsmNY0D3+QU1U30RNqkzB6fOujOyBBGvFo3c5q54Kx6z3XWqG
3z2UQ4ckje3brLatoy8KD20lymAaVeQQVojituxG6z1GkOSBkGNvm+eVfcsRSVtbEjOL27b5NkgQ
4FEwmnaNhwpPix11PdiOtjYFOsbCa9Bfo4S9NutRPtM+Std5yQtu+zI5kDWF2k+X7ZpaeP5K8bbb
G43e3OGwnB54kaD4hFpw1cadR7cL9qQtGzJs6jLn8GLajy0bUmDxkeGf0oEuNXTl3NsavqauW4Cv
50nT+1fcNtp95pT+kkItPM5Zp/r3c0paxflH58cqTnobHX/jpRWlHNf9hEnGTMYDhtZurVkq+pp3
jYvFu1cbrMrWF7MjXRVVt/wSW+V4yUplb6Afa6sxijDOlDLcOT5RLxMG3ZsizPK1UcNU0xKyIX/e
9ZauLcBzF9haom/0PC9Y+Jr4aNWFgPIOxS7vKIlAQNA3yir0I9TwfJ17cbvPxtZclxW5GarWJR+x
442HzhjTK98VwV5kIaXwn+/yRPXx7GmSGgMnlOPkRurSaXJ/nRFtuxSy7SuOhHlyhc4v29ujsh89
3++3ra9L0jexjSLXljz+qZouEuyTFzSGZ66JZ2ZLfUxCpkAhbkIteoF8oC6ZFLDxl35+BWVzWkWF
1QWLsSnHB10VuGPhGdHVgX64cUTinVKPlmuXODFFgFDbdKaRENSVWUdC0NS1IF+FWItSUVNvWLrB
4rc4UgoN8fyUOQn6wNonwEUAsmRt6vfez8R1XzYEWbbYeJdQEYu7rlD5pmPCYQ9E3uhRSKOlxEqT
r+4QhQZhOl2MNPUOlf8TGy40HGNJrt01ug4swc16dszSnJX0TBs6NYAaJxaFE8IFSMxxe0os1L/z
bSvy9EHveJ2ycmJb7UXiRQ/keCER06zkMOgvI1HF1L4ilIGaRAMdNnyYOJOMw6SG6VwnjnOwcb+t
3Xas9+5o9ER0j31ZkZ1h90ioesK7F3QVp7NO/BVMIzOl0+Dzf+7IJQLliKWqP0HFi/GvJfIa70FO
0M9U+Tsa43Ib6ea0j13f3g5VtJ2v6MoJ4eajJggvxRQZ9HCi7BZMLe0eN85pc4TatrUKqMWmRVTa
mI8EdRh5dWv2JuHNSaQdA7+/7soRNLKsaLTF2qtbtQ4wXuiUHXE1aTz6Jy4jWaV6wcxpBU29cd16
WOMzMLa+H5E0z77kSMeo7pZpBUuAHWJ4KCcrW7Yh6pMywsbV2Nk3J9e+NZN1pQyEAoYasnnfVu3d
0KHLPUV3QxESOOgSM8RsteVG9NjdyVENoB1v6L8+4vSvl21sglePaDeu3AFWFB7Alo54q+1zqwSC
4ZRcLwgu0kg6YtSZsfMLVfoXZY4dPulR8dgRTo5FYfbddpri8CnoUBglSuB8HjvVrxWZY7eltAm4
SgO9IgfSCI9hbJfXVDHLRxAhM3R/JNZLK7tvZe/Yt46opVqlLhWgrh+nwywq20pi1Ha0zCyF8aCS
17A1p+s4sOvbMsC512fI5pYQxJAXT7a9pqLq03oNwy2yuXhDBhZHcj2NDgENHbQrbfXi1VN2FATX
7KaE3PV6NRSBifLEhf2eHJv8he29+Krs3L0QXtfqy9qwinNfxTCCgVUP1/40Fvt2RDdFLw+VmEvA
vZFlNEQSTwPsj8S77tA6WS9g1Qgk6cNpvJIkjJ1zVNabLhrrr3bN/gqMZ2hcYrxvqSCGziHBHv7F
H52525V35oM+r5C2yODnA5rEgJl3xzBy5UWYNe2XvDWtHQbx4ZBaQX8ctDH51oIFR4wjeLi4jP3r
HpzH96xx9BnzJp+bJi4MPhGM6iIx5AmXlAUJnAP2YuxzUhuiBtHzCPrmHnVItk58SySLiGiOy0Ib
X5PecR+NwplxIJO7JHR72lhNSr8YadOCPd7EUhhmYbfoNIUmDZDpMY7TeBeXfbookT7yeFltDyOn
ClSL5kT0gbsKAGivmii7QwP+qHKqnAGz/ILCjQvvBNJDIsovtRmbq8TGNLLQpVN1RAN5IC09O7sr
kqw4tVNqYA3y2Uqtg2z0A3Mpk9LttJ3Z4MXYcVyytVdaYHPjDR+ywCHyQLuNanDZuVtOMeRPahGg
OVNrgbM66TVbxfhZCbO4j6ukeiy7UjnbUrNGGtg+wcxbmsk+EQHYdThMtflZmsR+QyKJ1FNS2/AM
unogV83oXoPBHRYd5Z0TFpP8aLKz/ZaXOlkKvtOsbC25nAoiRxaNqaXbNgFQMvCoTgmShXABu6W9
lIYbXMKUJSJDEv64dl2ruoDx6S+bOjbIqHS+t2BOMOyiC110joG0w2+ng1c03XWiU2SQwBUeVN2Y
LFyAVUWe+eemNIsXwAVPki7zkxzV7dQZjcTjgO5JywcBcghPRltqMw+jS2+hKg3tMgyr+sbSAZCS
mNps7LDTNxhaOzIlQrnT8HNvw9B2TkZij0wuSO/2YeZxNo2N4AXyYYMsUQfXamoBMgrl3HHUYT0J
vOzJJ60Z7LT3RSo5HHWECVv+CvIUVbW3MpLfIV/XCOHa8SUgZ3NDHDLQ0MYc4wvPm4ZtX0OJ8HDo
bgloUTX1FW6K6TtfMCXJu6gv6k3cgT0zakzexDb2yzG0vY0FIhommXHNGeSBCTm5UuVkH6oK91A7
tDaZrrn/XHjJBNp6cHfI9eNLW/nYPQhCJFMMbO5OgZ9FuTLkN/nUBOxwyWvLsnbfumN29iPNvnbI
tF3ZsW1cirA3fwhiuBGdIe6puyg4+HnYXeWWCk+plVi3qLm8PFiOgIO6rzGZ1X6YNNuM6Xbdl2a5
mlqln32/s3fpUHbLok2K7dib6W3LjIuZicQ7kCL6tk47QMSoIBQa/oMZFOO2HeonWvbOLiadczmw
ETwwkWq7zPT6E1s55zDILLhsgiph/4tFDdYalfq0LV/MKi6/Nm7bVRwBqjB5KXCk6UdRdv7RHcD2
US0ZeNka464jMpMoIqJnPGjpdUA8DbmNin5RUVqbKlcTR7Ow9i7zsU7v8ozWTGaN3jYExbUqKWHd
2UZDjDANXn1iq1JXJqLkafiGhCg7ED2ULdlUcUiq+hHhahJj7fPEmuPEDg1zDOTStR6dzH7IAvbG
0i+CHbvCdEW541tjRN2q0EdkKzHrKwpsYCD2s8MRRMXIKWr9zB5qVspSJtI6V3yTXjoc5ezSsSu6
0HqS11eBL3Y9AcU/QiBo15auGedGeT8qJWHq8endo8+k/QF4o0LKWgMrAtCJrDe3iq3uqQ4KDdgo
uw3IC8OFcfl5IfR9FdRAQ4oSGNiZcAGl/14FtRXEq14jF2mQ1O/gNAbLqCx4J6st5/Fs+/lo7yq7
7jyaJ2jGwn2z38JWHWUp9klOTZBiAAem4R9R5iDDDsp09c+HEsbs2bUM4Bezb/fX8q7e4BQ1lODC
Qje4U7FkyYh7caHTRvu7Nf8fIbIzp+I34y5XBZnUQGdIqDYd5t+HEomFYsxkqLwGGprgv93h/2LL
ycsLREFl24LU+X9aJGdQNGgE2EKwNby3g1oRgletABw9JtxFAGGs0vDtF5xJ5R+u761NAdezxwc9
5yLTJYcj8vv1JUz+U1lq9Y5kSaKcUh/BoFahWUoMKpop5Y/rckT3BvIhvOhSpf4w/lyJf3t/DdOk
fwPCBCHHm0o9/qUy1JOg2bkZ6m42XRQyquH+8/dlvoi3g5gwSlys1/SKHOP3i1SC5aJFK7yjhSqo
GYTsIgLH9C9Tg773NILcQMYDza1mk/z50B+9P6aBmgDbEOCBuQv266vqWRIoGIDguUgyrkvTAoUb
z4VgR9NTmuoBO7AxROn5+bAfffqmxB2FQ4tAGzELE35ps5gNbvO5kUlTP07h7vX3tkfJL7B5az2H
9/fz4T769k3mGF3ivCHP7s0NBvGkC80dGa5prbvKqLYc/tW6gm38h1lGzDfs3bP0LENyAmeieef8
Ilfj72dpT93wrfn5bo5+9121vJsajsALSsr61nYn/Tkk9mTXDpTiP7/cj15aHJfAcqSJpf/dR4PI
CE+Yjt3ACeTZ6gqq+QFT7OejfHRTeYRz+0qn8fmzyfXLM5TKl53MmHp+zgLkUNKK8Ea1EBLP8OdD
fXRBEikctimq8t7cRP31dUkQjPUjYLDdgMZyZQzFk+0WT/+7Md7MpBGqB5uFmlwBo72YyOiUbnb+
fIgPXw7eP8HD4fUA+vD7dXhe7A61gbujZO96EXS6ccCHRaOsH6LHUGOGQbBOUh+cK/QagU4iCQSZ
z3/E+0/P1CGxmPCXAMLxov7+G6RVdqZWoPkJBCTjtmjt2YlcnVItRoQOE3n1+Xjvnx3jQb/w2EcZ
wnn77VUcq9yxNKtdho3oiJD67ITC+cNW4v27aEJdtYRFaRdU+yyZ+vUF8bANT3WSAgVvgzmgDc1w
UfYn6NrRH17FD0biIlyEkLawsH+/eU28JorIhHCLHVMbakStOZLmclfW8cPnt+2DxyQcaeiCZ8XM
JeeJ+5evyy6zxETwWOwm0Jd1+qy5pKEmOXAE//D5SMb7NRZ8wC9DvVljqVGBcLYZqus9Cve5DBbZ
4LQAotDlrqs+n+5Hi/2YRf+jXlWAHVZQMPyvJDxpa0z+LQG1UA+NhjJaVpsUwMEiJgfLjctDS5zz
ntDD6cJPOQfKCpAjWk1tzbmqXacGmrMDZi91ORQdFeyxs9MlZTYUnqje/3ChEvHem7mZFZy+ns4H
IEzr7WKXppNmejAIdmR9tV9gbemXondvcB1Fz9nUkVaf4u6oU/9rrZJg40BKpGdt7207W4NNLWF9
EUZtdPeZz8GohT6ZF9lNORD45VNYwq+APTGBBUD4qrPwYS8ai2BAllX3hnPQYq1bKlnIHb3tYdW2
LmgMlcQrSnjOKZFoGeIEgC7C+3DlBSTFOnCRJFeIlSkwNM6NU6O/OP6Q/2HR+uBdg8ELC81izWLL
/+Zd88F0svsYuS+x1px6dIR7nrrC+FGDWVC+Oew+f+Xeb3gQtDtyDmIAlOy93fBUMLP6ocyKnee2
ck+9NVtXQU0WsVm2W98N2lNI6fVORjgpPx/5g8+X3Rz6SczppMu//XwRePda2Nn5jjLX+Njbg3iC
pCTuwETHr58P9cFFIvBgNqLWwf/ebh3pi3LeHLt8B7+YrkgvaOLRCcLlEOf13m6SCHMXDfZxMRgU
7T8f/IPrZF+FjBSCEDfZeLPSOElAHg3koh1WqggIXH4XAJZd4nr5lzj4P55A3o+EfJTvyUFh5GBO
fjMhUgNqApB36Q5oypdxzIeV4eJfqJEi/uPXlO0GgimEUZw+3qlVywYnZIAPGF0BltLJpvBqxlck
39gYMO3v//QGSt3kwjBrC7rIb5ct7JRlTl4Ul2Vl5k4rx7ygh0hPp8Gx2vzjNZnB2NqwNbBoaL9d
viq0IaHdZVyZJu9CU/tSTe73WJl3wWD/YQ8yf8u/708ZimMpElmDOd96s1JmZgibTEOIMYswTWql
XmGlUDDI+Z3ynlRRoqM+v5Mfj4gKGhnb/NG9XV5k6bjFPGIl+kPilc/FKO7MOsGmFtoprl3j9PmA
H72RbLzNn7sORnzzRloN5w7Q2skOBv8B4NFOyuQqsvU/DPN+Y0PqJdgurPwQHoy3BQXsOiqK+NO7
XjO0Ow0P475UrIifX8z7WYRRBC59ZmbA8+6bD1nBW8xBWSe72qSiRaVnmcbdDye3zyCwaai7E37e
4g+zpPF+pWRUJg7Hsix04W+F4cRttB7HvmTnWSNV8BQP7TIvE3xQHl36n0yZhqxkY6EVMgmXZPGW
tL10Z9uqKtin9JE3A9uiabSqG7gACenDJZuDeVtQFfhzkcXZ954x2LjHG+sPv/7DBwM4iTcOXbt8
+2CQJIQpnQ1SBAdasvHoxQdNUef8/MF8+Jahq6Sk5BnOuy1nJiuWEZhau7x1Ulzu/U5PxJ3rtH/a
tXzwwVqg3lBV2jZK6jcvgAUtB2RRzkSkAMsnmh/ula2rzedX834LMJdXUCWSUmRT7Jjv6S/bzSnW
DUUaXIJ4qAFm4LBMKQu4VNOkL30s//kumuGQibJk4I4CzfL7cG4L7wfBVcLZ0f8+37s6ss9Z7X/5
/Ko++nhmBgu5tNRvjLevsWoSQp0LPp40stzrZBS02HzrO82WYlMHlvttSMt4T7Ww+cNS9dGchyJW
sq+mUvbu0EPpVA9N2Se7IDCu2lx7nuJgU8YPZTzdMl3/YbSPXniOPWAAJSfLd0WylGt07LJJiM0s
ky2xps55MGJt9fnNnIOu3i0d3ERwhVKYyJzfzKteZ6jOouS+c7tBf4hCHcsRimM8WriE6c05w30s
IG91RdtfVZjcL63UMbcEQJnraSwJBgiIZRKV361TjNybsOviP51uxYd33uGEzZdpWux/fn+zar/R
cc1mrDZK0iZoq2fResUSVVmzjxz3S6eoTjgk+ZzS3IwekqFv9kTsPYUoOia7bA/lkMk9VSTMtaNW
LryQ6/j8Rn5wH+lpswV1HKCL7A9//4mpw2+IFNvtIZ++l5g4NnqJmNIHz1eMz5+P9cHtED81xtZc
qGXX/ftYhhgB27gtW3tffNcpOKwyS39uRqIvscXFa0rl7R92GB98dELQsWNHw4r1bovd17g+66Dg
8mLrMYwCbWmg2qGPUUNEgdl+X9VDhe0673f//FqFoIpJRYoN4tuZUkKjjWq3IW4WfWhlDzVV6fRM
NT5YhEnwMLrE/n0+4kdPki0bZQBCWjymsjd316bb2EjoiJoekAorelQJudmeh8rLdpnNQfrz8T5Y
c7hA9lAmCxubxTdfYObXMowKbq3qAzoXEhi/XhUVDD3L+Z8MBUyK3Ds2jO7bRbR0AL5nOUc0AQLy
2kpxINZOax+jTog/TF8fvaMmH9TsQ5gr/W/e0R5JHEmfFWeVrLvrwuLVsiqiO3h+2JTP0ELbf3w4
YgLzdMOwhEH75O0HKBS9NqOZ8h1RjWj8nOGm7upVOdNHPn9eH0zMlNTJejGpPGPjmJ/nL6tqOQ0o
wHyOgGlgfYEas3Wn6u7zIf4fe+e1HDeWZut3OfeogDcRcybiJNIzSYoU/Q2CchseGx4bT38+ZHX3
SBRHjJnrvunormopM2F/s9a3HIu/401B/8tnvLkmiLDMUjIUuJ9Tz1gRsC2PrdM6t2bvgonLR/AO
QgcwPDZy3bqpuK/GBiC3w6629xsCsY0eNWSJHayyYX+TS21gzlL5PrG65jjbdnxjBuA0SgVhIpKA
FosWcRbdrQqRwYJUcnyWFHjMPzlGg1Y3ZX1/O8OqftBLgwSPqmibnT7UEegipKPXaa5THVZEpJZZ
0lzHkxfvjKZVh9xBojlYcXE5aM2wJyn4LqmyNuQIZ9uCWVGzihEK7hEnFqtqnOUm6mMHsXA2nirb
AjSI233758P73rXJWxzGLptD9hRvrk2X8NROuVybyIRf66l7hSF7bVva1iqqTaRhCf7z5713h1Nz
U+wxvmch9ObzCPspa0uoct/V8TJzuhrN7DB25QfF6+8jPyBNbA0Z/DEjcIM3H2NPWWxhuiz3iMhv
pEwaNIP+1zq7Zwl9iSCFSBjzRTTlBy2T9f7nMqXliNJcvy3IAlnUhRwdZiKVmp/iiQBbMDXaDUYX
Pd+gmaHHgTSBmTobCAQqEQlqfcmDvDaHg4PK30lH7WDpPYHHnV2GEcJQLji5Y9/JBjtIvzjGQKM+
IQXMvFmsAzJzmb1481oYoKsyuw392alXWZfaINVnKTYp32fd5fI7ng/jU+rnBN/Cgtji6OKfF7ND
mmCXbjzNMx9qy/noVLx3xl1Sq+EaM2awlhyyn58RJP85RZkN5V7vXhXr0JUa9V0G7+eDK+u9Z9FP
n/O2MAKGW+RVMJZ738n1sGTeEBZxvPnz5fveCxECBd2qyb7N9Zcv8dMDT69NWdXkqe9ZOvmhcghv
0c3HKovR1LfqA9PZux/GvJKeJVgS2d68fd2Gh1EJ7BP9nVvQic67wZZbFKBoqbvkg8P33oPAZezP
2wLL3m/Fb64U0AtUVPsmbW7M1nNDI1KPVd587xI0C7H7wZE03rsulp03DSwSAu/tnmZuZc7xpU5L
icTE5WUapBU148FkFr+uLC3e27LuwkkG1m2iR/FeCUwNAlDmpS98rMmVre49LEHYMyIBqeTPZ/rd
r8cDkTES89vfyJrjFLXYoSlzxlp+twLxEJvD59xCR/K/+BxAqBhdEG38Vhy0g6ZiiR5vTycqmeZ0
r6XSxnXVNx+8SN8rWxlOIdrQl/845/H9dOlaBGk7EdrLfYdnJG6RuI7lTUNqVOob13lV30EG/mBQ
8d4F/NNHvi1Y09nO0ejpxV4bASf31ffAzhG3u8emGj7oOaz3rl86UpZklI/0wm/6om70bTlPXsFj
xlQvZHL9GJPADYfcgCtmpCLUJNTpgifyJqkXr4FmLMrMBtFfMLSPpLzHjxEQpn1v4ljA1YbPKO6a
z8B7qrVf5jlBR62/nbzRf/Adnport2yXSNB2WhM0xmizMn/oo4mdpQIpLPWXtOqvkOLITUfJl/jD
CGcLcEtfKPOzRHTNyx6u45+vpveOQrA4dRlxcN2+XcDmuWzbEn/CfibFbgbxsep0+9GRzgUz08cu
UeMHH/jeKV6cWQhlPIatbw+7TA3yBCmG9kkdwFuSPfT2me6XdOIojyBeoUn/8088ayfeFIQoZoga
NLldaDPfnGmhKXK3/LzYu6RKh/HYu5/tGAh6aSnnIq5yKH5m4a/ThWZ9tgv4C9mv6GEVdEj6dto4
olz/85d657hTbCwW6ABj4G8tL3QHH2CBle8z4AsgoZR7WcaUjSqt2se0IV0RXeSXP3+m8c4QE1UC
U5/lqU3Agfnry0hMzkyQAHd0O0dIWS1hbxGkWts2atpdAIt1xZWCctLJN4Fo4lCxk8F5YRvrP3+R
Bdr6tkRffOHIMQzaHPvteF9HGuGC7oL+UqYWq5HF15BY+XyDthrGJUfGO3QpamQsVgRQgnDZGFrB
HjUBAPlptEZ9q1SkP8U2hbfZzfoTZXG5i0cuKRxTGVzWAEh4H39XiLF5ZA8b201jCKOavW60stvH
LsG0U9x7a19cmFVmfc6gel5z22JCg0s2P8Z+Hxxz3XvWATV90Ji/9/vZgOFBB/i3MG5/PRGM29K8
Bem498hU+xwjS9tP7pQ8JoYWb/98rN/7KITXaA1wo/PaeFOAsHSq62J5LQWVFa9l7S9uPojLR4jn
4vHPn3U+b2/vtGX6a9G98hp82/7Dyc37sUhoDgYH8DLhzAqz12wbu0hWw7r0cuPCqPToUzeZ45Vp
auLGXECKtpXLnSQZ7++q/t/4hg/xDTbXwb9IAr9xev5fk8xVyeTsb+rP4dv//T+AmPkj/8A3GDqx
viw8LBYeFjjkpcf+Z1iZYf/lG6T98gyhzGSe9S9+g+WRBcyf4sJG3sK/4S/8RzyLZfzFNBboMkoR
BkMEqv3nf/yyUG3f/O+fGeaMJH59fiDNc/hevEaQg/D13t4/Bf6qdsrc8WQkEoM2lPaxK3JaJ8fF
eIbQxUdqnNZeN/e7zOTBoT92VLDGJsOo2N6Zhd3NMEO4QU1Yr2lDngPmdpK4/c+JC6KOmMc+LROj
D+U42eWWpqoswhJzwz7lbaCx++HVVgwH+D1FO4AP6xjKyEuK77RcgzXD00jsb3lyonQ6Vlox6Id0
cXIqO4ruUquWR+4VIlGrAdfpgLVNB/QJjU2e0gKObZFO4HsdUkjvYmQfiFziHlBvUIywgf1mCDYj
t/W4JmgTzqibu9PtnA3Oqy5NXCqA4YfLhLQYPLJxB7uoIboeVi76qXxXTgOkNWaS/toJquTgktHk
XQUgWXBMK53VuAZWc+XiWd11DSRQsP04+uOCvZ4k7HKbzg3BXwSQ8heX2FcmQk2j4dp0ovK5G5Vx
O7pxOexg/3fruG1xxAiJYDMkrXletVnRrFOnHp46YKwP0TKnDxtRy+kwEWNB6G/j8EPtSO/NJwQy
9Wl0jHzXmm6zsY1s2LhC1gZVQnMaq8qArG17IxRNC4g1dlLn4Eat9xCkajqZGOLbXYLWuNvGLQ5i
kGKGvdYwQuo3NbkHPHnKYmd1gBndyoFfPaSdh8cqTTXmOMXgweuwSX0EMApN2x2KfV1F8Xpi4+5v
qfnGzdgR1lUIcxBbZeKkXTVs9ZzQaPPxhxclOsG8hthmDnfjNovIsNRLW70WMEPMLWBMZ4fVT342
AO5cZG6XP6HMd1eRPhgjmTCi2+dDvAQfN951Uahm3ZtxRC49PtlwYQ9y0RiTMWyw9dRbtcw/Y6/B
he7UcldH+NJwyYtjHNDF4/sqss9ubhHf4MQ9GXmphiVqYQh3hYcVy/GiF+6GBl9bisseAYyR4INE
nr0TXW2SpJX0hxGWJ8maw2LYKKP2s28PX+ExautB+fM68huFfztXyaGCYVuESkw4aoWLiaZwc/uY
MRd79hFO7oY2ZhTntFgxgf+QnUNsoGYBua3vcLA1V7Wvz19wmUfrvhbqATRWsY/miFtQg3hI7pI2
W5SOWnut8Epe1Q4oOoR7aQq3fEgi8BMZGcBxVN27ghi6UQvKQxkk4rGr84K4pS7KbzNbmmE7Z3I3
gMToKp/r0EPAiSUm02+cuO5D1U1WsK1K2wS45URGdCElXsLe6eR1UxAG2Lp6/r00MnWoyY4LIUez
KSRgAiZW9zXVE3tt4VMIHT+x92keYC+2zddpVI9O3jhhmYlgWgcooRpCYyyH8whVnJCQ3v00tphU
+NjMIS7j3/S6f7zHPngrIlb3qcP/+9fi5Wuj8tfy28/vxX/8oZ/5dd4il+JFh1BLp3L7J9co+Iue
HDUugpVl+83L77/4deieqPcCexloIfD6r/ei9xcdNkNH7jCCEIDb/U9ejEvZ+HP5Be3cZXnMa1bn
EfKbo4N4grQp4gwckDCceRUNdgmaXaj7wpgwDgvnIzjQUjy++UCPdz19HN/89z1rhwyiIyRF7eG/
Nze6NuB4h766++kkfPr77/v5ff/mbc9RpX49OzocGobfWsYO/cpQO/G0V0QU70aIvTdZ1dAxeLbc
6NpIgiDZ6Wu7TrXbdvSm+z9/POXJbz+T5d0Swkr2HN/m7XC475UPoN7ryFp282k7od7c5l4MIAT5
4Gky4+Y44V2D3Rd5hQHM1IraVSMT5gct2qPPFUJdWMKRD+FjhL1N7hJGXX8eM94bGf9fPNFFEVq5
Ng+koYDMgK/RKgdYsVI/mLdnYC/9bD1j0t3HtjOEEdDVI3vtGtJgrXbEDUNVkMLgCQxBr4ZZZ3pk
RNWTcccDV141I1IMAEBwBiwISqPbyle/KBId9+OgIHHyi4YyHx5I81a7Nj3nIPHax6/uG+FYAa6O
I52lcKLksyF0/uA4JcGprZfAIteNboPBK7r10Eq9OnCoeFYLONJGGNGSWDtTDPxM3VvCxjBt36mK
0BlvquJrB78iy4oA6TXealynXtLcVPlgCUQXWBd5J8MxdtHLAoOFhqgX49riXXrMerO+aYsuOiJU
nXZubeSHc8KWYXXDQ6oXw0Odzu5nzo4JmJlKrzSdnPT4qf6qKjKehMcMIBlLdY+do3qGqMiZqelC
9u4CnfLGBk98VwYn19CSPSFl6seIa/xeb/gjSm/aRxfb4ima4OXjZDfu+nymdz+TGqsqOBUFLf46
SGs7XdkFntaVSzwVxpxcbloZ5eFYDuaG0M7sVroxHlBDYF8zq+arTTTQSmTI5slyYyO31yYKytLu
668TZdS9r3WkQCV9fqh8Tq7yJCnxfZrHEJGxPVEPtflBgmpgnk/ek2cTQ6bB4L8VCNu3rh/XVzay
4DAPxPA90xVJTOAn2CiBKo4Go3pJpnp4QAQwXwb1wF9lwXqWBR2dMfGLg1GTV1G23Oxa7VyfIwht
3mMb115iAIO4CAdMtsVqoBD8bmSJIhretK+FzZkgAMtf2aVUa175drEGwcRxzYR89cARhxOOxHTd
TVpSYjiOoltXj+qvSLLmy3KM1b1Je7krMeVT+9bZVsvKjmLGNe4SGxcjeeTz1tA4tq3gPKb9cqiX
S5Q43+G7avj1M+5fsoRnzoTt4qy0Da5/6lz5TFBUdMzb7HnU2v5I/G1xLfwfOrjgYUUYrUvGcASF
PW6dFxA89ZOJlfNBmFybGJGzZGfCCljbNkDPyBu+d7Ynr2TqcFFOwPGnmBMFZqTbRrUtr2Vh2ddB
NzrXvYqMuzJp5XNP8/KClZurdYlga8yoerHwVxK+ojmfJ1/5YLJTH45JOVavwoeLwdCEmPugCbL1
+cf5MTdBW7Xa7aRk2RFUls6X7C7bR8lw+lZVnUFgHoO20OjIVJvytAjdUU/2XWV60DkIttjBDmm+
MmonWtYuMujqoJjqJyMBfwFHx8NNaVr1VeeCOzEfWUkamfs8VOXYfU2a3n5O8ClnYk+KcmljPpi1
coP8fOwvVT1GDtx3q7dvIZXArLAndW+AyoEW3pMTYJCbsa7r2d1yHTr6qqMvJC0F6Ol26MurvgrM
FX754Ghr2adOb7WbSs9vNae/sgtZbHFUOzdzw4bF8SbrqnHE58iJrgqcv2sI6mIvSCM4FGZ23yLn
2UAd7ze9rb4kftFv7KH/lsVmcdBKQdiBHR/iGZVEafTyVBXDuMmdgRYmEt03AwrDRiTtxdTVEfEX
jQHDJgvWhmqghXmOQNonkit7BqShBXJQIUDzo5v6Ry2T9TrJgSKvZBDVB9SoeHe0yQ5xGTurIgGd
viry/IeQc0euGewzUGNkVgR2eatKL9lQJgcXKUyrSxbXIz5ublhAKMYFwGaSggJfHGaWzaFp0HDq
pTYQxwNuQ5Iks6lGzQyl5XNblgv4S0e+b2oFtE0nCfa9MD5bS03LyqE9GWVg5RuTY/+1lePokl0X
aOj5Z84h47hu2AO48LauAaAfqt6pb82cNAy9x9kQGOwOA0Lsncit1ypqv1rV2O8EsSK4a4gK3sJX
AHxqYndIS7e+RbRkAHrI2i2dVQyxP9NSuufpxV+YraOVTRclTdfKz7PsGe9u5YXu5KpdAIt0DNF5
Ecrp+GguB9uiQrRQSDC52Nq9Y3kHtm+mvlY8REAEZdIk/5P76tIm8vNinCNoUKZuHlASEsMYx9xV
Lf0UStySNcRKdYZzlG4z3c+jlUK8xn2ONGM/5mtr0Kqj0bjzq8x1hx1UMd/JVFZAatpgP81OcCgI
n/mUZNa8HqK+PmaFtEPXzPFAu2Qx5KPINq1t2Tce8eYUB4sWTzTwQXTSYmptQHkAWm81OqRs2IGV
PnmuAB6jq3FrRwpWQTBo2xq2F/aR4iY3NN7lIBMPSWJNBKgOw1poIniAPWfs8oQr3rWq+OAPU7QJ
xsi+rNiHJWSua7dFN/lXRj2ro2K2kK9sJ4D+VbtN8d0W9RWmPO8UTLjBQnscG8KJUFMjXY2zS0kL
d5BoEGomFNCG8zmynvvUU/bKc4gRWplj3l7ESmQ+IbWp/l3ir8/XNmrdaa2n+nCYa8InZaE1OwIJ
necx74kAmLMkPdmdaL8WVurql0ZrD+hSjNIQzjMOeR0fcdYClqhKtJmENhKDHjvDlyo1qrDLx6Uu
kPUNRvQlFHYoiVAfiuRCmxY3C7yO1OPyK+IDrrLmFNRtZeM7YZ22GisnAdvhR22YJpVzrcwo2ZNh
Ir+Y0tfasJEgjjk3+upcIqWpxXsItSEQv7Y8BWSJ83CW3Tc/iUaJgoDB8lbPWl44eGLUD6bLBDQp
LbqV7OK5BzLKBA90dLQWS2YlKTpFSAPoXM9AmW61Skp+bmLF2z5LaGkF+oiwoMiL17Y7yS+T7NF8
xEgQQeHwdsYsVB//Lr5qEhHuQKi03yRYSwJZ4fVTJxfLjmVSQP0pQ93PU1ZTli0FI7ingezSNDbz
A+vs8sRoad7bejuuCUTlYdykJDgW0oRAEzstL/egqEgpFEH/kJiWuBYFlUbpuPJKzOdvEdRPlrbA
vqKa6HlSYAr1o4OouUrIYs0PQV0bn3gMlt8s6TIb1gQ7AKIOeFQKHkSrc5TqQmLaxYbWP8SJzrkz
as0vQ71o1E6Q0nNBCDO/vydoTCyUhIpi6xn3RcEkayl/8dQ+e92UA+niJ7DuQI5cTOoH9rtkN81R
tSnTJFgZyQjnTTkRwTOVtHKs1EH9gQbwt93Lsq6FeG7SL6FW+00d3ZhBVi005L3QzPoYsdhcymGv
DOu0buDULeW9VfvrgRPz0iqQ4CWxN0xAOuejhoZp69u27e9vQgq8wdd5a1fvK6sqJGr5vU2wRxxi
zHWuPZeAYEEa11HZFIRxwJHthD598gRmpLR1wO901YuISi7M0qqPrTUoouhk/UQklH0NK3G6H6m4
P9hf/La9Ww7c4lBGCYdm+TdvPTuNzBs0q91riaWvhrZ0PyuSlRh+pfG11nPV8SriAjMGrngQenjx
eE8ds3KqXlOY5SsPRN3ln1vC85by18bXQi1kMzNmEm3/prQQwDRMBkrtvigsgkBR8i2kiL4+zaM2
7Jqmj9c8mueNYv0Sr6KeCiqVNK9evNym6KBv09GujxgNAetGTvVNJrl34zPd3AQdeNJIayoyUjqG
a3/+5mwYfzv5qK/9xQ0C+2+RVPHvf1rrO72G0UVhHZ5AooTKS2S6qYtAbSs1LfFx+JWC2PJ+DKYa
9qAkxVYzzFesi4SECQsJFuWS5oxi3eNXuxwa034eJLipZLayC10vrBcTB8SEwVqWwwVkJ/8QEdqx
1knk3CYTN3TBo2QvAhCkuhGDUpkK6tW8CE4UkPO2nCx1gaqT8MAaV1O1PGFMkK63g2jcz5rjqR8F
QRdgFkqbAAir5RkLJ4G6d6zyQ9/zAGPyR81Os0yQr8j4P82EGJVMZwuexOdafSrn+qbEzcQzBfjM
2oZa+RQULBttPWE9bGVyY06RvMoQnp7SvqYGNRg5QBocHsSsCUagjpm/NFafuccun73hVEej4CAl
ieCV1HbThrjaWA97aUU5VCMr7QF5gbvVWnvNDyrNhyoCY9rWC0Ldc+dcHLIFrx7Nyz+IKOijtd4i
YQgjUrJ84puouC/Q/bQwdaxJ8jampm/0mJVDFMX8YlEGFRFZDh0J4AeutgkopKYo8mmndbz+NCIt
QfSPOkCuJVbZCVtHgxlXBMR1Tw2Nmx/b8otK+2zbJCRp9QPVlZ6NXJHELTLQL93+oUvyF69ZYkkm
Qz77Y076RqOSgaaSYxcsgJ/jPC+bWSfWbqEdWQeDFwcJisToRbgcyhC8fX7oHL96nZRWvdrKoDY0
SccjE5jzaXV+84lO1D+pmsE9O0XoVHnZPpYFvcwE4+mgTzyNuqW3K+Ng2U90wxjacz4NK4zx/daY
RXGAT0jXUnpkhovEuymspn/QDYKzzdKsXp0WoD62dHUhDbrndUOgIi1GZbSPZspAqa5zedV5CfPu
yOZp0kUlMgW/ozOKbBvMTOXM3CMtQWEGaDD+ZafP9deqnDgqxZyT3EO96ZCSvUddVh9rWTOVM5GZ
rKZgeYWeY+EdRaJ2Xpj1EwYh/2SMjFlA6AYnYcjmmCiPrG6SxMjqLdSu1E0nrPxyeEAgRHs/qmTn
LxMg9DvyqsiYD3kEM90j1Zl/+Nyl8ybxZ/mcucWnYfLkl64Hpz/qjrg2ShvI2xij27L5S0sSmG7O
33qyA4ZYPrLqJqxQw5yUNeYHY7lVp+X5rmfZuJYMS16cegLE3RRsLVKULJt+SJiMLM1rMuk08PFk
1zd62XBmKtLFvp3fxbIUJdwSYaqLDK01FP9mZK5jAW5isMqvIwLrYhYsy6aB6dr5MoQdQyEhSpi8
U68BKBRMPKxW1TfniU9pcfng0M5DF7YiyUN0weAUk31uU1DlqH9OfeQiW1zGA4RqcxgwK3khi08O
/TLImxPYsplkIDTG8Y/Gn9XlzO1WhpMSFCPjArX2BdMrXU7ZbS0RBq8ogIMFQuzg7wAiWvdwFyE+
corFqOeHCdbuCjUb8Q5i5hZEasgILnLZVIlMd0LZa9UmSLkEwbsa46aEohzCpwHMnAGWpeDRGwZf
SI1QQjARBGtZP82WzaDM6cb6KwAdcwOOUd2Tvs3cxmzyg7YMV/B581ijo4+O50kNnA995VNqNGE5
s96E7Mewp2b1AfOUjz/Pb84vySljdltW5JxquvZd15dov8jTOH15QbFE/hDKivOlmTC6lDajobIy
olvdyMuTrEzWGCRBn/yurZ8qgxma0QpmaphaytOI0fJ6sOm0QqF3PNw1UlFxclcvEwE/60avA6Kk
eM5WY8whjJ26+apD1wZ2lfUGLvKCUY5Led6l3NPL9Vw3y2MYO297QbA4E8kg8ah5s4Y/zktUXSSI
TO/iZepNXbK8BWjQXgyfS8Ke+/ZbX0fVa2xE4trrJWOjZrl+QPrB6GMOmbv8nGiZfp3LWz9gQgoD
MbstxoEpks1r0mVDfnd+N5DR3hx7X8TXHo985k4MUQfNsa89oTm8KsbAP9UBZQg53+bd2BA3EhTQ
f92KStimHQ5jNzXupAu1M+k5kYBp8oPKdbKgLHLvHZMitljOQUx5+NxiBZDbZq4ozkeDp5kthgc1
UibLjPmcXuXmnVaQ3hTxHHuC2UqEqZtHR+YXbngeCQ4dQ0sf8OlRlDF5uhPlZ8vTRIa0OcTJsord
1tVEcdLR7BTc2NDWLKagVc5NofSheslNjQH1yMzYSiJahY7C2QIFtDYZLhMMfM6FXB6zk8fRYHKk
LprKFo909UqulFks/UQ7MYVqSIhtGNrcS4+qXZtHRhZDO3AwdR5v8cB9lAUWby13kPR4BGRJTY9u
p5F5mZmTR3sobac+jjJniLg8KrExm5sms7Jr+PYg8cn+YuoF9dqqA94PrOmYTs8N02msiuoSQyP+
29rrv3ukIe5ITs1XJE5y4yYBPZHMK/kFiColR03a5SEtuckSmcTXoK9fhsHhqM2eZh1MP+ZWGTKO
QZeTx1MOY/1EVZKSJjgpOI8w9ALqlt5JrkZQzcZqrCknCDWhglQk4A49J1z5uEozk5H6+X+eb0xV
pLxiNKNvvjoj71TJS+VQzt30CV672hZxSlLXWHFDJ1SVwnN4yKDAEde29BAezk4yX0p3piMbCa3G
Bfijt+fK3cQtDex5UOy1MAVhv9+OSxWgJrJz1tJEPsEggV88Hrw8hbjm289zI2JQdhSzHQOVTe94
fFhW9f6xiwgwPJer/xbwfLCqtDC9I6z571eVD98baAXdz5vKf/yZf24qjb9sJH6Bu1zsINyX4K5/
biqtv5grsW1km+YSTvKThMcmnwupOgpyD2WeTYP4r1Wlbf6FrHmJeUFIBt8AAMsbzc6fNDxvNoc4
f5wlGoVvyIfY9lsWhG8M/ZywF9sTsUEABF0CgVGAiX86Ju9sDt82uj56bH4jpdCyqqXj+bXXifqh
JiZUROR34JxApMud60/M1cuOVRiIF+uQz3XWrKu5k89//uzlfMmfe8Tlw0luZxvLYfM42L9+OE/c
fLIyP9gLYpeZUDXMUobJ4HMdnf7P4NEIQFMGq7ZMED/MKvk+oacH1du4FusNYyHzcmMTdJyHVq3V
xz5jYdZCOSbEMacFhrnMS1GI+bJvvegWlcX4Qbv47o8AhQMXid02F9KbI6g3NlKObg729UypDaxl
3hYaftDEG9V9bemsIo2MpYBW8E4zdCrfMWCS5RBOzPdLgumTW5pEdi/LKH2Yk12wvEhh41MgBbxI
UTkbd0XSd1vF84xh3vLa+vOJ4JL97Tz4Hqlyvu+DJ3qrOGbGygKXHBn8W1SNDVXNCv2T2nlV+uPP
n/R2/76ccURuFFiIyh1Kv1/PuEOiaCENPuncbp231Z3r18emo7am5i7+p246Pg/DuG8vDvXfLQem
0ZZloeV8nmBpyhMFIRpBFB94lN45fgBNAI0tcyu4im/k00HD4yInemLf0LrsyHv8IUGF77PWv/vz
4TtjIN/cMY5pAMfixrN+fyikAtPZyDW4N0m1P8zLtphwo2SnFCdO0b0xwYypBirQqbdq6Q7YU2VE
EFCDxn05XxCVV9+gpaZZcAdqe2kktMWDAe1f5BQ7VU4pknBt3g+CqiS0Zp26UEBvJ25h6SkmyfoN
JkCyR3LWPpJ9kez//CP/dt3+8isZvrC6ZX6E7yAIHCQpPw9gIjPK+3huJuzAlrEqRMXLVUTtQasb
vIFMiwl5rX5MeaOtnSxvVly86T4vcPINhuzoUprmSmYJSMSutNY1+RqPhpklV06g7BcPq/ejU7ub
xhjNz0YAeGLVjLkRNm6U35l6FmyhPmPjGuLpPhaEwJYEt+2AOxnpIF54nMHL7BznWvSmQwBKVV3w
don3BPOYJFq7yV5DBUnnm5DrbiLsba3Kv2sih+gZ4jbXpVHHHZzN6GvMiycs2kwc8FkM1zI3xiVD
27NPhV/nu4GGbCMHk52IDQzX7d0qDztDVPusqbKHjuUmmzIKsUJp104g1TelVMsSKO42IuusnRPB
QF6lLmlJtDLuWvNm0H6xpd+BFCoePRETPUhOKihMHSh1GDQxfedY6daqKuPpyfNLVuMFkEknCKjq
VDqdZkJbr92cUXvnJ2WwsopkvO67sv5SpjnyyrrdaFOQhnGUfdcyzb/UylyDnZuIjeY1x6Jw+dau
UW+YDh6mQSuvqkhGK4glY0efC5AcKspOl+lpOZ7rKsd6bwW+tmorbKlGYT07sTuuyE3SDyIrSDaM
EBxoedaZ/Ft9vsKaGuWwv2M6Ud4vYVqMiCuIvzn0s229NtCdP6Ucp/KAHDEI0clad5m9LWPJFTHQ
zvW1Zb1WdVNtWXdqa0tOLASRdzT3pWphEoPV5tRM6YpEYLEfVb+NY+vGjBj68WwbDh1SlZXSJvaT
TWx+I3aqWDeuIW8gAl8mJOeEGv3RehB5v+6jbDGodn3Y6PqRdGOsxcK2V2kwCeIxxCXtyEtMRNI+
7jr9NjJmtaHVfVRd9moWZbkemd+EWuoGDx1y8q3VNMbJm/rxWDq03tUAjrjQEYr0aa2taFSilQfQ
nUdUP4ZGUaahnVbTheaLYJe1E32L5hNpL2PFl5mibYz7MYyzhaxP+zlwcQ2jt+Y1lG0T4bvlOmWY
t+6Fa+6attUuHHLCT51GVngzOeo1HVv9pofy4K9KBaxmpZspAZnI2xdBklFfKGXYh7ic8r1hJYzf
Km4XV1MVkVRBTVAUNGESGFexF9cIiGNAZ3pafm0GWzylkdF/c71WPbGiGo+F7w+HbAg62hhpnxpd
Q+LZEeHNzmI49Ab3FzR5Om1cecJa6anXGgeieL25Bi8BrK3QRbGatCUqa9DLLbrn+ADFlT6NhJww
VX2EPLgnXhJn7ymZKtQmetGtHBJ8mZ/15NEn6GaOgaStIVZGkTLPZP08ECApTP0YumasrnQl8jWO
6AF+IzOHZpkInK01ieDNcV5RsSNGszUwLOIXN8fz1oF+GL53rDP2Ya3/OAejfQ3SUr9SiQ44PosA
y7EVrdCSLGO5IIcBq9K0+Rp7k9i6VeKxHurKU4lk/U7TF3FWJeNrxlRUJ8tEpFo2WC6Qer4dcnE4
S5j4NpPuZre5sBnNL3u8DFD1OtGoCzWHIXWeMWRkRs+cY5lAVx2dep047bdZo8PPU4ZnacOPrCXl
l5tXyJACBn24IuWVFbPx95bpInH2rONhTbNaqxa+d8PQhvVmfB0sQiant8zNeYRlO7a4ngl9ode1
52WFH+TtowDERYKXxTfJ0KHshgHCUaS5qMk6C01D2GWps7GC2Lk+q17mEvG47Ex2XyncwMBD60Wt
wrApcoMVdWRzHFyuVwNBzw9q4OEhYYC/sci3PqaAofJleGSSWA9xmkWPc9GR8H6r+IB4reW8eefI
o7sl1M55Qc3BLph5VneLlID/BmGNabRZr3EuGU+sKi/aDKGBR+46ijLiclk06taFM+l0jjwUCP2x
cLfX9lbG9XQo6Hlx36XxtrKieFOV/Z0RIVkYO6yrDtrujZfon8ixD4ZVFgu2LGgr4h2H38u+NgCz
/z97Z7bcNpKt61c5LwAHZiBvAZIiKYkaLQ83CLlsYZ4SM55+f0mXY9tSbftUX/dFd0dXmQYJJDLX
Wv+UXMmubEdWs9MH/VwRF9/TtW+kZcroSpCj27CzLh20Dmh+yWmGSViu/1WcfNeI/KFhNWkIobX+
3w3rNWEVz38lQ/et77uf29a/P/kjOFS8QxDnootzoGegQ6Fr+t+21aGJcwh6hgeKJoWO9kdyqHmm
0eIkS0SojSyEyvtv5YltvDMtJYemev2eLP1v2tY3tTBXUCIW/Ai42BsmqLCoLfNGa/Z+WrwkYFMX
hCdEQepjKPHT3fmH1vWfrmQip8G1B4bmG5+FosJ2VOEre1+9OYSVfG4qapkpSoY/dBH/dCWuIbDk
8DBt89W//wkQjHstWmWTNxgv50MYDfpNN5aERrfr07/+SaqDQCHE5XSu9euFRtRfopZrs18YQOVF
/hJp6UvG//4nl3F8HAR44m+eEYcFbqbO3ACiTmIrfPZ79AZFmM/pf3DrWKvo3PB5hPP92n4mbvTS
Jr+nIeW1lFezPjAvr01Ai+pft5Y+/hcQ3nARsBho+K/unTeWkD7F1OyTacohki73yCueiH56asbR
3/z+Dqo+9dcOhYtZmKthCKo6FNXn/rQiNMOpeTfrhnhp4HSP2ec+89soqLX0WfdpY1Oy6QJjIZnx
9xf+h6WIpkZZWp+Fuq+J1q6sgW+h2+zByuuHgfyIwBGkueHE/KfRkLphb34jPRi7Aqpn3upff+M6
ZMOCzWqDJyKxs+XQUHuaevTwH/ygn66iwPif7qSSBIwaLNS9JmZSBuX8NJZTdazkf3brfrqSmkb9
dKUpL5MaBjcLpBiWjTtnz2sNaPX/8Xrpb58SQ0Bf9a6esHHHfbU8ak5Sv6zR5NC+1RvKPS0PloZh
9GqXy1bAE98YQho7wiydvS7nepMVlmD4bldHiPyYCk0AZoSjxnQGMEf/OvOevCyyDipMeTd4+cvC
cPIQr8Z43XhdBJl+7dzAFJAi6oY/siRRuQWXNuFzk6rkzW1JByLMD7ln1gdUd9FnFFzLZipnAtU9
QlnrhaS9KWM9595MPmu3DDCyYYlAuWkBQ/oea8SBYPgt4uPqgUAy+0hq0vRXG7HLG73Ldyfa6W7J
7Ppy8jvkconnJ/V2sQv9S0YcHIZvfB8NWexzGfGj85GI+1rEzQ3M03rTOzYN8WhFURYYQyFIo7B6
ceESGLdrdeibWcvgTJONRlPDr1tLNq6SOJMQNr0J45/NJYlTxoPE94QV2P4O04K6D0eMegh8B/fA
UKy+NPQe/4GS+bwvSi30Ct38ECejcznHRvY59uviyZ2gK7ed1XyiNzA/RPz2JvAmwPymtIeV7zTS
wyQeCfWhZS2867NrM1PRAB+fuonKDpSovNO0tP8ccWvICWubG3fIXnSDZzqQl/OBxMeXuZuih95d
68OktkbUgPXlUihSnAQfiXm3RZEQiYp8EV9y+8CO3lOxw/Cmf7SUmjNVGadDdUxj7NsDe4BYG1uN
uMncuHpxyWI+GWQWX7hDgWWNqU1MGc/LvuhIqCUS1b9CP1lt85SbgDcS8bp2soQlRfujvxIfRapE
mn8WhNkFZTvVGxpYGloIrvVKkqF0i4sUWmtzbUCEEBs3icaPSdRoYgvDtvNxu84RVrpA3FfEf6wf
fIJiHqEjli+ml9RHfuOyJR8rClC4tHvmVOKpJvzh0SJSOwsdICUCuNBz0BAmyUjU2AwLRmJriXMP
Y6Kgj+bcIZO3QeVJApuGZxzNcEf7vmlsfdXC0eaIW0npA55rVJ4TyULJE/6K1MeDX2XPzNO0nah4
j/Azp21IBfLPjg4foEeMH1e55hcY4PcYUGnSTHdZYznrdkVt0gayi9F4unNufFlF0301V94tW4Op
uikmp3s/egzN48x2Lr2lYA+FueGg5desI+qpFNbqlGqhkfMknCTOP7exWR3niCw6yJZmmMvsBcRM
XEWGax35IsaOhNRloy0dLUYC3/5EVies5rhQwW08ocHi6BtI3AoTH8iY4PPoIRvlkJOZPSffqkY4
+yp3IYC4ibte2cbwsemW8QJnKiIQxcBCWCe/IiopfenQzQStRlpch76UIMZv/SA9BKvzQ9Wa8OHH
L0OypMeycuE1RI17yVHo3SUDLyXs6HkL5j1e0/YKNY1qdlgKMudpvPyDbzTrJVlBu3IFUI7XuelD
dLtdTvQgAkX0pixqdsX5NilQQVRDJm4sikp4pbz1OS38ZhwZGlkdAd2rZHcrp368MNS529j8brPM
ntNO8298/ASfi5mYT2vsDaxDGKVndmQd54EVhWd89HkQcP31Yqk3I4ZmWySXvEbM3wQenANpHJpk
wBh37DkJqeB3hitbGFDFs+OwUUrJ/kGgqXe3pkhzTSmXDf0fUzTHGvw78holdBVyWMi5YRkOQrYX
hV4OG2ZpbGLmUG/ciUtLmCT7lAgqeOnG9FeCY1RTodaORUfOHRbXW5kWN1ZD1l4yWT4PoWxuOsS2
QVqb9WVhNCwmoNIhDUrDxsaKu5NGAvDbhRlw3nVRVX3qc9/4pk/sVqNaI46+GidmB+kpcxgT0Ctm
7HFUEoGm9Q4h4s6ugxkYkjBmho7FmLnt6zkcV7d+j/5F0I1H1WbWPRnaGunVA084A8KVEotet3oc
mzgKmRJVx2gdyrtuYO/RYnaPSfDS52PJPRf1sLMy3LXiakxPVmTqX4Qx9JdwA6hH6+HGz7tij4x0
vMgSPGZKEWvXvUxvrNQaP2pZhsJ1TvrrKFs/kIQ5obdAN+UvOJjbq+HsV5Gu8J/a8qbRZHRb5J+8
lmRFGMMvoF7Ej/Tpe97nJznq8d7EdHqbxGUb9rqFZ9sCaZ9jMb5gc/+iOfUQmB6HnjIkOWhpUjyR
aVgdZcWOo5c+ChvdaJQlKCyB75ss4bZ4t/AMdvReaFVdIuI5t6uQaJJ52GNWY8sL2FmBCXcIgW4n
sgpyVsFmltHktSyRTJQhcrL8UE2tLoit9JQJnkQkvowtQ/misdIS5m7b6+gJplZFCZvvu9Isj1Nr
lcfa6/UGQhT8eqvoGDkamOUw5WlnhOWXy/cOHzaOZP8rvSm6b8Ew8IjMM1JC7XQsk+OUCYukUrKt
R/+IDqSuGGoMlmeF1OI4kwQrqRMv3ZIBUfpjXn5rHJQhRhp7hxnSFeq4RUhFLXB0GDIz+/riK98L
Eqf7/rZyPQImM5s8V6h3cYajTCJtqL6DMUJTNrrPfq7nSGDm4gE8YEYAZ7gwIyiuYec33jIeqyLL
N2mjf7H9Yd9kGSDZYkE/cvAKMV3eLzaO8c5xMu3asCoN9ZSHyFmzzeWC99Rk3J1Bbx4Kv9+bLQ7G
cxs9o8XOtx5WeltTqZaQlBsfcV2ZTwNnNGS2mLkJuudBC0VhrSde1/ivuPCQKORGp8GZmgWlpaYd
0tnR/Z0XM+hHT8X2bcdUJ3RL9hRMNg5Sm4YfvM+h8EEuXJzxD+DeW8sRpQ71KeGBuE0E/K8q7G4l
i37o9GIPlYL9xpzGaxJPdMT7kjqB4Pn0tOANhkZrpa7IhawveeGZbFklcgpD/KlRU+jNL33Fd7Wq
ChDBvv6NCboXk/fus4XuZWk8Dcw0Zc6eOnnpc1UM99HCMff7FkNV268uiG+gyZUM6nGsXn4t/JFG
OGUM92U/thRhFdHoHFAcx1WV1JeaTfTp76/31odNYFToKXgTM1QSz151TpWkwLHdHP9tn0R6lXxa
b9KuGpsN6uNn5uNim3cJ9aDjT7fnY2ciFNq9SMzJ2CFQ08KIHNdnMn7Hi5lI9T8MTt6aC/H9gKrB
3pVQ+01T3pCeQezakO+TsrSPw9iVL7VFuGQw9UzsyyC2KbaLouBFSjKjP434IgRGzjduDAptdH/P
lDLV0Teh4y8mnWeXNuhZi2VwLm1Cbq8qmUkoaJ3Y9mMLwa2Hwr2PVa6ENdO4bm2vjB4AUu1ny8Wh
KGAwPF74muHdIfbjAI6WGS/QNM0+n0/FqoKXEE5rDhjwh2elnsXrxeFQUSIMdx1UUK8WRzwgp+T0
yvc9RqckX3Y1k1G8zSbL/timBEhCBkdZhexj50jkl7H8127tAg6Kb0If4JGwTF99A7xCJxfzsnQv
6LcvHC2uLxt7+tM28GZiwVUYVBDwAVkBK81XLemQDuCJVZ3uARMV2ZeNq2pwcWmRXRDJm5NfvWQ0
D1A2x4+/v8fm23tMiaLQcWW0/DYAaTFyGzuVCfvBboJqUtiIerQoEp/LgdIYZM9ZboTmiCfMP55y
sbQvWuNM2x4AmwE+WGSq9lsJaloMvoUGo6GctHO5p/6GvYzG6WuL+UR/0CKcm79PXP5LsPrTvFp5
b/30oN9YJJ2+Tf9v/1w2HULfb7/Mq79/8gfNSn/HFqOc7dmDGZT8mFWb7xyGMegsfpgh/e+s2nlH
VAt8GsbIZ2slTqwfs2rzHUwtvJNI5DFUvMW/coN4M+FC2WMhUFF5AuzVr6k7tubOcevDqMwrYFlr
xXLFdOOnn27K7fet5GdvhjezIHURkvUY5WAE8cY3lz5Ja4SAdj7kZktgbbduEm/0wob4pu3vL/Xa
BgIjbKziMDEjp8rTOe1/PehqhiptFkPlmMe0D9IizS8JG+K0YxQFnzzt92Tvaei6HBta9lL/4fJv
bqfy9MCtzsNwHOzh9VDULFb49K7Z7mFD4iDlffDT7g9z1zdHubqEQ3iG0Hlu5mujQvgBy6BHRrt3
jOlxdqynTiBoHMhTIE+3/fb720koy+vDAR8vExzOdm04RGzQv95QqmpUhKLr9jZuUkf4BgaltNDK
Y+5E5bEY7ff2ueRGBKrKb6vOCK8npl0G5blE7+ooDTwzNgQHqU8I/ORRzo/1KNoQqSVlfncu+c3W
oPzHhI5CWCC2zUrri5lNF/HY9S+V7TOGkb1uPi2daEJtEUO5yZGYnfDgEahyc2tDHTU/LRlK49SN
pxjXfI+UXhtT+UfXwcYOlUSNIFFad1GMbNPp4Wm7DjLi0ZYl+tg+Pg2onoO4FNFGdQtIDZx2Bwdx
PeR+fD1k2rizyvLF9or7OrX/clf/DuyzDCfbL4+NPn+OGbVwicxF/MTfiTB13eTN2l7krRriVDgZ
ddn0TSaiPXgo0zBP1zYpeMfWNiFPTPXknmb4gKHQ3OhoxtaThyXDMQO5DtvOw75qHL9ZjLSYH3Xp
ZjGy7LSKNn7sXRvXCj8PdTHGG4++LsAkYUSyUETbTJ+T66oDJE4YMmEwMl06Mbj2dpJ4RKBAXWJB
nHU2zLu09sRj6wEWJNiRhKafelfNOQq6aozIQHclpfverjztQ5KP8gZmP3+PP8/mI4Eh42Uh02EP
9w2GOodVGZhYslxGZSuvaxTQKGqAystJsETKNrtta0jc2US4+7gM5m5MC/3JriHW0NfNoZak5vBp
AN5XLlaLcaUR7faYJi3dbEr/EbmlvUla7CeDKTXEYaW7vULjJO+atZK3peyuIrFYn0iF6h/twSLc
QkuMa2O2XFIVWQu4CKQ7iDvzRQWpJkETQCp9OsS7zLNmDupU3Om0WReUP/J6jbX6Vs1dzG5YruO5
btpQIOvekQbffqpdnJmC1AXiNmYnvZDCHi7R9wL1rIl7m3rdLooQVAZRj928MOLPqKeSAx/7MI8x
g9mohVY23SEdJg0E9FkbM3rPEnFc3yGTTxOYJ+MQT3daRH67qagihk49v5REwTlNB5HkzCnBI6C+
Kc9MkyGGJRdgEaXfWVG7PHeKlFLw0lyNcaZd9oqyYs0iQTSlMRjN8NPGgKz1Nu2Z5xKfOS9CIyS+
VkSYSFFiZkWO8fMeD3FFmImjaLqc6TZDT9FpXEWs6RTFpsxLLQDki3FpGyDgKCqOBfP0uJqJcUUc
kr+L1JSSVIYsLHO4Zq6XPFuR9UEogk+sqD6Efeh7c7SQkUVXBDnGD3mt24HhcactYg57ux7CUdGH
VlvrN5GiFLW+oaSq2bXWtc1d1kbFpmrXrzB1Oj8gkngJ/CgeD5EWD5iF6ncz3KVekZhIGcyCWjTT
xcrIJcROuH0vDc0r2Z4mDUtMyFCDWVvPnSJI1Yoq1c07RsTWo+M0IsTgS+If5o3d7aA11jP7tn9I
FfEK+WIRzoqMlSQD41oHptspOrO1LEXcqg2/uGJDWg/GLPD2Mp1PUhG9sBrSgsmP6hBSornp9OQK
rdFFoghiWAWOcMWU6qgojerUlf6hGM334Dt6YEZGFca+PDIH1DbrqkWbSNHQYvhokSKmrTDUvMG0
nwcdHV82WBDv7K4UDIZ599gS3JtUEd2EC8GS2T+JuH6ab8gOmD7W82QFyvaEnQQHvQUmGy8Q2edz
9iIyrfgAgU9/BEyx76w1czdWIYzQgJgIIdMprAtPUfPcitVszO78tVTEvVxR+HAYZtrrZU8Oo7/9
IlKYfi0h9wjP8L7IwIu3haIEDoociJgQnqClKINl52t78p/csG29vzzDiuE/MdDctIpu6Ge+RyjG
bFxUioyIDnXBAmJJ97C6lCcRpMVB0RdrMnr2jqI0uinBR4kWxzhLbOn+IfksCbdfUSFh7ZaoMoW/
4yYVj5YfG0wQjaYItD43H2wYla6iVuLFZH+eR4bTsLTXDx0MTDAAuJhZAy1zOBM0FVWzV6RNW9E3
C5dFxuH5UilqZ6RInq6ie3I+TodRUUDF92lV/312Zao51vmo/2+R/8ciHx7JT1XRPxb5x2+y+7b8
WuGfP/ajwrfekYziUnvaGDYTKU8J/KPKd6jy2dA8Uzm3/Wz5BusEO1GU/jS+KtVI2e7+XeRbPgwX
hTnzb3Rb5QL9G0IKncGrKg5ePtMYmk9oL579Jg7NbCVH3ODIPX4gqRVW0uq3S1zL/BK0CtRPl+34
EDsd7GcdG9HDmFb9XdJgMHKRYxCRhxJiKFrUXKShFw1MJwaJcUczxzjGMYS8w+1cv/Bycmpj0bLF
zNoEMmMkFpY3uJnOZuV85LV/LgwKDv6qR5JNnIc+r9e7TorHuiF6oqhoCIIaERoqTwPBq6R+uh4m
G1k2L7Jx37m06H3T6x8FpDGXGX1q3lfVlB87OfbbGjgxdIGCgwkTpS3e4vOJIU23MTTDuI+A8rZl
p4mXzpS1HjS1xVhpLFd5iMcM7Id4j+bZGo0eAIhk0dXGNuR8o/KVGY9y2ub5p7hLdnx6IrXo4ORy
9S+o14nKysrhsJIpE3rWwAc7Z+rMjYmFFSSZUpTiw5itbRxWha9/xAQNOmCD8aVjIoAsdTR0jJ3k
ARoAVzd8vOIr8uR3XdoL8llq7K+TXkhHBdWgVZs6GhyZ+dTAoH7ap2HAP87vs1K5h1nGFXFO8ACV
KerTkhce4HU8GB8l7BC8XGadv60ok/nGbwrtZcUPO5wt8pHR4ydfNTbLU8OM6OL8/Tr1rVjZxK1C
fJAHs+h5GGcVKvz8atrpcqguhgFdR+2jjwSL0bYddk3basWnJ/D61OTYMgbImUMP2fLKNaMk2UeF
gQOh2/XS2iWOB9JsrYpim0WrFlRanROhUx9GacNp7rORrTKNzY8o+ghAM5rF1y9YKkp4WLIWfIyq
M2bSG66ehvQqTsp0zcFSD331kySp+SFp5PKxbZLuyq8s8Zito79LoPy5GwpRC6rwEF/iuZV8IBXF
CgqB5zstawp0k+UusSdU72PNj8xWR9s6q4mPuAMtDevNtp8CV/RuMGfN+mmtpuUC8by4KArTeplc
C4uXSJZlDZ1ynZNNbGYpKROZ3ienvKj5uwTMD/ipDKXN0LZGnnAwytoDBIjz7j7CdAHXhCkPLY4Q
JHV6dF26ZQoGFU8+lANhgJMnFp58PiF2/qzVYCyJKDYz1uk+kSh699DX9ke09MMVoqIPlT8vwA9j
OyVBNqzauh3z4rqM0e4DNbikwvprFMICa8JBz6tjjDmfieDUlzfrWtS3nbsCZGmWu5uWpbxFZGgc
B0wFAsNs422JxGm/wtjdQnFYjwnc2CLIzckKp8Kx3s9ozQKnXHzgQAlVdJoBj234/xhDVekYgr7k
O6W7wleqV+4ngFrhMHXaRdtY3fVgiexm9vGQqLTJue2d2NxittCfbVKw1o3LAvjN1wQlgmjTYTMB
zX0cVy29jgwD0y6ZZTAZ64NcePRrgyVaBceJMByjBvlbMgtuvs5nniH589JrGXPsPd4m7UMrYORv
p9FItkMyWvAcchK+oXjrAOFtAkcVIf6qN/WT5jrLhdl6QJYYr9W9MvzVtW3FVB/BZdFj7JBUYEFD
5SDuZKMwwF0mfTO6mNVMeKDfJfPafRD8futgR+ucHTDR8LqNu8YIiKMM+vyCSyC2TFTiQUllw+9v
hyFcE+D70KsaGcrCTB6BlfSVLpu8KhMB/uXYZzmqWamw5cx0wZndBr8iMc44fcUVIFXJxF1vgVoX
81DTC5xqGDCPOXaEdMgmpGkxzZnFJYoePau/ylvp5/nRq+gY0Zaud6Y7sit17hB9Ou8sbd5HL2Iu
82NR84aaxmro39+iBk7Ow4yG5wk/K3/jajrbKlyhkV1j4YSRtVtdzChwFQ5s2rwOk3lvOOpCkMLn
TWV2fJNiRAg76dPYBImy8D1ZhrGcOpnXy6ZGsLftkPxco+L9Oy71v+XSn8sllxnQ/83hVTPRT1QO
r4ol9aEfxZLxjuEBmdSKfcnc/+diSbzzXFKBcR7FNIehE/O9H/Tds+rUd0ApqOLJ+WK092MkquOq
K6i7DNSb36uvf6E6pVT7FQ5xCHzyHOo4qi/ffT1gM0bcwHQ95vjxcWwM8yp2biw5NadzAslPt+Yf
JqNvhnlcyxd4nDLPtRkRvwI+KJo0igujOnjWZJwQRBgn+jHxtHAHrrA5FH+YT76BQCBF64qOpyu9
5htYjrPQ9Bpf53olnJtg0jHsDDLewlM/w6Wr+si1ttYMkD+5OLD+/se+LkKhYlGFKqEtT4+x4qsf
22o6eqGONnkF9P6K4T5svcIY8Q4x1vl+jlbxBPnhTz/5H24xBlbY8sJe/oecxL7DGWPyPXxeSmS1
Of3n17EqldV9KufbWF/+9QWZ28PJZhFBLIaJrr7QTyTLTNdmLASloIuM6kvPxxxnoXrblr6lfbai
0f30+9v6NrwVPrsaBYMWKInna9rv0hn6GkfzuMcpntyqAXt7k7O6RdXoTzag5DKkxsmHLX7wlty4
b0eneqqaxptwlMhXODZe5933i2mqFABnGAPgePwdZzF/XMw/CTgd7806wFHMQPbHEsSE+g36XZVY
UGYovvbkN8Q2JhTEAlx2caG3u7jm1C1brE6OnMhLget77+DYVcXLPU6Hcm/qieseQUStQ7k0znNs
ddINYG6zlroIIlC5+sZpThNIG6NuFuUWZxnjVJo696HNndXAIb8D59VkagbTYq7+rnFm46RJT5Pb
wdOBHrVlvoexON9GKZOEYJXkTX3xOeHhzMp1HrcQ38zsEtoVymV2CXdDEFMu9ngVah9w2BVQSCQn
7kFGcJKrAIkWkCbkgsQwvrFKZ9yfDJDd+brHEte+m6tluqr0pKB9IaqP+YVNyXXeCLDL5z2dxw7F
0QR7VuSt9PFgbbGCzcwGowXdOpAK3TNNhxGGpZA13urwM8pQ4N6SKrmY2GaGdJ59qc/3tSwMk/lR
1Hyykn6+11rNeHR6SKXpmjrPwMMmY6xFzJ/cujeRXNoGOq8ucub7wZb8UupuxvQE0zD+rNLoycxy
pPGDP8EyG7iP+Glx3ySmKoPgoa3QyJ6mdnWeXaCme9zQxLa1JsfawU/q/VDMGrTSM9fw+1pNQG+G
MGHAM1yn+dx9LTIY5YHt8GPNZSSsrZvGYg019GDJUZCgUB5ydO8I0Uh38odtb5vJh2ScxJOP9gef
0XyAR1wuNutkrFz7uT5bncQNLz+WZlcCSvBTw4SKWWWVsjJoAzUsweb6UuoLj99q6vmWFgfl74jf
SxrydjefMDOHrBLXNIdABJKHJBLEYNBHwfqnRv1WRW0JfLrs/fn+23PvhBbuGNsk97wN472kC9tK
6Kfzn+mjqArLRc/YN9Zkr/Fb7xKvHzdTLMRuaDsWcKJeD7fPofgTOB5FlwbT1gYflAkFXDv74h5J
hQG5jSATyuGeZjM79YzIGyfw0U7NDw1KYKXIqudo3BV49QaRpfGBqkgN/TAZvQfNKS61Kjl2XZ9q
Fwt+8bhcxdqCIWVTOVB+ayaeQZUMfXRlrmL5BOA3fR0XDVkV3Ok1vZ0WzZw+dGfpFerz8aKj4p2C
Vc9hqPqjFqJupIB2Rof73D3ifZZs53TBQQvZ8A5XWfwtEXsBOCH78jPrhAcYo95x2jPQn5lc1/Oj
Ww51mDSASy7uJifbyd2wU5qyTqnLmFW7Qb/Mxo2mtGdT0jJT7xl1fO7tXCDotDpaEuzl5ssR76K9
7ddoHwfdrCml6/XkyyH+2nZsm/Ra3rHCuPREbqKIAiS0C9a3U8kDnxVVgoxy5c609l8F2MS06TQI
yBsWNx7EEQqzDez+ju7I86Inq+r6inGE/b5PSHhOZftcGV52ItzVsffthFUCfxArOLSmI0tqydES
Jgb/B6eWYb7nmGMtmxF0gL2r4QmNJh39YAfF1qEVfCqXhDG2F/ulEzjjSODLnERPc0Jt0dgwt9HU
QB4b8+l5rv34KcNM+rJEgPmYaXpGotjKi0Xvax0iHY1gigD/4DdCx5wID84Nx2gNlAbrPMVNruNn
IAi3St85OsWqiw9r1xifS6lphMQl9uAfrFKuFirbhlG5JQ2ZH13Tsr6s8eigNK7oCUQTXWEUHt8i
4k0OsS8evSRpn4pePi/lrHb/1HhiNA1ddOA+Mb1mn3dQ7B9F3ZifEToDOxTJpF83YvIeADxyb5OO
0wFSmzZurKk1Qt5L75LsYunDcTarm3kgkR1zJvOpTPxmU88dMY+Q/AgHgMjjEWUD2RrsLqpO4Fz2
l8Kw+PMNJ5Z8D53YjL4If0plAJMqqnerX9N+mXE+QDrtcu2qJAWFW1dGECBpUD8unk+2tl35N15i
6ZuMn3Th4dqWhxjHdp/q2acWabC5u7IUFTo3Rh5rK4TcpkVns1nYRSxPjHSWw4LB/0kjO+QJ3xdI
pEpt+VUvsLpy0Fkyp3BXFg2d4HzfxTpWsLMSgrOUKwYPSW2cLFOwl7auyZ6eCf6e0eTbuD0Ea2QJ
Fu1UIdgHSxxFSO8BKMTCyOYfJHnFEpwtqCZu0aQlY4yc/V6Ocr8kI/sgLJWOdDgHEzVAMZxHELwV
isDJpgUlYL5tLC7vOhMT/DMPvJZc2IpW+3ml6x7wTWOb9ABIJJGxsVr6EDKTW3zy/SoYmsm+moaB
CWPhQJWSvdZ9rSzYWExVJCvCXFsHa3jOxy512KdLWmLYoRhRJfD0UZphkYdi6uL71zIqRxYXbZJR
SUSaxvHloT+5bAtYuwCRxB/gU/pY+tCVjRUziCOjGWIZ8Vgo7fka5iWmT7oU9afJZKREqNHIt07L
ht86jSuXrOifvXu7bYqO08IFqIJ7kMRqFDL5+uh5WLjZLk4tXYYncussD5FWO59c3BAwvZJadjU1
cmZWVwxZx5FhxI+Tt4KV4mXuXtmr5Xfsi57xUNQamvkh0V562YoL8p/gWfOdqXJSzRNP5jyxLFD0
cpK3okdTIBUVLVbsvJ307Hzlm6TqjrYoE/Bsxo4kHBrf4cCUbFWYo/NEUT7zmIZSiR4gfp40o6Vr
QECsQwB14IWnQDOIzJXSDIky94nS8sG1Um14GN25cBsSFJI48e/Bl4TLUdUI7Cs5Gtsl3S15qsXG
+8ynWoZmPPVOAO9lvscHy9mmuh3lYVSU6QYXMZwZ3MW8wN+cGsRDDH7MbZmc8J4ho0FLli3/AUe1
HTL5srUBc07a+xriGrL4RPs4ayI9aj3YONlCHD2kK+L3jq/4MnvajlC6M8TkbipyYQPdE5ewn6Ow
La272GdLt2SMY6QeGxtkCGUg57k91HikBXFfGPf4jEZAymwSAXIDSKM5FUnvlvmLltrOzh/raC/W
usSQo4WDyhs4oZCrXioJ1auA/DXb04F1TWEwtDq2/41+w6Bs3Iw69vsYQWJq6LRbauPoYUbat8s4
RDdMnqbtjLOurff29YwK5o6nzbmMocCRk68EQ841grisPvRLdxuL4nogzjmA7brc6EsTv280dwBx
NK1TjaKzDjEBpYCcYemLAlh2vLVK457KD/NnbdJfHBeDfuv7nLI0GWQyDvYmO/L3WrZ+w1SEB4IR
a5zvIANNyaYkoppo6UUboW1wAnf4FY1qB0mUBQLnFbshCVmXQ2tqB9daWmzr84JFWibsNqkrWZEr
SiNS2Un07W6XfMoYxlJ2/4FXA9jya9sPQZiGA0KoyRDyDa9mHeGZc+IhK3TORf844/OJZ8l8//t2
7U33g8MQFEBFPyXflMbt1/ZQREk/ZHXf7ItKWdAMEBUf205qWKrPRn3p2qp1OW+Hv7/um9af6ypA
CcUmSBOd4q/XpSUvLJwumv2cFS4MXPSaOOuRVDPhNywBT6rlHtUYe3E7qir391d/w8vi6grKcnnB
+RKvuZdLlzE9Mdx6P5GRZQarL81HX+26uFCw2/dxw3/rjaQtUZW3aZMY/53n+t+J3Z8mdni3WT89
rTcA5+23quowbniu0udfpnbfP/hjamfDOzSRtjNEUTCiz0Dvb4jT1985itcKZGmeXeQYzf2Y2pnv
+EcqcArePUxDh4XxA+Nk1oeNHNM836DpVXLlfzG1+/6C/kJj9hT46uHKYUO/c1+PQYrS6tay0RfG
ClW+oPKoU/hWxWSdTJSWiLzNjKycsoS8sJt6t0Vy0kl5oPQ39N3awuMJk0LXMMTpeiQJCdUMnjsY
Vmyk+KsZ++hmUhP6cjH0jZ3S6wYrtS/mTFrX0WEvCDbcwiR+xaI0JsEItWtAGJ9ymcySlWwds36S
mLYfF4UXGOwNlDrr+j4yNeAEG4vZrTyDDInCG+JcQQ8YntLxGWdE4gxO5Gegoj6DFrrCL8phxv89
qfYpmUnfADrjvyaFd8x85qOz1NmwEQoPSc7QCKgqfaFnCXz+B4We1ApHYR5TXI4KW0lrhESjwlsM
hbxEegQIUys8xlfITOZhKBuSnBeHs0JuNIXhFGVJ1UElz/heYTy+5DZDnaHaATLQjxVM622lcCFT
IUTY5gtwTFCjiYTn214hScg/yzs81+rbTOFM+J8z/xgV+gR/9n/YO7PluJFsy/7K/QGUOQB3DP0Y
AcTIoDiJovQCo5gS5nnG198FKrM6RWVTXe9VD5VplqLAQADux8/Ze+2KapKJVDpGBAuyxnTbxskv
hY0lyJ9tizFWg8YuIW1TfOKU1V31jLtaFXb3OqIS5rNNwDjM0JKQTWWdkhVNbz5OWWrsaLE4+5zZ
82rpCoIL4jNUdaZIt3AVl4tSQ3tnE+CU4Kddt711A2zXrVCyJ9rDTb5ukS0AmL1k15Q9WpJtu26l
OulAn/V1e21yc/owtIkC5ooscDW4qdcted2cSRPOTrS1II9USXGr1k0cYconWgeWh9qJxJ51qy/W
TR9jQe1bmiI7nopAlHq3TdMkuSM2RHzo18IhWEuI0CoZ2RPlkpPDsY16fNYEaFJ2uGsFkriB2vVr
VeKO44seuNqufC1cCLPW73jIOXKtdQ2RHflmyVwTzpkavdQ0pGcV6rbkadvS1D8jNotWjyBIrah9
wjUDQHStoqK1nlJrZTWuNVbYU23pPec1Yiq1J6K3w2O1VmUqq6oL1aJ7sp229pK1emvWALrstaIb
ap6b1zJvWiu+Civ3pufU6yWvBWFl9cpnpjPdzWu9CNlOUjtaOMupJB3wPfEOVexIjan0RVJxJj/q
z/FHNTprNIruDc4w473CWEfNquo00h91ybPgC5XEZ6sR9m3nREH0aZILtVyvY1DfAU9n0wYWO3N9
7HpoiI1PLi0iscno8gyEoZnRGkNaauoJnVuRHAlGYy/LyoXO3pQIqMB7gDnNcD/EsRzRQMQ9ZT+x
DzQ6UjoAyec07Zql8JYhLUhRJUnD2M6V5ZIR0xoTK1sfh+HnHHcZ1v2IYAqUsGXO4wkTV/gTc0aQ
x3o8rSU2uPDQy5LCceD3mx2hS3PnyM8Y2Mbuxf4RzMQ9cmn6Zn1XnkAk0dUkmxJ6Gv+wgvSYUIhr
Beo5Gj4PRdpb81bUJhweoyN+ihdLn35MKf67U/9upzZfES7vz9Yu36b4pfxpn/7xY3/u07ow14Rl
S62wFmu1HPx7n4ZF8y+hTIzVyJCIal9HE3/u06+xzOyeroNQ/I0WaY1ldtlQ2cAZWq9zm/9gn1Zv
6mxCJ7k85EsJ3JViQb5xhgHZzpYxLJIrDqXx/CzLla9eSLuTvohcwIEbc2QvniFxlm2uHde3RzWr
W7A4lGMsoKO18x+NGfYkvYqKNLhkHpbzhInyG4JB2j+WTZe+PhQoXFOaA2k2zvJeI73Q6ckL7A0D
m3oG6ZxW3xxyKPDTZUki94OItc6+HcoeFqTPsZ0gn3ui8qBwWOPQic8ZiPt4XtWmHKeJ2GWkcIod
bdxOjo3adSCGDYZESJreFF1ZP5KiIyIWSyoLQUMWweGPTOnkNWCaGQZh004izUx8iuvXHOqiGhxS
qXGgFeKMIQr8G/P4l0hrm51dV/MNeRKFvV3mMeFHrVlbvpBFaMc/okv++wL+7gW0eWHeK5XvovKP
b/9zbH8JgP3xg3+Vyvq/dIM3hSrMtV7zz//9CtrMvpneCGC/f06+/2+hzE/wcpFj85dP6K/xNn+d
REfq4igx1H/y8hGa9+splydNmvwOpK+b6xD978PJmh5Gk7tuedBIBtwkc1SSxUET0Kf3mvuxoZ7G
fBgumVahVu2rpyxU2lGM9rVR9hll0RKtLHCZI/jLi5usF480fvDIVlmdUEqMjrfAdjg2OlgDOWv2
jpRtgpFb+7pCqrEho+EmoSn17Jr5xRqzCyXVPujItuoa5aL0oXGdDT35g038vRd9fJ1zH7e1XdEF
LAC7CM1ZNpMi9TgWy7l0xY2lt5AwmvEZafIEA64BtjKn9AjhN6ym6NyEr2GXzrVtTvsxJtCuAgvi
psUFDd9dMIHep5rfSSO99PNyIxMSo0L+VJNomymKnynjS6+slxfV0bAe9BdM40/13O7KDGxCk0fm
J5Rjh7hxLObpjLfKNljQsDnXemc+pUP2bAMZ2IlwvBNNelnvQEcZ6qH7/Z5UUJrbsEt25opfMEFA
YESxo80wDg+hOd45xWRtHRxZxyZzXyjBocxE8hCG5GIgRz8uGTNDbWy5MUJspYpPRtQb2yllQBLN
d2MlnyIzPYVT9tzUCeIedU0Xmp4gtnxf8oFWzEXZzTcy47uazW5XuxXwA7kK8DAJT11EXLfBVMwo
uVHEpNKHUdgQqcMjn7jHbkufvTx30Bf81xgD2hfPvU7nWKyLYbdi+tdrVbA+fK1ebsZW3HTGuIdu
e37FVRCUdq7sEkxJGn03WWB9pceXlEA/jm2gv0uX4BDiFDclzsglgKCRdVaGa8bUvLTlQkPsJJzW
5HLVqORUzpAMJDSVSE0PuVDeNBfjtogaHAIl/moGg35mTC9OuZxJFY+poJr4Oq3tJ+JIvjq1+cHF
TcKKDz/I6A6L6ptDPQ0PdJgPcVx1PKjmIcz5jhAjwmfoEOL3/XImJjTyx5HvEzaXyWCSJ2FaOgyb
Rm5uqlY8FqH+4pojiq2pKeh4ZCfdHh7qpn+QU/Y9Fwl1FUNXr8+nBzPQI7woMEMg4QBvsbRoqzMy
3r7ed72wrl1XPgHeTIg1Ugg2pb3r1p/jc26iyeZRNK2n2G7mg4WwglQAVJ2GVn1JAg64WI9mr1mB
AOaKBsgmIBVzLdV2dkltrFeeQF2q4djmlrMSapHoM4v366XKPxRaNe8YVQ+nnKHa1tAy86WDUDAP
jXWlOynAi81UxrX0GvrziQdc2PRIexmfA7vEuhBWRkYjXtbFY1oEj/lE+9FDa+vC7UC9ybzqWhYp
mUmoLRlW+VNEvbkQHlQBMvdrqLf0X+lxJZt4asKTU8IDt+z6OtOim6KUpT9q8rHUsAy1vVL+0Ktn
xuvNS1GgbgB8EPmZVW8cG11utbjWLo9hkRhzGdzoHUjIsODxXxLjpcQxSOxSjq5sEGRJGvrOtME+
8FusQ0AeQ/y2wpvoVNF8tfv9ROodAzv7ydas696ox2MwNN+1sTnjgz/9bdP5/5EN0UujVKNnQvtE
/eJkjhNLMpVNywPgsHRj9jVEJGe6jlV9WSDl/GicvUz/J/xW/sPVfhFEcTWXDQ2sJ6Wb81YQRbO9
Lywihg4hrzrw5vRkZGYEgJoF/f3P9WuPcm0RMbkw6BdRbL6pDUebUNYEBeSB8Jlnd7VPrctxoo9Q
uFEhlEf+Tezev+avnUmuiSoeIRbyeP75844YmoUbOW2A56RTka/a4YGRXLYld/gwrgSW9fNm2XJu
WhbA9y9t0oZ703Pm2u6qiqIThh7mjSKKnue4JLNTHKDnmcBfc+dmBpa6LhfnpEzSA4igl7Gdhl06
DsMpGVreWxeRfRPNLxFe3RCeeR/SC19AALkryivpG99wxvOIBHMDLbDappJntUwuhdXscjXcTXn4
KFSUe9Ykr3uHad1EEvVeqRJQE3KmLb3X2Xv/k/7DI0TGArlT5BsKoiPefLFGFpMEacjiEBntTpZM
GNzlBul9/Zs7qv7pjkodNRRuBxiBbwV1xCc5E/+RZ9XN5JFexs2sx5ws6A5ymnUTr3VS2B8w2rJh
vrE7kd9GIXuoXMLv9cC6vJYqqGSJfDOmM3EwMI/H/kFzrWuzGfaRw3KvmIBie4isfT0Z01OogKjk
oUHyVTzH51407V2RTo/TSqvqjVieutjJ/dHqyjMKk+9BrKxNkcKTaCan3E9a8j0ol0eH6dLScdSH
7HWIZnWIoiLehvkC5amazqkNrsjolxt7BjZhGPzdKEi+NApFr63/FpCxPvU/NVPxl2P4xciMNtFQ
b/kdi62VtdTM4rCMRD5TTkysbKoyMF2M5uH9h+PNiRBKINpNwT7FgAJG5lvkZ2PMsZ3JuTiodLjD
dnnK0f//5hL/sLLYFqIzuf7/rxo5lBkpcTuCI6Q7VPgqJsT2wfKyrvRkEs77jhz31JAHVzOux8CN
fCTOJ20KPrVJ8tXhMAf7Z2gYpSbmYUjYxCOX1ama8wsd1+/wjkwfKVJ6yExrYe4N6Yio+PYqiy1/
cKqPDh3OjQXb5yjnGNOcom5hSISr162rndEA9TDBfe97QGAbYcTfVcEjWMfpZZhSrNbhvFoRKFB1
ekgKCzbgFqZgorsrCyPypbmcf3PD/uGN5buAWgoCQUjkVT8vi4VR4Yuc8+KgZxwUhiiPt3EHn49k
RD5zxB2IKbe8bHauc8WEN2gbsaFr+KFLeJaDtPDpk/a7MViAOll6SY9aPI2Q4zyHoO1NOljXQW9b
W6go14gqEo+ZvLatEJF7djI/CmN8WVqxie34fjKpDt2aD9yQUU921uNMIbapgqjam9m4x7V5Fyqr
h7XN80lQQLBprQEjtiYTjzBbd2+At3Ir+E7v36R/eEnYM9b/McDg9PbmHo1hjeZgHMh6dgqPEmeC
HcavI2mxB1X4m28EgsCv76TDLsyyhnzS+eWdrKU504fti0OD/8TXrRaEY5CcAnYqV+f7odGQbpaZ
A9JgsEwlCRVgmF2slAKwLwOLSAO883E+1L5Lwx06Aqk6xex8BcF9pQ3Oh8zN223krhq4ojQ9syJb
OVmI3WTqYa+bMY9ZaKbPwbhWqfhVkkVc6h7v8FTC6os7H4eBs+v4Sl+Pl4ucTC9W/EF31f5oHT9R
jcOuCvpuk8F2B4413bweggIiHb0RP9gJ5NxD3HGQdBi94FXlqKeW8aEhZ5ZQVML0zOHBSPWbWouZ
Q1Ot6XbvxevEZ/0XjUznDRpbHsiqH3a6hLq1vkbtpK5Le3ywwvUAoaAkOhYyv6ymWsJkckE4C8S2
4k83NG7rRPGKdUF95arpBbWyN/bc4CSLL7EJYs+dKMVlJp+SaLgbEQLjziEIg34Qvu3TK5SzCXmB
uy47cSje5wE7SxwOPJi8HdbYXTJdfYlaKK+prq6HFqmS0czb9WA0rZKuEb/x2aGyxy7yZCAn+c1+
bP3D602tgzGRgTBP1FsgVIaUqDYkw4TWnl+KdrhrBfvewDErABLmrfXX61G7XA1GHSE8hKrwzhcR
GTxjC6U94cfoKHt4wRPfJdreGRrTRm0T1luQJ4XvTv18yHRAYEOc5tDtZOxj9A1fasJoLlWD8XxB
qOZ3C+qjgr2JfDRGdRprTNLNj4NJuSUas9paAiTzFHZktDlU1iEHQ/bDyCz5QkLKbDvpH7qBFbQx
urvG4UiKpeoy9P2dVKgLysya/JigN68eCX+JxockwG+S62TVq3J+sdqFmLyqu7M5HRzS2Loe2EQ4
ZPYPJhLgtZrv7L/21/922H7TYYPutD5r/+8W96dvbfc/j3EDpPbnafSfP/lXi80maIxjHodpZsg8
wfylf02jAeTgm3Qk0G39T+LOX002QDwoL4TNCJt6/+8eEhrglP9oEwiBwiHh4jz5D7rcmFXeLtYg
o5nhon6nqbfiuH/eP8NZjhnxJRGHaLs/k8aqKEDpPJ9NVGReJjskeClmzTuGxZs5D2lGx1PsZUIf
D2mEBswP2B93DbbPe9fhzyCLdR9jp8v2dMlXAkLvrr51CCXM87qUIi1SR1pPdrMDWx0sW6XJ0dq4
jsrwjabKgjRJhIaq8ulQB/JUOClDn2YOYXuSlfxRL1rkrYNqgq1rJU/MBx/1NmPXkEE7f1y6YSFL
OJt38aAJr5NJfxuOpX6CTYWdbCpaYFWBlpHqoQWM9+Y6vuJH9Mpjjjbsq1K7jYMqaYl7JSKwMevy
soxzsZlaU3xacBefE1PMDwARUIY3bXRjuC3ndHdZP3mGK943civ2YoZwO47E1GMRbrX7MFJqZ6w5
xwhDY88WtX529fhjmZZqEzrdcHHkjPgq67ZazSg0BDzDiDOW3X1K5v1NUOrgYFgfJ3zHiNZ3+N34
xJmjLeiwAmCT9iB9oxr0jTXXmcfvnJIp28ktAC/wJppto0syP/UpaHw9jq5sNKR7vY8+hAjhOxoL
QmaeDf2B5twokVmHiyQeplm3gsLqOKEt3SbIu4M7Ft1HCUGSvkS86L42GDBFkxXi2LSYp91R9VeL
A3U2EZ/jxFBez2fxYZc+BsUsSHFtPs7pLNHviuLLOkA5AdS0N3gtIyKi6M7R32ASGIZ3rSzMwhvs
Mrs4SU7rpIhYn108wfYGp6FFrFNr3aQm4AgNTtPnoAmMW8SUCWHV1nQ1L9W3zqCrSu2wWH5Qx+HN
gvD7NCF3bxLL3HLSnq4I3WKn1S3UCYUW3FLsPoVtWWxVZ6fHyGqC8Dx2IhtuJxfXx3MThu0XMdb9
9zgZ9Fsrr9R5Dfu7Ty2qOAAl/ZVq25poUizbHQr7vLn0hvgyTrK/1uht+cYovuF2Id1qLNttrooa
coLE6xyb4sMMl7L18mZ2PpPA2j8sGvLxBF2ZbwEJoc7I+z4/CNmrZBdYZZHhRh/HL1FIVI+nY6Ah
Q0+D3LlJkwbhB9+yr+yOjjl7p2BmtNAKFJG4qmoXKOiE6f12qIwbPNifl9b9LBqsNcJ0/cYW4ORd
K4YZIsn0afac6Y29QIf4ifiihzCovgmjD/Bb2xmx59TnB5UNFGdRJlHdu1jck8gyON+ydvA3hKg5
2ui6reMz5K3xSMR0DmsDGdm07UNUvZfWbZdw7wS0y7Y9Aqs81qr+rgE+wa/U7iCfBDcDzXVEoCkz
+cEcvBbZ5q4X7n6WJuLJdBnqW8DOTPX7QM/drdPPCcHMIkkh62LP3EzMiC+tMgPfNsvoGOWB7tdV
hzXa1jRPryznE5ClWW265cy8SoOO20b7FKgLGB/g0yqYISCKedwVEv4x/er0aVLm7OVJPZ6hEO1k
AU6oAivdc0SXkIubRN2ilEmZ1KXDBhkI6NAhBRWCo/uUpObilX1f7QcOlNtBz8PLOBB1DXd8WR5q
9PZHRX74ZRKd9khOfdRnnNzT0MPaAs8jDkvHnzQzh3V9tubpiV605ZVNaxDZHCy+4k+dMyXKi56Z
NdEzUptQhJe1gSK2V6Z9TFEoslI19S2AWPOBch4wjYUXLFJUUszzl3kfIHm1gaem6eclcTFCTzZo
Jqmv7qThC2JZ4JO46Jlq2G6zMxTSimkZrrMlnL/TPyekFi0x/vkQkY4dV/Qgg/ZFgq5ZaTouLHUL
4lRJmtIxyOdsS4YsbKys/7IevJBAZcOBhPuRtzQoKYa6ahwJY8vj7sUo2G18W9rtFWgidzeE+n2I
MOxgajlzSbGORwon2Wc2ePxoaQ4tpkIOtK6D0IeOv17gqTCaQhyJ9NW3gQvryBrl5OMLFGerG8WG
HdvZtZUwrnpbdxnf2rE/GdldYC00NNrQ3o+VC7QnWAdB8dyXG4T0cpNXrL0MbjLPNY36WHPw4bwd
prUnJvOmgYSmlZMxbxWv6CWqoDnGYnK2aUaxz0DC9ZQR6ydkzsFu7OvzlOe1LxZsRqpsJrot1egn
WVZdEWQcbpZeRsdmcb9SVObHUDV/1C5apj4dv0IN7X2hz7qPGgOGTxMdHVCMh56ge86czvVA3CD5
dCbqZIOuUj+oW2Yt+a7R2utwTu560Wq3Y5Tc0Kx3Tkw6EJuK7Dq082U3WanL1hiHikSqobV2amkb
BkZuWGzU0COAIqLoo0zneTP23Ne7GkWIdVqom/vL3OJdRWW16M3GeBWBdMKcUYTIV3mIVTiL8KPA
rZb7PBau9gSoAlFJDKdk4bBGAwrryao7AemeZdK3O12fDzC47tMULAGqlIVSBo2uvB5SveGxwn65
MYBAlRuhN/m3uQSBtRH9Un8wwEFEXoWx5JNZ9dOnvBTTCbmvjty3aPf1jKdtO+RkLWyBjAwnoGQj
S39WcA+GqINuJRaG5qyYTqpZz3PCpIehaYK1z8Uirgw7v3OWno6RyFuP1rJPg2lkcOPg3gFMvCeu
Wt20s1PvRqemg9900KXzguU1rck139Dom3Z438NHOQcVnQeEPsTccGhxc47VcbPIwRMMgcgE7Om9
sLvRzyjhh56bqs8jvzOaSgfWNPdr3nMyiJ1q2ds2zhw5CYYkcOQLntMTJs0i9BYiIfqjiOb+nEWp
RppjbVH4BWvwAQd/94OuNICkZbfU8Q62BMNEx10aD1UuerCwFp9bheLHQ0aU3DpRU98lbjK2G9ea
4y1h6mrfxsG0a8AhHRY9Isa6TieyucXc2O2GaVD3KaOb4QWoo67yZLUJMQubSYyP5c5q1d7skJNt
4qUjF8spQD3VaRwgaTOHQxgT2rfR4jbEIKzl13JeabFUQHW2zZmCH9H0iU/w15JtWKEOQ/tlOgSj
zbIYeFw6gd2p655YvBff5CYxvNW/SjslFgR/a77hGw3qTZZC8WOcmzJMQyc9415RxrajfVZtpRUx
f6pbIrmtNMLpp6ILkNQKKEHe4Q+x1dHC0TNvC9NRt20G9N9vVZHtJa1v3+VLOzl9Ww8eTtj5jylw
oi8YwOKPxmzZ50BGhbWN58G+agWlmReEeuhemCDC+J7tpw556aeZ/DLAsUruMo1gNQOu9ZH25dJs
aRNan03S7kcI3hUke9NmHcgM95JByfpGaDYY1zrWn1lP41M8arrPxM16GgZmmICvcjvYaXUcESop
FgNLQd4QdtuZd8hYTV9ZYwGF3U59oufdPTyF3lfTMJwXexivSSsb71obEBrUyWmbqNTYlGkVPc/1
ONVMbku50+MSRkmlV8zQaA6hb8RfYgZdTZsusnbGIOw/DEJ4r6o2xv7GqO++GgnSIkOELNeSCd+D
W4jsKdRFFnpqTlwmrWFwonMrTqIK6p3N83oWdWgB/urGLdby8ohFhAvATKFJIyt/RrRJ7S8sX6mA
HEm7i1KW5rzYgf9Ve1jhxXES1OKVm40PWFXNnSYav6tqlKlhA68kyYfrxLaNM4vEQA8q4mWxhxXP
xcpnpk28jbS68tMVwThLPS+36TDXmzJvedcbmZyrmBoly0VNAdVlL1FqqeUAlGz047q3iCgsxz+s
fIqcbUX6ymUwjMncjY0sd6+H2v+e/39z/kcj7rwrRr8qScNkDv+TEv3Pn/rz7O84/0IjYzDhNtes
ZlTq/z77u/JfBJQ5hIc5xB6jUec//aVwQxZHZLlAdgNdgokmxow/BTYGf+GPTrdhQGY3Xf0/Ofub
b+YZNG5NSUtCV/jcAUm8nWfEczP2aM/hQxUB8KUk0fQ7Abby4gwxYT914qwzJFt8bTU7eKBSa440
2oMTlvTg1DYGGBxOK1elAIAC5WjYGgMEvY3DHvjgVGx0Noq42C8FcCg9SqYPlFv9N5rfkBUZZj1K
o+78aoVhhRTiF6CJ0YpLsQevqc1mjVJoxn2Xa8uhrHPrvi/66fpvLZt/mBi/aYxzB6S0aB9yG1wb
7PWb5gcjTSzzQ1UdJzS9N/AIQEWyQ6IY7dbPxe/9/vXeNFter4faEV8LBON1ZPVzswUJqphCjuBH
8mnIIQqzr+FCrmcccA/ev9Ib9856JZukPZukNXAjxlv3ztJbOsFxVnYcgxqcTcIOhWFW2ztmEN8P
Rib3RIgEd+9f9B8+ni0Zw+j0tTjwvWZt/USUMNoxL8gWBaNFV1lb2WvYnG16AJMCzfWfX41DBgYK
+lcU5G9uZri6W4s8yY66GFV6KZrXipSo6A8EUj28fy39jR5tvZ8uCgYmfxCz5aot/UmPNqVhFuWp
iI91NGV0DqKgBd1Yk4uCjQDt8wynrG96/WpsU3C2GWlCHDlxHbz/e/x6hxX8a9tGqbGmyr0VAdCm
tue8N5Nj3cPQ9KZ2BrcE3fTBtVZp9/sX+/UZQsxH13Kd4TiQHN4Mw3FqZmbXWGCd9GW5LTk3eJ3G
G1xFFeekGQtr4tmFmzq/ue4/fUjGn3RF6ZvaqIB/vtcpEeYcE6pkzVGBlzTwbY5mv7LmYlzj73/G
N9eSmGMETB4yBfh6dQaIP19LUizqQ+TGx1ivQ6+eqF02lWjmc0ja7cf3r/VmvX291soTQtLIqBKJ
wc/Xoma3tEbjGVpmptVeGdiAqWNz0L33r/NWKbJ+JtTTONhYZHhcjZ+v0wMZaSzqJtzxaki8aUz4
UMytAXYyrbiP4pjTw9R0JTV/UyWBL/Iw+s3I8c2zs35WTtEsdDrNa0u8fXYAWqQYhjt+h6ENvUof
aorFRSMmm77yqQwdBXzLnH+znr/ewr/LAbgs3Eg+OIQB9lDnzdc5hBYtrsCOj5EDo5cmX35irDRf
41qJ9gxpcEeT6TEVGD2n0N4GI0TA42gV0x+6ldUN9ikXYnhQBIdQwA4PYtjhwZJot+9/Q//0eyq+
mDV00AVW/laqlNKBGtEuaDCobevrPPey2Q7gyPmKQKxaB0Y89ERJnrJtX2NcehGDMYP4KILg2Kel
PLudGxyn2DGvQXC39s4aojLxysilif3+7/rrU+sI7qbApkJF8gtmSrhw6NpsjI85fS/K4NCZ0m3R
tr8j4v/6JjrMM9bFbQ0asN/ujbFmcFO0Nj6+8tnIgsK/UtAeP0MXUPfvf6a3yzmPJ9N7gKbsjrCz
3LeykdlpVSunhOUcQpgXOgGn56zqtxmvyi4AVrmtpnE+6/1kf9byAr93qbrf3NhVUMSb+PPj6piQ
Tta4H75ovIo/v6lZU2kGb0ZwsPuxmY92ZrCYdi6OmGPYV8stnjPxVUUBmoa4B/05V2Bn+Pe0caB1
CgI5mNWeXKAvsABchINtnQDVqxkKxlsjzZcLVuTgFMW1cbdkZvB9mPrs0Zmz5bJkDcNCt26se7tG
u2HkJCEOEDxQEzIyv1N9at1bUSUOHb7Iq4ijaO+JKtYeNHtcbjlTmbSsiwiycSO65yyYxddFo4xr
EV4CrZqK4DsgT1Wdirym90WkTnBYWl3SyYWfgI6EYz41QplKmmzMeJ/BEekvRZ+bH8fXeTnkF3Ri
7RTI79nQSWgJ3WRGUDuT6BKavNkYMkJPb4aYdDsW77IN1few1BxjW+SUjdsiEA7pMDG9MJSgltyP
UlAMkTbZ/uEAlvaLpLY/O/XYOHelnvC88fZjCE/ha9ebqmq0W8fgvLoRbW9/XmSASJfe1sVef7ZV
Jb/GrEzJ3H6dNNtxpj24pTlf2GfIG6vn8cPr7Q2Yo0OUj8RtZdZReiqJ0ouOgR6SFGiIPLqkocs5
uV6ipKItva5WCJPPTbewQjGh0L6QzMgTSU8KJmGW6fBE44p7Bz09BosoRIQyN5afehpz2tYIRXFj
puR+eonk7yFNLrpYXRV6bW3HXxvBBIduJQO1vbu42bKRik0BmhGOyIIA9Y1mcG9z04i/ZmFu7PSm
lM+JYhq+4aWBAQ3JaLlVozZ12w7z540Y6gkQtxwiD6Rv/AXSNkvTCkzU16mSb67PYT4SKu8gBg23
dJw6CKGTTgHDyXfZFUPGs/QKmw3HeXXQc/Qi77wdlttcaQjGl5w6p49aeiYJH6AlSnTEaglOXPMF
8UzP0RiKA3pInl6Vyolk9WgqD33EicFSpYbIfJXKiZBma6hlyYmOvu8uWupNtCg/kC1b77qEQz86
x9KvwUhtIWI2t2EXxUfhNMV5DEeJJCWLPctoxYVssuXU17SvQCwHD2Fn+yUpTc+1VaQXEhthQQTK
/kBq4p5QzQp8UjDtRZyYnx2H166S+V6Ucwecszc9QGzL1iCAZatbRbNzJ6BYsimwMXBXjUc3Hugq
gPdIdHcHdYZzfk8eJ4pNNL9aX21SkgogOvCxaMU32wgMJskEHRF4LZLKTsnPdNXMS5jHH5qpw7Mw
mJM3EOy1ZcMxd6qOP1qEFPhzWxkMC8hY7FO1rbpiJGIsF9uUFh3dc2F5bgWCJnajuzaav7qV8Vxh
6PQTDX3FbEm0Z9AJjujNn0A5BaixzCrbzpPDrtZDwaFTeYIJoiP7IbzIWv2A0noYhuBcFnb41FXG
AkVmnk5RlrMAy7VGyo352opN89ItbX2rIwVCuqJScPHWVWrXs1NtJLmyrZuui0jYfqsFE86ZIFVU
1CS/1ps5NBMgbXJNYtBC+6pXGb9QmTFM3Qxw1T7Sgjd3E9QOOnWD4Z7pI9cfKJRk5I0W60Vqi+wj
HqvwI3O88X4uFfVDySQh3FTDMl9SezH9ILeY/aSd80eCcfsITGQ6RkR6cFGq6EsTijsMquOdDYzW
N5e+99f9hzjUshqibVzV+U3b2QuSd1Vn5JJKSgEjLYNtM1OLpHBoi7SwWkQmdsxSBKUqlMR0w1By
bXL0OPr0PH9eTpm3cxch9/04SKYflZF/aEX3aGdL7eljPFxLciZofWa4hb3OSmWyU4mRgxFuIdom
qboR/dQyEerDT10Sjmezn7yOiIhTMvYCpzi4mS9mMiE4VaBNmVmxTh4Lt4lOZk3dvjFGpz0sQ86D
mVA7cETItNuMxi5ss+apKB21E4BQPveghr53wKznDeMf48HIlf1pwmu97EmSZQrSo1MLyp56rJjq
Q7Us7vWk1dZtk9GJBMK8cjpq+8AJ2j24k26gtNP75ltl4CGt1rly3ZkXO5fi4gbNiM2HXjJGXvD9
YWHveztzb7Ogxh4ckOfA4T+JJG2KRn/QYo3uQ5e5J75U935S/eKxCWfIirRBvkyLaG/tTqNrwHDA
cximeQ44ysDCL7eZg1DtR0SwO4uxvj86sfyYzm15wySRtNJAT47A9owLdxBUSz5AsQj0/aAUD7Zb
XBCSiC0wZQPoW6YOqrbNK5eRM93+RYG5qXUP4E+5zwRqoGxpnee+4yOx0NRb8Gow052uBOuSBsrZ
R0NBKmYx0vgP2yB8LJg9XffCKT8IXOQ+iXglvdZWSwp/xpor18FAts+YqnwGU0YTp6zD86RBNfMC
DPZH/Mjzt47jOGOnsb/tGCY6iH5hqm+hDLOnS6b75AgP6vp/2TuPJdmRM0u/0KDMoYFlh9ap5cYt
xb3QgAMO/fT9xZ1iW1WxhzXcc0Eay1iZERlAOH5xznfo2NU2K3yfBsCsDuDUW75drToPaZHfKs9t
bwJUzzu71nG4TMJgVyAo2yNQRIdlyuBY1aM8px2+eCfqi8+srH1vDZCnfnEitCQYK/CGuwVTf+Uz
wTW6kllSmjfPvlbvAEPGNawgwmZCKNj5Er1J/yFgRA0cAtrYR6qjlg1MTPp1XLorslO7oynZTgjk
A1zxhNms9QWpV62STslsAc5Vr0sMTWc/7KpP3yz7A8hjYxWEPAPr2J63kzvJlRNk7a0pev2ZNhln
dp3z1OAQgLzHCsnxYTs+taIrff3lOfSKC+GUY/wzNiaiTBOdx3yx25I2qTV+1l5cnkfUzJcEVcWT
Ecn+02mS4C0inhaeTRka8LMFWU489qYi9wmzL5HCGp4DDMpKQzjXXv8ytWZyEWjbVkDtcnOR1qzA
kiEzl1RR0WVibbBq85qpBtaQvVvlo827aomWKVNxJvg4X+XZwDOjsiBpL/OuI/WcwynuFmZajzsT
neWBjZrq0NtYFcfZNEcPgZ2y32Rf2O1dFgFiaTId4r6E3LWM9Gw8JnkoNmFWcd14KGxtodqDmpPu
S9Eb0WHEZKIYBZ9CEyTvkqE/8RWUOOfYV2wqfasZd56w5fOE7urDsJTx0/K64URuUPToloAWzIpf
OzpjiGYo6RdW5zbvEoMX5aS40jOSJwpjiRwI1nec1fee/RxFYEYn6Oj0YZKbqsCBULKXCgwwCsQG
p345L5FtbZzZ8BZNSSyRk7EUGilOVj5MOOIqwRYG9NiL0naqqwLzM4NxXS4N+uRFF2PSmzzya0fD
QhA1/Ghnm8hvxr6kiFjhJjMDf5kV3sHShbs0EwQ9hdttgiiMlm5gGStfcjuLdDSPk1uQMmJ+zFe1
e1x1wdaawKoSVcImqU3Gh9qzYqT4REKlZU9On2BNNhclq9reOiQMdteaadYhaaZ8FwrGA9bYT3yf
m26r4lZ8Zi1hWPT4PHUohA4OvIo1/qeaZKRWn0Q7pqfMROjssbQFjTjC5UZ80A7jzeAJcxE7o7dz
mzpeiqIPaE3UCvg75jxKwdvRRDTd5qnaBK3+0TZGtVZGNW9NL6lILw/fm8lgCQ1OAM8es4M5Ens2
iHedbXwknrOpJNHnogsvqEgOhVG/DcV802USnZf3pBrJerliYJQnLYSE+WdaR88opO99q0TjlSGa
TfOPUCTXGB2GlH4bfgLL1csZ3ykcEtN9qvKkWYvK+hxDk8LKiDjkY2ufA3paYW4DyaGOY+yjn4+8
r6IPFcJ7ptoLF0POmqjx7mW25y/S3fZeSmYUCuwENUU4RS9C6WheNADJSb5RBHyzHk+qxN6aIO7r
5HXsR01iQHxy6ycR9N1jHbBgjXXyAIY23vlDSMxF3XevhtUg/sDyTVrq0Jy6rjF2zZhev+YIrVw7
8V89NFTbpKi9YKXjodkntcd4FHk77YQfxuO2GmDACGSnDqJ4csbb3jWaTVyM9xBxwm8Y15NxMPDE
TuYiQ+cgtlYPJf/YBgVkzwU5teNtzm6Z32fVWfoxMXQeGFxcIx6jouWORpCtGmyfgZNiGUhzktE1
kL9FRj208+3ONy5t1/oJQMrqmmcdMjT19EDLeQ3xaDqLIKcok4Sce3wBeVVWDCiQaESsgEZqRRI0
bVHEbd+RXiNz5kzXncZUgXbvIhoEiZ1zU1bE5EILHC81z7jnoJbT2cCHurQIDiW+svbEJTXcpF+3
4UTb0fkcS8OV3F6inOGgS8b+Rzpbw03qEfEliIUg4R21eJwN8g0QKUPuCN7PvaldgoPchk4kmnvx
WVWD557bqz4G60SL6CR2lX6py57SITc8EiJgA+6p7fnVWBFIta5o0FldRvPGN336Kxw5715eWKuk
ofxbOLG6dZv5SmAEgXsNJJl55O+tjDCQRNvyYMcuQwFNkx+waz7+2tT8er1eOcZ6QkC4B5/NzibL
+y0A7uL1178SBoV1j7LBe0A+EW4RZc87yyZrRBctPdjYWEwJyMa+GWbKHoNmk13PXHoYs/kwkyZG
TBG39ebXoFjlhCpbI3HMXcbcGDCewiSRxOHWCHmLyJsR2s9tufUKV79AIeUPSFJ+I+fIfKcZvJDY
kJuvYNm46mUmeM/D2OwbtwSOPVLvzkYsdnPWzedRTVMLQJi/i621fFQubV/dxwR8swCut5Rq9PZd
l/vNqs+ubr1kZirC8JLDoDPpTkQTriqyh+t9JkVRcP+L2TiFVaQ+GP4lWyK2mSgG8zFskFYtzDxs
GcnUso0XJcq7DaRbyI953YqLaw7usUpnNmSzy/BKzoR+XO87I0EtgtDPoPxv8+e8yee7uNUebdJI
QAyPBiV/GqReMBShzboDc8Jnknds2Uz+kWs14gzo+dgYUi4dU81nqzTLbXUdxf1KD/AnOdz8gr9X
UBIx3HIHtI7gdwNv5hfmqfcQQdZchzFOPEXQwar1UXqhaRKvheBHstIhRuUakqCqlk/L9PDWLE3b
n849v2iNgiB00acb4jU2XfSOWYvTO9Hc97FBeQ0jFoTnr8GTaVjy5wwv4Nin3E32zC9NSf34YJRI
zhSP8/6pxWR+gn8jD30sqw8ZC2xwMuarQwAeF9Pu2E0OrTxIZVYfma/bfVijdltMpJsJRMG5BGg4
4rBAsuwx/pIRaXDLQA7lFuizdaJvaV5asuEw7Yo8O4CTmc895KP7IcOP++sLa+ks/i4gcn3UQcJL
j53uD3k7yX3LyBXYbmBo4J8ECAkmcm3Nz4XNNa6zCT47bJhLyDa0Hq36KkUQLkOWeVvdY9MSLVen
bSVf9pFdqeymkIlFGW7bhhCgqPKms80I/KygXL81gzu5y9mbzWMeWeZNaROsSBAZ77yl83FXJcfh
Vtguww/WogH6aO6CQTGac5XLSMF1HIzIAXqMxRB23CX+LD4jkaoPVpFGtWQXy3e6alwyI+lOUU1y
PmKZLbeRFxmPMw3BT18q/uCwvd6DjcDY7LsK6UREnDx1wDQDYwAIgGidti/w4v4HhjMb6cVgjq+6
Ssb3sQ/YQmkK8oZRqorWMWUFT0aV1idT9+UFb0b3mIgh+Fa9I38m1RgeejfOp0U08GRyiEvbTK4/
AS0uuQMI35RvqeeS5aMbu5EkRjLgXoF2rab1r5Hwf4QOfyd0QEfwh+H5P0H3/iv/+Pwo/qxy+PUj
/xA5OGgSWMHiYmAO7P0R44P+gSeeZeMvgKbFfzPe/ofIgZAMwT6VyTuuI7po9ke/ixxs8ZtlAf5g
lUPM978rcvjn7QU8oOu7EJZtscf4y4Q9NZXlaNsxMEzisqPB5S7uQkc//uEz+V+EBP+8vGDVFoIl
4tVEwMb0z4P82dQNcJ/e2OnZIQagKqaVTaN9Uww9ytN//Vp/ES2wu/Cu2dxX7QbbUaazf34trkWq
w96W1ylXeMNTrz97SBsPzszxqeCA/6392/znPw/U3jUugsU3p/1fw3XHTDN4IN5yh2ZEIoWuq/ZU
wWuuFpVRVO4yCIfwmcwr29oIbN42OEPkZFuvGqi3axd/HJRvWLjdWCZblSbku1UjR9sUNuKzHJPm
VIdoL2pJVucvVHjhTUzx5Vgepubqgc4wR+ZG0z6ZrVcewr5RG0MWyUVObXJxopRcUBt69HaqRbEH
3j+t61YXd5bhzD9CHr/PMQTeZ19FZ0Fy+3rw8xJ+cE4BQYVzZvftBcsYvvMdqanFTyr36ma2h/TJ
Yma7gLObMyWlhzMxJS6vTLKdqGS1qmessEEvrpL0aVib8Qg/rbX10Tfb6tKoAEtpntkfSNGMHXu9
ejU3xrCrEfkD8R9DCTPFsKovHRTFCafjeBdWM121qAeGi03gbIS2mrckMzDxrsaYMW698Cdm0foN
f7I7afYyKt34pc8MaMBgaSxFXAmFSLMoP7vGV28pNfBLGmbWfRiJMEbvpsPvNNAqXZhh46MyBSpB
yZEm6DH7gCRUEFDxZxaDSmaa4OQ3eB8C3G1OVJ1YU3XHqSsHdkhXJ4FMmpUFZOHA/IQZlZOk7k2C
3j8eE6ZYAK/umYF6a22K5q3wq35ToWPH5gIekMmnV3w3RRFv4zK+Jl6pVYQe8oiug9GhOeP8X2s+
nLiU+bnOi/nFsS3jzi6T+cT4KoCzMJrZnrA+AWAlSaVgmWQ8OF7i7qUjnF0/XNOrpiQ7iTTqviPt
tZ+ZOaX5eo5m2IhGm4QHPgK8PtL7qtscvfbQXMprZTH6+be45u4xID1Ko8VPkUVPoaYWrHlIbg1F
I8u6a2Q/NZT0Po5YhjLxFr5qj6nROKh7WszQpKumH+wiJf+y/26TSLiKefCvEVPX93LIrZMHK5jn
92Cim/Idbm2+PQxNelSCJH+mZv9jLOAVukQgnzOrnD+vduclV9b9VGOW3SSw4vH0tu0963Z2Xm1w
X9dhsu7c+ZVxiX0hzcNao/3UeF3neT2E3vDA5IjsWDPsN5i87ggJeAHmX1m7JAsYG8N86eE2lF6C
QFP2XVetvC4Dx7tg3G6li1mnPSrfInPXFF3M0aa8pnUMcF2Ne4Y6EUMiKOJCMGszovk504ODmwnq
sybuesaxv2LtrtNHh2xAoNRMkdjcDI/+1MbrEInLVbgZA543ZAav0WXNci1KynILttzz4WM7UbDx
p8xy9wxDtVixeptQ6acangsusdbbRNkwR/c9jvRgY6ukjy5e3dCCVUVTDreRZ0QBtBvG+/ExlOBC
ErJDBvfNUvFVtCRKaSDsbcbQek478BqbegTs9u1fIwqIOIxb45BBzeyah6yQLDi3ZqizN7ad2QPA
KXKVxdVtVhU+bltBte/LiZmytC0U3Ujh7QOqWCqlYe6hk7oGbZHb2vZhsLDymiM4IaswaPUYjmOp
LebQfLTiCr+zJpzIX/jSg7PJgPzLs0oZLGgDFMsHUhCY3fG6jNanVdYBlgDQUR6SEZYQLKeZOXEt
mWUaTJCPtePoekm8PQ351aJNJHa5dhW21FIL9g3GhFPFkDJ8Hxv+V90a5QNOd3LrXGR8akXMRXE3
2o764cB/geQtk2gDmoBcmiks5lXnIZlaN9NQ7QORhze5m3gfeYF2eGGDp9pI7Rd3xpD5aAqCgvdm
eIr/zzXa4qcVNPmzzYTpNs9Sb14Fc1E9REUMbpvImA57SZWB42Emv/pPFVi2STv9XRVIifQvy8D9
90f8J5gj+sLrT/xeBaKPQ9CKvZVCEF00aTv/I3U1Tf83IhloBzGrgjv5nxrQAfKI7EoIHq6u63jX
2uz3GpDEWeo/CNxoMonyIY/23xG6Irb9s84Cma0AMYeaDDYk1JW/yj0yU9ady7fm4sYOw39M/PWx
9CfMcUZg0m9cD6cis8vDiCw3f5gT2OqfpuX/iCGRPSD+p8tB3/7oeeb4AuEkOWKdGmEDWAHralV6
AW0T/rlqZdjz1N4buRXVizgaBkZ4ZS3JCiU03i6OjLT0tu/zNL2QCxDWC4Imgk2i43JfyInAwrSr
Cdcxo1VZ5M6KktvdxIlp8SQIuzvWH1dsvxgkydJKnXRntdvJ6+uDFTbDNyv3d6dgBemEGgrkUPlb
BBvqvUG4iK2z8ODW6w+7SU3+Xtg5zD2tJj7OaBd3qOCdDRfKuBDoKkdm2T1+k8DEZduEVtQ3S59R
SdFjG0FcgmFnSG+MOLZe+mk8EVqvVkzI1FInsbifdFndtzhnVn0rXvjeh+RPjtPNWI72VlnhyzgG
4EbExIHYF3dOatQ7p2usC9VAs++QqDLgTpJT0RMq7XpxcmbP8RG2NfYWVSoOKS871gX9MLkS/afO
fLmfJFFNGbO6H+zoG6IuAxKs0OLVy0A31S60kh9dZ+GuGJLx1SW5ljSxBF9IzRqX6IQ8eLcsbBgu
yDE+m+oF3NZLbfDSZa1m5loD9tLWcNe2XVZrJ0v8JcpoZun+wCBvkRe9a2J1DosHfx4dj4lSrPbX
O/KpvvqiAlNytEnIhDvf6vDhxb7f8u57nxUHT/yt6CGcMZK5wqq9zIzunczMbqdJzzdyiMUynp36
FFP/aHiCo8ur2NX6qhDdOuy8pkUBmvth8HR+cgs1nUgVss/gZaCuxXK4HZq62SDZGr/awMnLBWhW
eHiZoX4SQsuiHG2DuS38dDg1s0x2o1vqUyuDuVqM3hB9xxayEjjIoH7MtiTypFP+0VQhQ9yk9cVl
wNe78JpwxlZbEmC2rL0+xNWsu2d75Cm1qO3J2mR2VrMPYn+9sqK43+A1dpcZCx7y7AloOBLPMqaY
+wCHIIWr0EEM4ympeVN+7SmmaZN+iihYi0WfWfHPqkOpEQR5uPOTzAOpZ3x7Mz40O46xJmNj8RY2
xbaFExEQhq1stfFTwn+SHiFI3/hHJcvktgiCeAM7Unz2hMhv8Nx5X1ktZ1Z7BXt5VHXedoC0sWjM
dngNK8e+NTLpr4QfyA0cYrYyZYZQrILmRnJFIKtDgDdMYa2jgJg6Cw6SC+yNmNYSWyUpS2iYrL22
sobgENfdBvnQPRMlX90lSRnjppXXGIwwSljI2xMRtExlaa/4k7wKyfXCykM8w/4A/K3pJ3Jf+nQ7
tnJaJ0MwP/VjPcJkxEEWu+TqxCGawaZ15DkOyubWw3DJarV5pKHw7kO72zWlPd+w1h+W1egfXCBQ
WMdwWu3RPQ67YPAAnRdYlk1WyOOChMDpIdO5Ohe6Z2Fv1el7Ikz2DVcLdTc0wz6YkljuS8S2Dywi
4KngcMb1Ls7UsGtRVsNd5NTNaUoVMdroAC+643JXbhmj2UpsDoU6pA0YxH6uzW9GqR6BUHW5t0yE
JYXG856YuliOpSJemou8hewcr2SiHg1fTXDtLLt9mMN4+lEIRfKr4U+7KaXGhUZVJFzFGIKJzVrM
TNxs64MxWmFEu6KM5vZIoPj4RPnvbGpVRkuPPuUsxtJYVAzx92FE8hJgy+DNrkS8mxSSAmPMsUo7
7WSQl+R6bzwE5x1yY+MHi1GwnENsLxHGdD/BGVZkfyXVPdZwE21LsWirWnxEcxGta/yLBK30Pb2k
pkzEpRS/WXPUnpoiv9dV1R3ikMBfu2nU0cqj9nYu3WozjMF8K8wkvNEUy/WiBaawdiKv2RYOzBFo
Ayx9sgD7kR87P6KpRI3gj19dHjMo5MxkKw2rftl4rnGKDadeVJjUXtTI1uU6Xb73UHqsWiQCb2zt
+G4Qwrua3QC9PXl3Z3LVDA6saFgMRCu/M57GPerXycWUFOoz3PcPssec1diSHNBxpFuEGO7c3lNY
6AzpPiSJOa4Uy2uEpfn9LMw91YNgtmqbLPrFxAUuLTdc+Ul/N0CgezFGt1imHa7xySvj2xQZSLkw
6mh4FpFXo4eq/UNEHAfSyEyGO85N1IOtOGlSZe7nubsl7wzMZS5wUF+7C5d77zGdLBS+lP98JYhH
C82SRhwaBsyy+4w6djkOTYXIwcYX55RRsEsItdlAbMjX2obsLAJ5SjOVbStPdwiuU6rxWSSrQRXO
ni9UvOmKKtlGeARZr+b1egxkcYrchuN7kMNHnAi1BS3qHede+1/gaPPPhqiii6ubO20X7sMcOE9i
cvQlC2kOhgHPdtMa85bdDqJB1++fdBF3B9crPlKctfuY8IMNdshq29Ob7Tq8CIR+G5E+JBYSJyeJ
HFK3yuoWUmi2Cnhy9fjV7sxIWW/GUA6nkKcyNbop+xdIngwu5t49FSpJD1bibiqAPEv03jfwDp5H
A1aECIocvoAtESP1+SMhDWrbtUF9o4IWJptW9kbU8geYJI7AKI63gWZbOsQ63+kqn0+x4wxH5WbR
ax/qZOFr4I1qzusV7PD5J3Kox7goSwQHqf/AxMHdtGbWLnl/CIdS+9xzqq5VbL5L7RiLonLim1RV
p3wwpvN4xUBI03nKazIaavKh1g6W9S3LqnCTjJl8b7pp3KKebN5Ho/QWUdjhZe2tfu8PabfJPf0+
wEjA8l+YmwhfaeZExTrv4g+jc2EcTojI/CCdD2E4LXxMIsexPfpQDayFU+EBdPIqWsaBIAJQ+PnT
dcH3QFFFLngdXDs/U/pXJUaQ3lR4F7ehH6lLHjmbwrPVNhhFcx5sp1yVI9adOHUKdKxWdGLLwrFj
pd0ukikdcj+k3m3tKiRnDvvVMegIFUuJchic4V2bnLWV37hqy5RhvlGDny4ztzERojblxg2G8aML
WKjSXM4UKaDIXVjkUY1QAOvnyq3m8auEkfrusRGAh6g/iiiUK97Iz6Ir6k3KTqNaTqXB0pXOcVmk
GdyEuSHoELVLwZzJAWKsRotseAR/66Ev0ATQw39LwPwrp5wHHmns1dHYiPGesIgb6l7EMCLfDJY3
bwSkzfU8SPMwcw4seQirFds4sZO2IX4SWQyugdiYRQfFd1V5bbRmTtcsKD2atc6zO9efM5zgGHaP
UmqBGNNK94JL/V6xikaKgRbKLzuFSorgwUOjO40jzdAsuvLOWdS+9F/rmB3hxmSfyvJQ3Pk4Gq6x
rFF6MYfW/BqVn9/M48iBgLlqaUtCO2RJKJv5EIyyS+VK9kFcfaHi7j3oACUIs0emCVnmHFBqsU5q
ScWsHoep51Or2m9Wgji2SiplaHF4uXD556bfs2tJ3ZUbJsQHTnFUroiqYq3eR9P4Q3kq/h6wuSyo
EdxXfqZ6N6JBbiarV3s5AdZYmH0wroQOkkPXB/W5VvzblfaqN5tvnp1NzYZXNM5ZGDKjiQB+JKyA
KmC4Y/ndSGGe2fIEe88yZ77BNHMXv/Me55jciLpxvW8nV+gCZ39WR+mGw9qdw+a+gayLIb1oDkah
iE8Z4njl2bhyF1U8dDsnR5LKaTCtqPos1rCUMNagC5Im4BR6zdXan7vWUZTaOTSioQRga7AOcsyC
rjfByySdRh2RfVZPY9I7L9rMSIbQiSr8BdAia1Gz+lsKPjkQaNehJsu9N+KdbqI04GNlNjE+MCGJ
Vj0JmXLZdsDimO3AgGtJgm/sHG+ydgO4fTJSwU3AUzhlZ1t3+1Sb1MiARYrDWKTpYxTk7VtL6UnP
pPvLVCKDKmAiMPHkw5ZFnLL9bum+XKuIL3CNhwbWHTm9XqfEfkp1/SBlIdoV8TYp2p7Q3WfkUN+3
UQj8qDbr5wZ94qupghohZfQsC1+cHEsNGHlKYexsSylkryED4A5atR8W6qGPR10i31Olf+7GmGlf
XH/4c5Pjc5pHlDus0edlMAge+8kcMaQXwJRusnzKX1Kh0qcgHeQ2ALyLcptl+ZZWqH3Kmo4oVYMA
HfYr0VEXkVrxjspN2qR8CQFHo3DxWhdffN1Q69Q4EFYydodP6CyCit8gTKGpxum29oOMJMIwT+4b
rM7Mvq+01R7NzFoHuM/JJQj3A3byfUz6wcmNUdQULEYuuUvn4I8eN5MwPnM42U8xmlh34WHlATY8
cWgIgEIvGUcFO/t+QEee+vONMVUzSiQlt63V5/fltU6yZ+4rIArtwqxFdJC/4nOpfPFawKAvU2ku
U9qyiv7zWsiabnOC+gJ/pYTczQkWrUNM7H7MbQep6LVqh6C4MbNU2+t8wq10rk2eAou+0ji2u9jT
4rqx9eZvYyrFcGuGIN08KDH8wt6YXtpyVOPjPBgpz1ejpeFtbzuhweSD8fAtX0HZasbhyEfSBMGm
iuoYtJ82K/gM/6dwiA10WmO8zNEIu8WvH/O8GJ//9RbKvK60/uBdEZiXcXgGeCIZrpjuX72zqsZX
ltvmcAE+666MELCdafVckWJvBAFYgneA4ts+tQ525m4Mp9m4MVkQvjyrbl5rZH/8qVgQEBHUyd9Y
a/6yr/q/7w2CG1tJ3wvDvzqbC+xmLG2s4YKJ4+IrakVWV/3fmM3+txfBP3y1cWPh8v/6AbhpO9L0
wjVILKQt/MdD9AuGYPOfkeT/10gydBki/r8BfP/VZB+l/tB/TJiBHMLP/GMzHf7GdtQT3ACYvEmR
YJH6O3ovdH7jFMAmSASbyz0csjb+x2ba+w3GL9hyrumV1+dz2X+fSto4868TNwxj1wCaq13r30Dv
oc788zfINPltzCVdH5MtMTPXRI8/ZVxwJjrK6ugT8oBTwTX6C4rSfjujgTpQgLk7diUpaarDMMH9
0f4Jb0uNutQ0h3u6QrHo6BQ+ctAW58x1wstcSmaUaYoK3yNAexVpx7+AwNf3U9onj4V28y0wPQ7Q
yDPfKyWDNYa39MD6Hgmcrj9ZyqS70QgQkCcpcquFxoX2JRQY0oTHmsVOL7MeGp1kh7DMy6P07Xzb
2cR0jmiWK5hFUKIkgb8p2ZAmevR9mRTE7haGh+QH98WhqFm7Iq7FdKOCfKvyIDzBBek5ymHX340G
kk4GOjhspoTHsE0eJ6emXW8s38y3ZmVFr2aYhASXZbcmrdhZWubjLEgHgODGs692QoNniLJ/2tMU
L4ZiYseKUM5aNkXT3oaT6bBu8u217bgjj6BrCLKbC/VNY1XD3bGvNGNSd8uuyp5qJ4XtN+ZOuoVG
mO5CfSWsOkPB/Gcyl61pdS9VkMibtouHO/y081c4DdPrNbjtDtPGtLOntLl42CXuMK4iLresZFNL
tzuK0as/i6u3oi8jf6N6pHi+mfFnROMIBrHMwbQyvaozp/tGMnelGON6CBkAlMCZpTGuuyQXi0xU
JLu58lxk6nrwGvucjcoqqiv2pX1Tb+u6xxUXovjWaZscWw/Mqycwj1KCFLcmtZq14emDkJEQ2as2
Le2OypnS52hKwjdGb8U6TZi/ScXeUDFbegylk5xxA4kzqzfQPSwZkxfZOvqUkqH64EAdYgJBxcBw
u4IKN+Z+SkNh23fzRAJQFDnzZvJpdNG5Bf59mVBLL8qW/EDUi/3JIzvpNmy4V6qo9STsXif/6sZR
XaTn5btp7GzIXOxgC+UljCb85JV0Y/NSRsq9K4J83o3xNF6E0dtHa3CrXdNV0Q3ZxvoxRWu9HAsA
BYXR7VUpYYqFpRtcrJrml+bfO9eRk+EFz9UuTXOmNAXzrs3gxO5NroajFfM87qu62RmiXXdx1H7E
XUA4/TRmlCpK+h+1Pfxwax6C0aRI554Kd1+Bsdz4TM9WhBNYz7aTfWEuRzJrRI715gflY9Xb87PG
3sbgpBR3VewhCyRiwji4hr7GmrPSuMQ9bP7lYHj1h5ZNeutDEyOM1bbDLzRn8bbs+aFoTvKnICF5
r7cNBMx9VoAn5CIOto0Uucu9FSNgxtS2bj/tACXFos3MR+iY+8gavEM11NuyDDykaNfxdpKn2R1o
0/zelfnOmxD6e3Iu904G+UAryo2Ow/KNQWiy992CXiOx6xVCPaw75Zjes390fsxjTVxvlsbL+YqF
SOn1X31Mb09+qYw7HErVkgvK7KeJM2vFfEzdGs24GQjAONZoEtJlGG7cNi22Ug/iDKadVOz8rpey
fzUk5Wbm2eZdKiJ7V5oBKu58EP2FJPDmy26hNKEGWA1i9LeVOYxrHBAdIlvfDl5bpoJqwQwqTxaD
P1XrEp3fzayrbIu7cUafwm5o2fSjB0rQGOiDGLR25az1Yq46pHBh2D9F84SwKM9wiuRNVHPM6SQn
pK4g9scY6/OEDXVtmsZrytA3oKvBLYb1geWuVyMaaKA55UZClcrQMxdawEtBBm2lWfWZe4TPSEzd
d24ReHut3ZG0w8ho75IW76LvQ6kslf7wUn/cphRrt0J7RbtUhS0uVykeUsiCqTxbKm9d2FX4HPLU
uMxOHL+gLmHDMvfv4dx6O56I85IGpL9o+MfcSkN60ikzR0ab4anAnn7bprI+s3uqnw2Z5BedFWp9
7Z83JjrZ1Uz62drVtf2SDYW187A1rBsZVBs4qtaP2Y+68+CG6sOx6+vDpZudV5I+EySgMPIWKA3C
jY1fhaYnztb0hsPSMGV8a8IqRc/oXLMT6/FBdHz0ZezOKxS/kC5HK4A+HcKhGPMqvrFZYXCjmcMS
pLqLhRe42xb/X7ctk7HdZ+GsnvJObhNGIutskvNt1jMSUn1PxzQBtEpJCSoJWYzGjVdX/cXsI+tA
55O9D7WVrZhG4J40edySYDIeNUbxHbK3ETF73YRvmQfatSgH8ZqDIt1xMmHzba3VZHnu7dylxpdy
fHLQ28DYFJGvb8ykzPeuY0i0upHGJDcET9HAZsEUtXig0xG8nC/xwk2Gt7Fjv7k0/83eeS1JjlxJ
9IswBgT0a+rMyiwtuvoFVl3dDRFQAQ18/Z7ImSGbs7sU7zSj0Tg2bFmVwL1+3Y/P6lvJLeTTXHoe
/z0pYc5Pk0NC3SYvSbwSxl1r3JBaEbDVaXhne+2r0S1gW5W9iRFWpuYDLraGd3+Wxc+9y3JGh5aC
bF3iUH9QJM8OVcJHeoWsAfdsaRvOZX4UqJ8h0LnjkCfIW9NonFNBajQoi/thKOWhc/t3t3GxNlUE
S2AJjj0ZEu/dTZMPM+p/kkF8D6rpsbQWnAXLSArDVsWx4RK7bVT6TOtqfao5jT0PtRSvMhvLT2xp
01sT8QMHaqj5Vk/nDtd9HfOn6E+1ApPGIc2b1OJdGLXK2FstQpo0souKpj6vgnU7CdffkCbsg3vV
qdn70nqRZjXawSFnBQ/fsToIDGUY+NZRZe57DlzLvsA/fiGYaVTvNQ9QZq9w2FgT7bJKznFxCgzZ
0KmaiQ1DnryxENhPfZP67xh51VfTj+LsPpqS/MaHpNk8w8FMon0OZA+rw9SSM0Zu6tzse8CCbry4
CrQiDrKB2CzNnbI6Eta2uQ6a874Jq3I3eO0bzphx1YAN2pgzX8kudt6IEY0HKK3+ei66/pb/57QL
c59xEphf2jjnPgQyiOIOZ1jGvGUMH5cis8hLuST5FkKrD50+NJ4SI43P2J6sdVxa8+2Agee24at5
ApK2IgY9fsB1nE9NqMuGHaPfW+UEWbfX45a94L2GcdDcpCkO+p30OWZS49odgtx21hJj9R5V0VzP
kfNANVtLH7wRHxcn7o59FEWnhkqlU2fGZ45wpJt8qz7jyeo2c+yrr73t5etgcud9qoZ0hyoTbo3Y
jLZNmlOjFDk1UOQEqlwX1e3a5ct86M1aYL0Txd4FWviThjDG6FrWUPQATdvWdy/gZv/W/p7D639P
5dGOxsSBrf+a2PvvEvfvLHECzyhrz/+/xV3SttX/qev010Xujx/35yYX/GbR6EQbqA2LwGJU/vsm
Z7Hk4YHVhYN/W+F+WdnM3ygwBMyKBkDrt+/+RysbvJN/XNl4lbjAgiwaL/lQOL8DPX4hXNHywdGk
buWxyKrlwgS27AzRUrNJfgBPfkckBZsCCp+wOuxalpoJVg2VKM8E0KGTQ61UqypuBeKnRNtchdaM
V15GAmZB6vBOn436HZm7Aa7YZrwnb6LUn+mlJpu/ta1uuXAjYKgO2bNWMxE7yUe1HH74aJn9WqWE
OJrEJiRAXaf3qIyZ+SWDPRCM43S/0G+2q+1k3vu4708E2fHgAr8pz/w28diTm6g/7JCcCm0rclP2
hn2cQSgDFcc3U9aH/HfPmxVRnngKrma4mbi//32I7RhUb+gb4tUcojjdFhQg4KSTieG+J2Y4c2LD
JNwlN1VnS15SY6Hq8V4JH1OeHwdjfLuERoKWJXG/PIJz8HbItgV+vjQuzGAnWswkcL6JQBwtR/8/
YwvazZeJUm1SRNojGBvaLuhdrYPR1UZocRS3g7UlPStmKCu8CKz+SpXxt0JPeoOe+arr+AdXi1HQ
ilXwZemnztiWelYcSR3vewxoHf+0qvRE6WZquOXkw5gp9cSZ69lz4W2zGfU82uQPyAcsJ03BDtuy
4gbhrr4OsYOeZ5ti3ClH1SSGmXXd69gLrAUc8ByC4gbh/CL1fAx7Va5wKSdr24UA3qXS/WHoiTrQ
s7UKJ4VmasCDKK302OkZPKPuHB09qUDkNuURX2h3chjahZ7eEz3HDyzpvMdZwzkjKIremfchnR+n
cH6mZpZVwAjD9ptbgQQuZOJvJr0zSL09mGNX3MBBaLctt2vsKGwZld43lGEl+5ja+k/vuo40ejMZ
9I4SX9cVslnmbUjXS7ICp2ucyutqA/rdfODMOVMgopZXW+TPGWz0d8+LWYsEC1JKouDV0zuTwwVs
RxrXOcayAKCtd6uGJYtTTvCx6L0rBH02U/3DNtYs4CgW/OWwq52VZGUbrrub3uLsYQFSDy2NlVBv
eXBdvQtga+sdZyotmH7JOihGMkaZzI/wbuj51Ftjq/dHW2+S0i5seCpsl7neMxG93Yda7579UGdf
VJlk73xF8/2kd9Qe1vqhL8v6VuoNtr4us5Hea9PGXjjXdcO50Fsv0TgW4EjvwnPWERY3MJHtDHtK
L8Hc2A/gHGgRHDXhJJ8avGR1kKa6rd6+6+HEnge9f0/XVdye2Y9qOaQEDqV67mU/cmdne7c5vm6N
iY2edsrstRm87qZzK7JgU48AZF5lAIAsxb2rtQEuA5AXFzPemFkY7Eibuj9drSZApJvfmOhRGEKo
D1pz6BAfcq1CRDQnMau70xaE8FEgVcyu9nghXtRaxcA2LrgxoWyYWuMoOSxhcGuHPcZTfycIfwGF
QRWpr/oILIkdZVvp2iud8SGrXHWbaEWF2AFNCFplgV1J2WlkDQ/8hUR3kDTI3GpdhqRBseFz0oEP
QbUZr/rNVcoptKpTa32HLzufFoO4UejL+rtteN1+CQokoSniusThmMOfVoz8q3g0aB0pE9zFIUeJ
n2w7eu7RitOstacQEQo39nBJouKedvqQGlqUKoE/ab+4odpNVyHL1JoWuw5ECnJzt5Shi4d5GrAG
WO0cnqsKiStEGsuvIpml9bK+x0OxOCEiGil7jDlcIU51lSHuBZ6Ox9rlpVf0nGolLtCanOHRLiqU
Yz1xHINJDDgeUo7yKOK7SnrjVd7rtdIHPVB9k56/nSDkn3iXhLQkVOJrpjXCXKuFyknTZ6vJ2sfY
7/xboddpo1fslHgL1EvL/Hc7cV8lVIcSWWtNktfn+JinoCP0HuCfqSeYv0PTYQKDDO0eytIdT0Zc
DGzz1nA7dA0YpFyUuyBV6nV03faeWS/aABRa9nY6JSwrff3uaepC0JX+Txz9eMa9riUkFsbfR5zp
uBqWcEU/726sAhIKExcJX8MdjEr700ONfAg4x3DcavPhA+aola91jjlfe4tBvDtx1GukERKVhkkE
V66EqxETpWOpHXEb9RbEpedtGRGLb3YcB/tSAyp6jaoYAjxCucZXJHAsCN9BKsBWwvuE+pT8lghm
eAfDur2QPkA1CtqK2lLs/BgKPRhN0r0dcx9k9VD2bzS1eOTlNFKDKZvrb6tJG3XcBudF0zdMu8+Z
tfuU13Wo8Rz52BnPSYL5SKUVj54rx6O6Mj14aNesQxr10ZlAP3wJ5j01qZDsywGDeJAT6s40KMS/
MkOw58MPISCKBdVKKuoW/eBDatCImdofTt9WFyMu3adA80ggmdrnsQsdHoOzuJ/VQgg7KtnyIZko
DkN74NzrYS7TTah5J33QZUhMFW2CCeaTKhb2i68JKZNmpSh6XPfGFaASglLBQydgTqTEjCtYaPOV
uEJ9wGeXNGBYrK7GXz4O4ZPlQhAAtU3uSJNb3CvEpTBq515e0S5imKC8aN4LGKxqPZr2OYg0DMbT
XBjFQbtzvOkUdiLANGCoH0mfApIxZpgyQKf9g29kuFo1cQYYe3uPL6W+x/mvDlkixGGy3XK9aFrN
eAXXRFbjvzELiOfJDkGu6oaFnwFi43uhuTeRrL/gZwHpl4UPtmhaCkOgzDJ3jEF7EFd8TtZlyWnU
TB3vitfxHY1p98mwf6Z1Q/9Jq1k8AuGYHszxZpZBzLcmVDVsF+49G5CEoc3Lur+ifcagAYVvX5E/
Ew/hW+roFSCwBhZMU9wNpD1oINO8IN53LJmaIZR3xrwzUss/iCoP7nydQacZFOyQRg2ujYxwgIJK
1IOOxCchIRX5VkMUx81ja813dn4/XqlGzZVw5JsV4yvtIVtpyPHRa+Bjj4Srjp45l3edVCOfE5vs
NtFk/zuDLzWBjhR7Sf3eJfAFwzTwPZBLnaYvDWSpXkxZ5S+OYAZENlmctRsp3EayC28WNJhiG7vR
0cSvjIfAzGxE8oo32CoYomPaD82ymTQSKuswOazSwUp7RkyuvMWVH2X/QZOS3WwBl7JVcI4GjFKA
sxoCuYl6QIawL47TzLfg3axNKFOQ6ahTp6QcF11fE39ZvOAmg20Va8gVrsrbMsUfzC58KqRvfU19
/EFQN/K1ijwaFPzCw66Bw3E2CGQNuAY3SoO1anv5aJL5G4iCh0Cjtwhue5tc47haRcKq0ogu0zZY
saF24bQSN2Tm8Sdl8QtfFnvXa8gXybp+Y+cMN0ae3g1OatOA4rxbGg42aUwYROJ8IzU6rNYQsUzj
xPJirsn82vWq8p3yFGvsWNkHOzwn84mc9F2i0WT2lVKGAIbvRaPLLB+I2aJxZpEGmy0acVbBOvM1
9GzR+LPZEEiVGomGs3UfakgaJ3y55lwFwpdvvw+j9Tn6A1UrCMcfaiOaT64Auablws2AVXm9aCCb
0YJmQ/cIdnPbLWt8JzDbHMzGJNfj21IT3UKZzXeuyR8uA/dGWUDBnlA33dqraRn4ZWv9PwKgf7mG
61CmcMlkBlwMSTL8lbecRM7MKSlIjxkId0a4yUfVWAKe0leQokMK4LNmlip5ZZvy99TKv118rH9x
shI63+ranhXqrfWXrXRJy8ablzo9WlPV0BXalOc6zZO7QIby8Z//OfVN8perv/5z2lQr25befklz
/OWXShWdzlNS8EvVQoGNsmBV0K8UVz/++a9z7aT86y/kcIRl6Sdm4Hl/SdTKap6dRvrxEaPGvEuC
xuF6MYltXqbdvWqkDM9DmJgpX/Tio/ZjNmoSX8mdEWFMW4GH4Xf3z39L//tL7AvKZi2a0jSg1EeE
+PVvGfhZkHRsGUc1QREw6Wja29nIBu3knBU3Zpw0n1M/8HUmNfF7L+x/0+n/IpckCA3901wSRiSC
Sf+YT//jB/0hHnHrd7hQ+VCgrJBqFX3r/8MGgDBLBIn4ueuTDyfbzL/60wbg639Dclxj+3/Rk2yM
Ay6WAZwDWk7y/yM9ydXuhF8/ThaINY34Dy1+BxYfrL98lzeDDMrJs9RJ+3U2tpPvIMV0O5sUz4NL
LraCnRUbvPvaZHG3svF64yXRqjGmXoGCPBlw4Yj1FWAn9gZ6DUIz/W838KLS7L7jmfx1uGrSBF5P
iYU/tdOKdai1a2WmaXHC/Sh39PgMm27IynN2FbxLrX1TVaFl8NnaxyPKeEyOtN4VV8F8uIrngQnv
qLkq6sNVXZ+10O5ryT27qu+2N2DcDXHNpR9DZyRfeth9BStcJeNd3UKYPXcuzJh4Z1B14ax5MqbJ
tCpGuMbjLUM5jvBdoPKlvoVywh8Xqbzx1345Z0504PWACWpb4KM3ilOJwwIPKzDdkM452ftFdBsI
BDeN8uLvk1f9XPSjWmNMNHkpDwQfwf1Flvk5jjl6/FYmqTsyLJStuzSrMqsiuS76ZsGI6fU00a1K
+FsYwpl58c4nwcKOtWH+dEDxeENcQlvEQ53Aiw0ylv/s+xIR4HHlumNCdnl1ValD4soZ4r2QU4Qx
qeiMozmSzMA2jm0yNJDFBoeEl86DJYYx7GPgb09Y06nnsVuTwlyrHB+sfHR3XljPH35NsxkmVSib
ck6wDbZqNwSFPDcGPKmqdYojvuJ+L8uBHVGV4P7yIe+PwTCtEd7krijKamN7SXznChIqQ5JPG25R
cuN0rjZtxhVEA4QpZKviLSoNZlUQSwEh3qG+gyfzAuogfrBj1d6PyeA/5IgP70mByTQOLd6AdTI9
8P1Q7WYitq85MF9oURWevKQ2xBpKFhcXX0Sb0Ur92xCQ0GtSTzYXfM+4o9WaZEbboHINfmOfCb0S
vAbHs2xgEcj5tVY4f8kxeC/cjMunVh/hISwm8bRGpbMneK2NP62reVmOZUNLJynitsBBV3bHkXVt
P+YyfrXryr4JFx8Pq0UA4hlMJPBZunGibNPLJv9pjQ7lR7a/4CqNq7LcSlEtqxlFGsl2wY0/us+Z
8jckqYh9O/bkny100njFmEPYKmr64a6PY3FDsLc6OA4Fal0287Xu4bQ/JLlXvjbtVO6HyK+/jSJ5
szh6rzs8QSe+0hzYam4osFmDyzLn00PktcmpdKbmObbs5UtvLwCLwnESn1nVmDfGUmK3UMr2TyMM
pp2T1T80RuWAUq+2ySTptI78DGhT0H9BWMrfZrmkb/bYpe7aVYEk9laGGxyX0cEzumbPNUYQNRu7
XVp7N2OV0b0WpPk+a+z5rsQ+cRqnNoS1NssMcA+q5J2VpVwN3YUsHf6s9L6Msuk0GfXUrCsAPXwX
o40nbjBhoOzwWTuGmrfV2NcwDEbiy7rvGYMI1UyGua7ddjxVYMg3NqS/V4c0x11nNC/p0jxlteF/
n9yKnLoZDiaURuIR7lrUS/bsN5lzU5hzBKnOqYkKtOBj0vgYOq1/mcdG8dHo26cFKY9Ob7P69HrO
rTWHuXs7CpdvamRrWFlGTs1TMdY3cRY7L3HiuGtP5cLRAvYMhhYetCOs/r1zDRyweczkC+twkZa1
rLOpOYFqjj9aO0l/5CN3gnZQZ2oTsUZ747SBCmZ/EfC9KawDi05gaJzPYtKqp/RGWPWdMPjEOYl5
a6nJ2DWVZeAGYZl/wFtKfLsG0UccYbJuhzYtdUNealK3V4zZdBBJNz1Wo9NSKxeP9tNApO8b13lA
zn3aCzhJOblwirDmR07QwbkaSvejJ5lyE3pR43EQt3jO9WAQ7mOrjPAUBwkNYkC0QWBa1vNsGe0t
/FkquKjQGjeW7QJlIwF6rIpgSCmdBxRqWKK65QIk+RZ10bHN6VPxzntEe56PsRG1a35S2EpZ1B65
rABHUs50poEbJxnq76cDsehnZTjfucQK+FJD262Jcs143LOtajKMaYUhLyNNSJfQlvKcmBVqabZ8
JqZQ2vpdcaqeXiqzeeJIjCOCCjx2eYhGKS0luxRvHmDmJXxQgK4pmRJEtpx2bA+xkdzmcoh3Tp9G
m6ZsrDeOP84+Iy244/P+mS0lrAWglutE5dVzzNWS8ummPo2ZLLZNE7n5BS0dbmNbDpeqNOODMU4z
F5cCsdGxrOqB79xiQ1puvE85A31XXIKJ+NVWztjjBK+xR/8tv8N5I8Zax+Rql11ZusU98UJ3l0Pu
OFolbeXYRqYN4Yv0bCAwc9Ipq33XT/3G4ZbxLli5NxikWS19+bVrrW+ZqiVrlFjOhPhjIqftmNw7
gSpWJeaXzVTQAzvbU/vTsge57ekVfcpMz92irDZbyhvkzglAuxGwjJ7YoNtbuHTdfgzx/lAL0twN
cWZbCPHYuFYOZPm10STGEXYIN64Ez8r4rYEM/hULMVmqMZDfi8CnaAwf34rH3tckyH80qD9H2+B1
b+JB2CiX/8W2GEI9d73DkHZ0NuLQ2gypJXaiS63zUhvZZ5jh8O/yxNh3YApWThvlD1kHoURwTdvV
XaaOPQPJFrtDeLARKHf+xOSFucfdEysdbtKi4rKWT7Xi6EMnqDkvsOVqKmxtvy0/O3fExufkz2mP
2NHPiXcYB1utU/eyOGN9KJ0Czngdil1luZ/KrB/6PmB0SMuMltxlzyOaGmXb+GKlzrxKoGDvUrkw
YeS0jWHmw63cPPhmuw9btV/GAhhMIceNmZSPgdGBkquWeFeCluEGhKvdS8F2YuchHpvHOxi9F7sw
jMewRb/PvT48oPZjzrEhLcjyfm7SZNdBesO+ZBDGyueHcOgt6Cky37cdeny31OUG0kuwcpPewgdk
LzyEffsOBIogWWD4zyBe08OSRbBNXesHAoaxhbKHc50wELnw2uVFJhPeB3b/MAoLc1oxq61v8O2H
LHnwpqFEQhkCXsYchQa3twgV1f1xKprwkJWxQTB7CU5FNz/kqfvVifyX6x73313qX+xStm3qTeb/
v8U//yjLH23748evl/g/ftSfl3jO7S4L8FXn4Cf7009t/kYEAOVDBBbGOf7774uU95sHR5mWJsEJ
n2QEisGffmrnN8wW2LMxU7uBDUXsP/FT02/1j8uUtpQCqUKYsGwcrBi0/3FB9zmWGcnolkeDskKL
Sl3twRngf44cnvi2D6yVbqsZz4D95nXR8v62WpAEfhz5B1U46SpyIwZEthiLomL0u0macuulJteW
mNrJ9djYW7zT05dimhTPOuwKH5SdWkdRm/m6D91xrQihbEmMce6qu+Ngt/HeTanU9AKp1hafjPWC
ML6fB/A4EMWcirkf3rqbKMjKdJ3nq2yuvjjMth9l0xbHfoIDaqYA+1rf35jdYK4HDN53aAzBoZzT
HDKMzdt2aJ2OtnXhVaAZe7UXg7GcwCSGySZm9P0WBX4N2qCoc7UqKLG+VM1MjifrgvOULeYj8W2x
KXP/gQdCeEE2VWRD4/grBSLaf6pLrfwe7E+q6GfIzGbf+BwSxhTtkUHwoaorJuGSM45nQHRf+gGG
oR+e4pIq92qS90bA5RJ4sVxZ2Ny2OR3bq14q96kx7XI7KgBK5uI45xAw+rFvF+MQGYt1cjAQnPIW
6oMUaqE1MVsYtM3qorzET7YqMEgBjWP/bKU1Bejs2ec4Kty9U1vFTii4HebSLg/1INqLnxrRSvbi
2ZuK6XOWPWSqkRk18mX7sEjINuPswW3vK14I9cRYlGb+tz6a1nU5fzUL0B1WbWeHHlfg3hZh9DoE
abXLssj7HqSenC/9LLJL7PIKyIN6StbTRPU28dhhkxJYPLSI3zuozOlmNhmqoaIAqyVKjBbcUN4L
mehnPM7hDhPwFKANFwB5oNs9OPMI2YHQ/AsPZRJZEKA+DA91g6yxa17oUBluAoPXQUXqPdEFDfW2
hr+w8kQEBWCRFPeiz97Z1lBd8tF6SRjGuXLYjjoEnEQfpkrh5yjt4U7wFL5xVOpRbsndtFmnllH4
h97AL7drWhq2OT45kumhn8aTh90kg+QZrpapsXeJUwdrQZFWQsW0KA5zj3e3JMaGH8bpAUPkoi82
NmqCwAEWszJZhPInsRT3huEeQhd8ddKX6tJ44qPKCV6eFfG75IaJ6M1LG/8R2ByJpsAyjm3aO5HY
g1vLpL8aKDUJP+lSVukWk+5ytwxTew8fJSg+Q6LJy9kpSQcEXf9CTNa+bwIi4P0Wr/yzE7XZNmx6
axvnZXiCmiKAuVDvBo8j8erHmhJZbKU0rsYH/JuyeRH56EjuL6YsO6Jrnl/5J0SDoDU2BV0KJj5U
j7/3YqgXOtozXepaxZH5viSKGmGzNuJbNfuF/4bCKhQZVXe2HsqJXtnveGyxsOljJk+4VYLRxdma
ffXEd66LrhCiYJCQdyy5noYcGpLZhdk3H43cOASA0JCLKoLPK46gHHKGHuj8Cg9i71zGuAhf0fTd
Dwmpke8UE5vN0QLzjfde4Q0qO9/5Pjt2J/d0iA8YW2dFhcxgpKFcsQlE4bZ0Jb8kgwbLQTGZ1rMN
+7ZY461gnTPHOt3z7ONX7GTE4iBCcumbAsoKCx9uFO6PwSwqjxQhtPzuRqJimJuqGnjh+5Mfb5lx
vLuJOPfOdUb+Ee5ctoL328HhIOz9nI+BuGm4vlCRymqmW2HCca99TpcydED3pvQKOxOAU5fpuVuL
3sa8Ywmc8f4Q7KukkfdA5M8L0gSV8pZbUUPpJjdRXfu7auychHsthWqa1cP0R92kxaLuiVPgN3vX
KOHFcsPk+cVVZ9vElW3suIqZT36Om5hWmAWe/kiFrGeU5S0VR9VjMPjebeep4d3NIjGvADre4Dq1
V1SNMXVp1253NfBCJ8DMW2hfr8LgyztKp0YcHFXa/ZtejcBCe4LjxYp2XOuDF1c7hh3tHTa1izjX
fuJKO4tBoZmngfjb56J9x8TfN63vxehJWXQo+Km+cIKCts395X1gq6zwTeJjpndkuvHxgVwcl02U
e5bc1OOcfU3QVU+udkM72KKhgDmg7bRVurMTNp5MO6gz7aX2oJRsOQfu27ysXxZSzEfYRBhFCYPu
3aHAkJ1Z47heWmNYj9qvjfyPdbvRLu7U5hHPycrd1A1S26jd3pP2fQvtAI+hfNzTwDKuB+0Pd7RT
3OMPgIgosY+j0CQ8GvGU21d7+eDiNB8C0V0sf7F+DL2oyA/gSAcEZR087VI3QIhshXauU4sd7zIM
ilvCV/mt1A53Atvqgre6uUfSDc8sJ5x5kxLePWTDvbKT4ZZmsmXtitzTfISvSrvpZ+2rj7TDPoqs
kJ+k9ZgEtAG/1178SrvyW44neEz55N+7mT/tQ+E1HwFGftV6cmNPS4cvStv8He34L7jdPUidArB0
HmBsY0ztU2FiXq/MY2LGb5HOD1glkkNe+j7WoZl0wTVoYBI5oITL3I5JpS5TGc439jWawNtfbaAo
1xvHSoguTFb3YgiIDZu+jfHXO/60DXXaob0GHxS33/USQnaBdS3oyygCgYnOlL976mD5aosdWfsB
vw14hg8xBcwUTpItK9/MeBI0DTVCfKpw5vlP4KeuzD/aiOLkufXmOn3473z/73htYaw5/2K+nz7+
IS75x4/481Bik3zkIxZyQPR939ZdmH87lDDF20LQymeJ35OPfzuUeL/Rt8i/EvhwTc41fyf5Cve3
AH4bu4LJvewawPwP8pKA5PSF7ZeboIWkSiUKTb0sEjz+hC6+/OXOiZPJgBHAdz5pjOZtMBwC/vn8
GUwiv10sA3nToOpmKir56I/BhUDV8MUbMvVUAwZVZtOeerq5VirQT7mqN6CGgdneD1WW3DN2GB+9
71eU1FcmQLIgIs7NhBa396XvzjYPW3iYBQonIIbjYjWBuA2dxaxe2lwJPFyGXCr4ZrKr6wvysQlm
wxxGoBArritd4axAL2bObqHKArdPPTaNesmDskNWhmqVW0B+Jo/EHxeMbusnJp6OJCfdf+oczKuC
0nQZsDRMLC/hNi0ypmO/mlFE57hlcFoqCxIvsKcpIK7vz+4RWyn29xUMST97ZkQw+oF+czkoGKRu
9ZGBjvweexlz2CLaqVXbJsHiSl6y1a81BHKQrB2/hXYvp0rcgHJe2nXvhbwyM+wK67Hz3XY3mBlL
1oK/K6ALKcMOVNXvcH67gnpAuztkuJi2oxm47/PgOngK6LBIKbOIc2AR0NazixJldcjE+JrpFoyM
C9XKKsL4IMc4WXDhxckbxn1GghlbGlaCS+U0N6Aj+rc2LuD45u29fe3eKIeQulj6OLopIijRj+8L
rti1UOFaTvYxnuQrhgcKXnSlRxA43+K0arbAOvqnBScl07RBpQp/pQaUt5Xr1+O+9RNOUFCM2T0f
hyV99XLxk26Q7oaYGLOYxLecKJ9DUfdOe/sJZl15kF1aozUDcl0KbNy6xKSuTQsf5XKfxAVxISFf
a8D8Gyo7KpqGhh8IOd6l8Jbofgy50qDnGQzafYT/K9rIuZd7Z3DgXi6M6JntQd/khBMj0K6dcUjO
oOWaS9CNYgtuzDxyg0t35bS4q96I2ThbFXxD8h320H7Sb0GCWWVqKCKrlWs8xvXscO6Kf9CDVd3B
33yit3V6KnWPjFkzoJPQTA8lzhp0Y2zWoDuYckpaabrAdY48F5Jd09D0ERcuXhyKAPYDxTaVKzGH
6r4bLjwe4ZM+LckPp98qlt714Jb4dGL0QdA6LWMg1txW1+m4uljHNYd8i7ycrgIxPVu6ggdgxatB
J8+iy3mKloJGtzPeMAqCfMMBeEqUG64xfqU/bTTsr/3irzOrW2WSWZ03mYK60s+mBCoo+xvP6/jE
902guLkuxs+KSylTahBY4FDI+8ebJhuWmUzNZByIE/WPM/wI/yl3ZH2PE4NkpIqa9LYmOb2zqzTY
Rqz87drK+4x3Gm/4zrSWeJ9mlTiVfdwUyKkdvxrfWBxgcHKC4aJwyYyG4T7TTUzDwLdFHBJOXAXT
NH9XNQ/VbexT5NR3aXkQ3Ygnbd/xrTXhFffMaa343Uo0tbH7aSm8Y2D8onrnTX2f/CTKF/JZG0NF
v6OJ0/5WBG77ju9nhFuTOAntJUNh3iRlWOw5t9Zo2IbYmwKVTsnx6M+Zt/eTiqfENAqqJ2NUPnvo
V3a9kCaqFXVn8P72Ko5S4oXLl8lywlc/rbFGZ8YHH6k3saQUe+ay2haqO3WGcm4zE+Nwk4vspjTS
7/i3m00q6vS1aDJkeq9204uAo84Rr19wD1mFda+K6IVzC7WoYWiH5xqg0skKuZD7RIUHjiuPoOSN
J8lR54MGuXQTy1DpzYDsQR/jNFxxGRPbSOei5nzGfhvh+e+irt3EXdfd5m1Sbfl5yl11jVrpTy2n
L4+Y0mDvIoWb2VB5svfz4Z6DdLpN5/YwWmCYsJuiX6pgCeh888qH0Z7fSY27B2cows9GtA8+Q9C4
aqU9HOyg++JdVVKTGg1hD0dATQFnasu22a7q7mdUOczRRmfA13YTiDHosqW5hNuaJmdKDAMt71o8
D4KZNrBA3i2GOVzIaMMnn3t/k5YItFOb8dECMblFpY33SehMLGYiWDOaw860mv1sxA3P4O4S9jy1
FkLyK/wJfCd2U3nsSIGsvLFxVzEe3j4ggyKDijymFrX5s4UHNU17msrCY0PKY11ZEyKWFxafwFaG
rWlorKQWzRnL1Sa7KulhINpnzAjhxg7kvFGYZTZtp46EFzAPgKCclP9SpD6Ep5BrgNnWKT1SpFEN
B25iQjfaru+L6WRI9X2QFNp2EU1tE+nxZXQVioJf3gkmE85mOsBrztlu1MeBRZ8JDH0wAOYH8bEs
6ayIkdcoR8KYKTM21ELyvFPe10UfHkp9gkhk91VUUt5QfBGhVJWwCuxx5paVWWe+B9p9qy8Yo5Q/
qdkOd1O9fI1rflZ5vXVkM2b4iPyEgGDDo5+22G9FTR7VzNklgEJFa1Lc7e3oBOBVc8FZ0ozfuRT8
pNjuB6Vd+S53GRiGyXkrwFWviZ+r1zzgp1oajAE155yfTe/AJmozjvQ8ROGlcbup3Dx7CEUFdPR6
1aHdhN1Rfu2LyNzwMK14aqf/w96ZLUeqbNn2iyijc5rXCIhOTahLdS+YlErRg+P0fH0NtlVd26nM
m3mrnu/LsW3n7CMiCHBfvtacYw5P3lyzYXTWagpg2h9P/SaDxbrpnbR4N9dJ0kqDP/Z26ewy3DFb
Ov4VXO2lvDQNcwy7GbXlYM3vbQJ9bUAhg+CfzzACsgp1v/EeW0iKN7nV1txQGj8Ek7lA/7lhko8/
dHn2wmufd1fdWHkPDZbxzWjp873qo6MD/XSrFX5827fFeCMgW724mXNPTgR8yiK+JluuPVjkmVnb
ac3KFW3EjSbe1v7mi3zcTsIhIrnzQnuJYFU02CX5pYeRMe06MUyhkuJurM0PMoTI/AN7n6/Dtvo8
GEt30JcJue8kvNcxb/WXnkllJqPuvCCwzMJhSIZDJjvrLIjUg7uZoUi1ddkNTErmrU8PjEaiEDwR
ennXeL64G2fGcltWTagKnLDNrbDb4rNVFqF/vKgxv6mrkx0wu8rZS2kIXpnK6XCntP7Sb5nQOhgg
rXuZzv3WBWQIxyjDu+oTmRA3p2JMoiXI6gR+bWx9gKoT9yDbze8M15GpLLZD40ZL++ko/5lkp3mS
9aDl5+m7vs68Eesz/V7n4BGL59WQaJgPKucGpRCec9T+wcB2QLqftmQ8zs7gfkQxCYOJ2bpnvxPp
k5DKvjKQogfIQ4pQpJbcyhqJdKAatwwxetV3yrIVGj1uxTXoEKD5eoQT1e1kz1hKeV0Z0KhDR7Aq
CmKMBrtoVRqsLapQ8rnojzjaPqN9Uu4bItSeWM3yJ7a4/rkYJ/2e/nV00DMC33UxUvFGjXMi6oqe
cKq1kM5nZyweY5Kl5gu4SiukOVEnXzN5IRJ9zENkkj5mCfQWSUmawGayKxkg5tFDJOfqtlum7kn3
lv5DyHE4oNz3yXbKurON2O9bbQmFSautsw6JtRPkpUBEQnW1PPqqK2tI6WgXkGmwwm45J/V+sPjS
chAMynkICdvs8gumIiU94lXFMoLcdZ7jfFW4wGljZ/V62+dFVOhgZuVMMeRh26EzlCcvgzvixK3d
/h5DMfJDJEPaVUGWxgvt72rHdKC0IcdPxRG9i44CNou9DcJqDUvBKubRowm/Gf/qYSpZXlXp348l
tXFbNf07IZKgrBMXfjAp1BfqH+HQPxqirhzKB8xVACJ119yDucovs1V2hP04CQBRFVupLUW7EUqK
3bjKlQpbKBWIJSppFqV5OGRGf1lWS89oOMOL4E7xjSmtaL7z3EzVZ6Bkkwj8eNIbh4xOhk4UC6UE
Ztt6m743Tdl+UG6mXh9vcrcZ7XsUvw7YQgq8ml5de8j8pIQ+khHJcoE3Xts6bWaEyMgqFVjAUumh
eMg6AN9Zhy5xxJPpMb0MljGW7gE/oTTefceLAp2WWXyZDgMGeR5hlYV4qceA0INBbnPNZayUdKq+
HEgYO/Stb9xNTcdZwGi0/QK4OhjAJ5yaUcmj4pkM+s5KL2VG6lxk9u5nSbL2d73KEXarVHWAfEv5
0IL5TF8Mw+63JXGq5B7jsvPaZRGB03rej9qT8cHpycXGBgHhFFqN+7hkox6maIDtkNy3fNfSjXzT
KawvRlq+m4Lzce1KHQCG3Z8Ws+mwraXyOZns8m4cDUzeknRCs7QlQbcGom8jKa0wztHh1HpEddDk
LdaSwdgqlQGytRva+HzGbzh4yrCbJn+7VEYWxux1FOeoeSZTYXUp3KMmqyGoObhDsUv9ncp1803Y
E7aRXElok2hsippxtgvzbp/G1hCoWniXVlo6/LyEFr4XPkI4FDdna0pIJKyQF/BJEB7q5laa5nyA
n9tQSvXxZc6RdtowIhxDnptmJ31M9f94cCseSh3yT5rgGC+JmSjYxqNJy19bavoNsVLlQUsjCyUA
O0k1OpW3geaH3UHXyPjMLIvISZsuFhbXc2ct850ck0M/5cXVlIMwFnFlwegbtQLgW5L8kNKxr6Io
JTtVNvEhqjXe3ZaFH9cEeRlJQdRkgUok7wY2nXEmCk73r4cpzsOsSp1DToxJaBawX3QAwKdUN248
WK2btm2netuvmiK3ylAczR0gP6PxrnOtUcBtGFgamCXBOOMJ/afTbY1tBYIpTcoXQp5fUIYxZaEh
DgDJ0IH+Dh/6xMYKNGY5ziXidYODJwNFgTVgquJVW2jRfXBjJ3CW4o0g3CQc+LU2ZjU9S49DRAzZ
Zmk+yNR8Jhpkfd56vQ77rsohiFtW6KwAviL1I5LwWiYQyAA3JQ7fLTUz2Y2rr7WAZ8qeF9tTc4mA
Z2Uetu7e0HN3ayp6qwXJbjf0H3Q96O2p98JB6sBKOurtTGec1Kztn4lYGxLiGhJeSAo5wHfUf4wk
w8EMyIZDaXd9MGqNiSDEpSMgFXaiqTu5JRk/upe7mGHJlEhmefSk07ABawQeuuXAbDCJd3HavHNe
oxTD0zQH9pKVR6ChQ76NMbc8oa4imW0YryyrjB4ppR6wE5GvoTr3InEsBsPTQuFYgwQZlwYpa6+p
oBr6V99ormDMWpskMx8rUNrbbLDtnXSUtx2F5T0lk1HiQ1FVgPBrYKwRiYelzglGWXLzopqTy1Sr
Xjo8DQfSN++hhX5arKS7caY6gopU3Se1+UKzvjhaQ2V/4OtTqNWVFUitfJxcz/qUstSWXQz3B+Ed
EjjA1hJf9uKUdx5cFPT0cWYEnfSi14FwePJxhkHRoJjHuwahW824MyL2jgbESEAArk2K/9LgjDOh
qukt/65iwSIkzxLMfzKEjv3GUwlxNQTshY6eq5NZUUouaTxx1ImIMefrXOWZkGdwqTQJDGxtpMvn
KVZ0E1VlOHiF0YY9mP1r03C8I//A/5QTKW7G5p2d1SweXpqcfKnnp1mwuRrW+B0DFqNxfEgxDk/Q
rq6blWRVTaclJYZE041HqLqMKTGYbXpz7QWuIPDZ78lcMRxIZDj8N1GKZMwUVML4+FkSnEkN4yGr
+4M7NK+xt5wmHvgt4zkd87R2FfkttU4hmhDV2Amvb7cbrdwN3dwpTlLQ/kPK08KRR89HZQpkzW4u
VTzc+ln7wdSZJz6aRehP1W1jI8+hMeNiT0bz6GpdAjEKT6a7lNp5NO2n1LDbiy7SZDAq/KFxQc5n
opPEl9alcZgyDmdK9O2x6mKdzkVX08gXH3KM/Nte02nDReibknp+zWODzlk3WztGnukm66z3SAzG
/ehhhnImBJSwuGtYV6073LP2oUVyBCkRetOfVEMzSjdIYI40+6pQnkafJU3NUOl5fvCd6gpfZIvv
zLL7wExHvw/d2ADXmulJfmrYHw2fVM08nQkfNer6RWC7KYNcW5bviLQYyBtzrr0RIKXOmNK1Q8aG
p5DoutPByzN16eYckVCdZEkwpfFJARsOrXKe36mzeLViWb6lmeGd69GKrpYu6b9rqfMZK3S7eKw0
DIy0oW+XyY4YxhLxsJWpPjJ3F/2NaSb2cq3IiICA65b1ni5oiUKiY56CGtTZGTXWucDJU+jmJs4c
qKqzRDsLH9PWI+3aSJUYtoLN4JBGw8Mci29UCOKe8LN6Fzdzd+A9mENHtQaHK+9xxAy5kUll3sd6
gRcxsc6e0UZv5VRp26yMwBvgukoDaGW5djGaFDWXDODaTYNZ5YIaopt2saNqOBCp059sqGcL7lnQ
rvs4gmpAk4jQ8ZFeGDVN6Rgb8DyIIiw8fGLrOrV6VNIGxNV4HspSUoOhDun0+ObV/gcA2XhxSHG0
rkewvA8DfwDCWNMvT/3q0uU1xiNt0aBmiFfN7RVW3v7SXeW3DMJHNINNlaLcg9MZsGH5m071MRUT
oLGNYXZlxza/VkKsMi8lTuVXWyXgbPI+6w5EcNWbBsQWRatnI7KLtWLY2p413YtedjSfYAI7aDp0
4kxNzX8szDb+EAlC3qCKo3gK6KnNd3NOsPfW4kUjpWGVZ7otB+/JZIumBC0JOrLk50h5DfmruV2N
zACRHDBOOYAaIftxDzW4uZ3iwXyCGVchDLBZsBcljJu2qY2Uae/g3bVCsZ+yltU3Ber5J81Oe5J6
G/oy5Dt5V+Rdd0+51PRrvRznvSk9wrf7obVuURa4dz4z/pKhdeRfaFpivuM2y09d6w33pmnRDAVh
wFtaVyyrBIZ7qAK9Fs5yKlo0HO5os2P1THMhNSofaDUd/o79xIdufJEZ5gxU3RkFv3SZhVC5Y4Ba
eXtDphvzQUZ0ZohKfnoAExCfMjQQ26pI5s9ClsYLoA0KtcVhfEinQ10nvg9+Ms7S5ql31pQCjV03
JruCzR5UG4edNNTjFqKiNkLEpTV6oaLJPQ4jRD3JEPRSGlXVUtkb+mW91OO3LqtAXjhTWgYJvPmt
o+yI5aQDHZc38logJzqUeFvCdlhgnEOcI+4DW+xGU2N35RWl9Uz3VmMTG+WDTn13qepm3PUd1T/t
TJcujZbczUk2ELQRDzTtaxLqZVte9Z3/XRsMlCFGiRo+EV2gzYtx5Q+8GlZmJmHakLmVGN4NLp7p
OM5iODnErJEbRzSVDfGCh8Z3Sf7o1KlN/P4KQWt+6Tn+O0G/RjhEM1pib34jMo2odnJlthE0eUi6
EQmSjZof8XFEO5fcilCaDLA1HvR9Msh2O6jZhA5d07Op82o24RotQWJNRoAwyN0Ad6CW1RfSA6Eo
bDkqLIdZTQ4zWaPtbzzC+GAi+wRPVITNFXeTSFAlkUYQZCInDxChT34JOjgYBeMbeqwGlUad7Izc
w4ZaL9ciX/jv9YiQgmk+j11FH3jIH/3WfLZiFmsEE2FqW0tAp+TNx6C4wchELsKYxEGrFXoASLne
mUZuH0YcomQ43i2e5KhgC7H1e7wukPLO6OZRS2TNk2yb7MaJe1Rh5oHCqtsPiz28ahNjEBM5raUb
+k5fqJAn4oD3cmCjhoP/VmI+vx375ravTVJm9dpb7dbrQTAptDOiRAAVupkcG3hpl/agfdhk3F4B
7FHgoGFApIzBaPT49nM3Ej8Ul9PlIAHtq6J5+v9j6/+XsbWBTo1B7/9dlrorapV+vP1blPpf/5//
FqXq/8Gf0IVBwqiNOHNVn/7X4Npz17m1s0KbzH/MdgzI/9vhR2KZzlHQt/gAusm8+/8IU037PwTd
NQbdOvxocu7F/0SY+otv1LGEjW9UCAt2AcK+n6fWMX0qnmzKQ9Ps4YtBigTmgXvdX3OzIDW5Ar9u
jsWLBZlzWfCve/UbYzJf8N8zc/Bb6GI9g/uzunXNr8m0TRMv/kAbaz8y/wvduXQAHZgFKNK0PPwv
LoWUl2Rfmyyir5ZdZWWsldT5eBtUyomdXgDdFhlaHhlB//NLcSt9y8GM6yDx+vmeLsaUM7W0Qf9N
CHIma2kC1XVY7Sa3P/75Uquo4F+ig39uoMV3siFLoT/6qipmYNznNOW7PRZLfzPM5i14X+cToVoQ
Y2wircHSmAZiFpQ6g80/X5xn8DcXX22oPMXQrb98zw4GbGTJrttrNali5GQmgKk4Hvz5Kr8+IwJW
uuky8nZMzoZfrtKShcmENOr3yoc2wbNZ0fgRDGaGMJMlzYM/X+5LGh93VJhYXXWEY8D+nVVn8m8Z
h2gGk9MoIuh45rwJue+Ha5mfXgz+3ijKCyfCR/bnK/56G4VpkneGFsVYtSP6z1eMEtAvnlX3KySV
vPLIp0up+3X456ust+nnJ4WroErxIeIjTbPW2/wveQqUQaPKm7yHWjPMG0vTLkHjnzEKmsSeleIv
3+l3d/HfV/vyo5HEHTexKHpCo8gkXSOM4oF6GUfo2s4iSQGP/Pufv6DJQvrLN0TJ49B2AJHufF3K
5iQnFGrktTMSxz7btU1znRz5o1MvQBfx9gV9c+cOM+JlZCMfnDI8TrjWgQn4GkfkD2E/mSgzRld+
nyYLAY5j+xsz6pr7hRS7wmWYYeTN8peFyfjN72/pNrnVDrXyKlT6+Zfx2hi3NOPefToiXt7YFIHw
dycxhLC2gPe3BlY6rx4DxMTIAukZv1LrTjc9CJBrF+Ug9WDsnw3EK395F8RvPxrr8/qGw1b4GlWQ
+YWTL6LoSHFLQmSOIkhVsg73nS5sm7gl08RCSDQ6fhGQlkREZcUBt43QMQTlxPhp0Cscgi2eT6Ik
NpYhyZqpqKwrM54v4t5U12ToaMclp/oGlgrA3BWSOFeFQnFMtcdu8KKtb6XNVlH77EhHo/dnKS9E
Bn/qctWCySr6bYdvGhS6uEjs/FsPr+Y6t2lazdaS75TVU9lp3Zk26nJoUhd7rF1YoLQK3JfJrD9p
AFj2CJg0PFzzZz5bd51H4xKWIdhYJ+nO/OVq9+en9dcXBAE9hQFvPQq1X3gNUxuLXozrj94StpJz
qEs9nfCy6aFfIhxgfWn8j19JrihWZoAuOHP75s+Pma+mwfOXvNurKDrCVwkLI0Z+bl8iacUn4TvP
f/6Gv67bxG+w2hhI9nxKny/LWoteBNBJ3+2zuZCU3/Z4jGlphB4qiuDPl/r1MfUQoxOpgV1Ht6yv
WQVxL4ZsHGp2QW8QgK0b44hh1/3LDfztVXD1U6ZYoBq+IjZK+iNlN3IDNYekn03j+tqhb2Lv5s9f
xvh1HePbEJPgrVYel+3o5x8qT7GWONJnpjEZREYZLYOuqcSkQ3LpBkOAS0nBg6+7Fs0j70mhpag5
nP1tWbJ+WU4JkwDYIlDqrOOSL78f0Ct7SQe33dsw8vHA+MUuGrNuZ2PG9rYok2zsnRNRX3r9o6hH
946xPu0G1FFX5bJYJ05q0V9+AfO3n8nFxIU1CyzF14ojtjUNhIrV7qu4r466ovGoYzpYAPRfRxDf
twz05UsheJUL8KLnnvH0FosUUAmPoaFbFT8KY0IfDQNgWcbXPsPo36SdvJ8rpgoSm/lBEKV4qubi
Gor+34qL338B30A4Q0nP+7/+9v/ahUFw+eXsjdxUjM2xcuWuH+34W8IqtpUNNCywczoRmk7HjqXK
05wsb17qPrTK8VfYTLSdPDWE+Ij92xoV+4NnLz8WEVUnyyM1bpTxjDs+09grumKnUtpmf3k615/9
5zqCx+Jf3+DL0zl2+Eviem4R62RkES1+dUIkWgWZpgddqljke4ek0Ew/IsUbtiuR8y9PgfXbp8BH
Tip4GQ336+vuzawlM33ifaYlay+88MQ7ZdWNa7cV1mv9oy6G6ck1jeR7q7YdjqgtUrckyK0El3Hc
7kzGVoFyUOiOqTGiUjFx9ydccD+JbLXCxsaPuTIMlkr33rVI3tUzYuY1/0l6GfjOQeiXmjCKw4IG
zR10YIZcKLaNfitHHyven+/5r6Wb53AatG0qBAf/4JdbjuPBxf/FgtAARKgi+LhZEWgL4zcCoK2/
1Im/WbYdamBOnrbLH9a9n59QBrROhZO/3cu4+mSOHbFrY3WxJ9Ref/5a61/68iRxJQ99gW07rv61
sKel3NOAFTxJKn7IDSt+yooFRX45c5oQc46KSnc03GEOSLE/X/o3u6+DHNxxLYuNicL75y/JsBch
M5Tcfe/ORCd7N5Pb3Ol29Fm43TtHXucvG9RXYBSnCn5CKCUo1DlwO1/XdH/Q2ilNeWQ5hld3vUXd
g7w7mCviTkG//tCj8qFO4ZvEs6S4sb10O7QxkzCqlT9/9d8+TMKBFGVarq1/3ZbTvhuIKeP9Hb26
C3SJW8JOIpLWUsIgRZJ9/vlyv9k0CTmy+JkNzt6/ILmw3eRx2U/8yDT49ozgI8x5XvKXM+Jv7y8I
BwKv1tuLqP/nH5Ssuxj5gGz3nJHVFoIM8oYq87dY3bD2txZv58A4B3VgwYidzGW6AUU4DdrFsjh/
WyN/PZR7Dk5jk0O5Tb7j1/d1RCMJRh5RgjV0epjERJ62armahxmWRGlo8OBKBl9uh9Mt7/W/vFbG
795gqiFuNnW7hyHq53vRxUNkWhAU97NhJ+/SVZpgghJ355bZIJI2p3acbd3zB0BJ+iDCBpghApgu
uQabsnEB3hFPOiK6smKYw12HCV7Eov3485Pxm4/pEXIFJUnHs82E8uePmWheOovKafYOuKFdby9D
aLeNj/xVpH+5Jb+5lM/6yfSHvrznfe39ME1Dkq3cBmpwVH7a1uzeLlVCCqfm6P+Lr0UNio7dWVtq
v6xqRMAvjKLtZk/elLqFQuDs6tmNLjLVvf35Bv5mEeNKtEUoEQlT/3puBB8VM9flSqmFJjzqKnlf
xo0ZsrsRCj/h6bBrQrv/fNHf3krO1zajMhw9X2l+caxXnZ+IZj+bxrAtBejEFDFpoHTzb9RCMhh4
BL7sEFQauOWh5BN88LXi9nJ8MJgKeURspTc7h1wVJpaJPS6BKKMKUKpqzcChJgdWaQ2jtuPk2E8h
YkmgEqUneLlSfKD+MWrn4tGUhIMASwEuFMiicAipIMz6jfwRQkWhF7a7OFndoi3Y8mRT8ZWsdcZI
XqA/iNFgMK5b84XQEn+fzspdQqweCcbLPDEeHNLUDcackzB3mVFOTkgcVmI++8Cjyh9ORrMk3khO
MMnFlChsEyrNVYI7pzbmI0msuEOT1CjtUNOlcUIaN2l7GGRDey1K0JbMpPs5unVao6hW1KU27soR
x/O0QYSXM3bPBzsGSFqtYSLCqrNdD8v1ftCg5ZxUpdUHcn1B8MyxMhVTZGTtjGJXxY9dZ0eSO2K5
9fq6znczg+04LOVcqUu0Hi5zemheIwiOdgS7Pw1oNIN6wNpwUaJi1Ok7lNIMJPJCiquUYLo3lwQo
AoejbgLjAiPnHu28RsBR12bzzRi5jORTGwXWrDW+e6cD5InDHgdzf6SInXaNR8r3jjxrR25sGS/L
tm0zf18ptqiwiNb2n66Z6Ecbho/fMvg226koawsmMfrlTSalOJRef0ufd9cPQj5F0iyeC83T77rK
gbhWwh/SZlQ9VuOf+2JeGb27KXGruwhFNkz2OMyXKt0z8hoDKJXlLu6HkzXMqNAINMoIl96IHjBY
n03WrrSsD9vSxnBghMxnUO4eYo0e+nbq7G2kAhsq5gWDlE8UKXEg727XjLBvZrTx7vC2NI44DHgr
0VXPG5EWj6D/QgdI/Y3wSxUaepWiWUb2Qj6OcYFfP7mygMKhOM3Slbf7OC2W2AvNuE1TFJ4A4KNj
5NuYsLO8p6ho3W3BLhG0rbvc5sV0bDqSRJn7r2HB+TmnuzSNtjrl02QGi56jVOrQWWVJRBK7S0LX
aDGq5Ze9iTz7rtQSEOqjl2AVU6QyrQNU3MPmKinU76K4kK+V1+qXVeKiu+oQnk56pz4dram2WjfI
wKNhvXfrWjCl8hn4VdF0tPTUPLaz64U0KU6mMe1SIY1dLubnUu+Jk02jA9ah+7Sfn8UUQWSASoSF
KnoundUyAHvfOw69CyNYayJy4LWH3PeiUxtZaQAmzgv1jPjtYlwNJ5nPKJJzw12qtOGmiRXj7x5P
62i1l91M5DWwbDwNGjQS6L8H7AgplrCyPFSlN3zaLYPyOYUSkAeg7Dt8OH3dVMQZb6g0VRyFdep3
D3nt4Q4zeXieSsioU+A2nCPYTFkkshjvl+TeXzcjTxn2ZDSUuXHUyTQONVQvOyKVPaIo6hrRGLc7
EqaY20tvHuOxfSFBwm2RfJqRPebB0prqhajbnY6ElqmyyWfeE3RRf58IlpYHK0fvFpSQlofNXBsu
0CvN6Yi+cD2USwWuN21NmNdbmrRNelCKO4VHvioCgPPDQ0JX/8YsMvMB3kOeHscMXgAJzw3J0iZ5
GCkeQoaaNOOStNXfHT2inqS/K0N3Icpessl+RwgQOwgP43qbjeiwL6epde7tIY8+fZr7PboiByOX
jAY9WGZv+sacqfxUUqEtncvWeK0mVwUc0cTZr0z5gl1/RFHczvuOiuXBI+HsBSlCz8NYTAi7zeYE
QajYplOFAcy22ie6cIxBABcuu27oeRISy2+eUQY23xtp57t80ppntwEdlKmoQ4k2dfkuRRb+JOoG
ZYNLyGXgRKLsgn5ZCbqFqQkSNohEiR1HbPHPW8e+QXvk0kIOOZX6apdzbioPpaz597s0Hh6baIwX
uBqpgV8IO1SKc8nG/VfC4TzKKinWZ1AbT+QhJvd6mRQIqFVvAnjvpPYIRYCv6Moch2OMfemQOfnw
OJhTP17FURSfU4+4hlqXyxVOe+/STmz+qgX3wAbQcj90iMI2VCLNiSRuUujHVr7SujNDGmfiHCte
1bCqy2W3oBuFVI/6do8RNz7jhBzcrRSkDPISNbxU/Lo04ZtTXvr22SVf+10Nsbq1F2U8tCn3O81y
wgLnat57CTdVU/aMMMRsbiXC63exnjC3lbMwUM+bLN1zZ9MDtnL+rNZPN4ayG5RomX+5DK1872ap
ngmKNsPFdZvvMMtQ5S4QMuBpVmV0iulG7Hu/az/8sRVne2m0kVQbPz5PqUjRQTllOX8sGXhksCHm
CMcU/RDMhkuDbRkpmp8Rdph4TYMIKCG7ADwFaknSIY0HaczinIo6+ibBUF47oq9fHeTcAZmaCCFM
bYkMnHkUkaK3zDDGRXealR4FMXZW4lT48rbvTt88QO2vyHpA6Un+37gr43PvNwgeEk9QgVe6x8TC
aoqjylf6W+fTxAnSfIxOOPL5F6LBB3sQj0UXZIus+83Ce04bq2qfiAGcPz3Ycx9uDP8viubiaCBM
4invExK3ZWaK+7RMhkcb2qaLypMPWcAHufM6RaJOljj3mr+Q1iirMTnPTlkZm9au1HPRLNON57T9
o05+xF26/twm2v1LkRHC0tgDF8rBsfuui4SWIiM52y13DWXbfIMpb/7UlzolrRArENIeL7ozy8w+
NrA0LhGd8hfrBTO0oU/ffAzFH+hibe20KFrioVai4XElbb4t0R1RvaHfgoqOmDUEb45WgyKHWFbC
n9Cc6M5OOHJhQELcfSyHARt10vMkLaiOWXodmyeNNSs5F3lWG0jgwShqFpwgJqbFqoxtvWQ4EvsO
AZsY1c8acA+hfnqZARQYm09kVcajHcsxGMbW+IFruyc9wJyaW1aL5bM2M6m2jglkEh2b6H+YXo+7
NRpcnn0puS240FS7x9NhqI1DyfuwmAUgtE5nNXOd4QdQxea2i6A+9I0pr7thxqUM5uHW6Lz4HDlk
UHc+kY5p61lH1jFfhcDTrWOlxd0TuUprYI2GM3rgQLlmes41N8+z3CvOxNFO9hEx52gJXPqmndUz
ELa816X1uuuolPF+KIrhYDslPw3b5qWl7LzHYBynN47dyp2s7PabkkOE6CT57HBQQ7ZAFBdEg7Te
QQCLnS0LKOc2YSOmhaFKDJazN7hfGyaadpB3ivewQ+N4Z5RquqEIgcBmZ9GjWcQ2AZP1PdjaK4hY
KbNIPeUsgydj7P3suqH/o/fJAPddKi6bO2d9LI3rBF303rEWxut6ql1NjibPFf62eycy66M/AcBj
0S0XYgUZNjbgRY8i7U7DPBdByrt5pcejuiTcdqXHV0hvTIsS0Gf8Rwv1zQd4dczdarrLCT/9GAr7
BNGe0IjZ4z8szOiVY0hgu/bFNGX2E/W2TtbKVL/74zpnqrtdQmf52GBVYlqWUJAOGWBZQPPxnV4l
I1w/eXCACAU+jO54kzb1wRuXN/p/5UteQjphz+EmmWhDWeg54WxdkOPJNsvz9phrwJWGSNPPOaaI
Xdv34qKMCF2wCZW75R9cmvKR9tA3uJWt0Y/v+paL9CJyb3pYpRsa0zPOrsh+81PfeXTarjikqfs4
ZToW8yFOqAMp5TYl4MdNnY7JVerRuKkN8xhZi/Ge6NEIylfT951pLIGXgtMfB17GVibdZsRuGMbz
7FxQXNhPmS32lZjqHa8TC3CdcTqNncYnTMb3PzE8m0+TtI1rv/QXVAul/QCXN9tO1LA7gEXrV2uL
R9hZ7u0MsWwnhnZqdi51IfJLFYfxNMkfC6MmDBdxl143GY8B1Jk4BXRfkecs5Yy6tcxaSInoDRkg
4LRCmda7WPdMtF1vGXDeUzxWBwIfCoxRtnZZz8QiL7r51KVaueNV3KWkD1OoIYnGT91fl7aIvmEg
psywB0IFoYmQfdSld55OiENeWt5FO6+mcj0JE1EgWrOUOJdS1PU2GX2DoUWBpWGuhytHaGw7JZmN
vHCgsGU8ZfCLrVVBmi0AH5WqOJYWGiAYIL/jcOVHXfZcmrazhwBTseXgkdg0i6Sl0afadONHVnM5
08zmVOdia9r0igwdf0z1O+HaJwXc5RAN3Xbw2vyq4Fe+aKsRXoVdEw7DgGdTjW13Sd8X9mObHYxJ
8599Zqacc95UXaF5JeZ020hn2GZulRAEOnTG8zTb6lib7ruxOD8idIyvVKzFK1TtmkWLHEm3ENoO
o3Ycdm5f3s4OFUsxK6xtCIFhOU5RQvSCPh0GExbQSbMAxAYDwEm8jzBr2WNspz5rYwzHqZrd+kz7
poZJin0MXltRsAhhV81eyzKrbs3GK29J5MT/mkLe2mfJ2H0UrYlBsc2SjyYiO2ZravzBBhXASeAd
uic2whufFRUPv1vKIadMHLCxRIZZx0J67Cj+JF/YLemdLYWBKSSmIXmELGM+UB9zMs3LxD7F+dR+
4N/tPtq+pYnQzn35mdsVXYV26aJXHcfXe54odvranieUuFP0CheHQ7gdpZq/lUvUfmgCCwS+gsF3
wyUX1X2BS4MfKZnGeufG3X+ydybLcSNn174Vh/dQYEhMC29qnlgki4NEbhAUJWEeEon56v8HxW5/
3Wq7+++9F5YjbFGsQqESmec95zlduRF+j6LRDtiGF5HZssEpi6x8iJyWBIYflsErhYX8jF8NxCrc
xE/tlSh0bqPCIpuz6hSvcp3QOe+tClxaLocYiGLAoUWhjvFkN5wb9aIzCIdUfRxu2LzyL08alLe9
6JEfV5HwR43Y9bwFwNrPW+Iw5Z8SECHFyqlpEV9mAdCShUaMgTbhoSWmUXcRlus29uk/Du38h9m2
/NZWkrhZ9fg5Xz8upo0xFoM248kYTISOM801JphQnCfKrQW5bUmyUQFCv4oCEGiKBxv/WLHN4gS5
B2cBhukiHdJdZaAC3Zok5o1NY0/2cayb8sEGhlvxETJvBe4seX+pa6OH1OQykqPCxQCUYsT4gam2
6X50DtroojXtKrpxqJZ7TMfOpIy9KD7nhu/epy4o62VF6uixjyo17gZk+OBWtLzpndnp3B7synnV
wJD58KjTKzTmf8Sjl3wmfHfR/qNxhS7DVey0hr8/UbPzLeb0Ei94sT5t9J36HpOvJg7b1pIBhk9A
aAua3hyWmc73h2ShrU+7Av3v0Mczspf7kB2dHYkq2etOjYhSM1uhc13G2L75TnHg5iHM8wtQiE4u
tfBabFXmNEzZbdRZ+lLOW8iMevAGCJkZPRmwEtZghfUDM+l6BwjWus9DbzjhZYqfpynqn4h7dB9j
sP+hUf8CjWowz2AK+989qMfvRdO+p+PvTKgfP/SrCdX4hIYKocjH/nGtjPjVgup/wmSABcWcJVYW
A1T4Xy2o/icDv5ih67rlOLNB9d8WVGvGKlHbiHrNTPKKTf1b7KTfy7xYQPE+gfjwqS3FtvXzSMpy
rKj2ULMPnRHA0wMM5d73fGE3Vl9gkMFocej0rwl86n0lhegXSen5l67sml1NAm5rSSRivYl1/S8G
rwzo/vDSuCS2jh2QTg2DKd7vhxQD9EObZLizdxESy1tKAPRbctB4DpIr9NCY8YdXEGJMEVYTEhLR
KurR8isw0SsK417hsICjWF2himCgw/N4RS2KSBEbQYlCUclmGuPUMe1cZVdIY460CbFROI3m7fqU
LL34ADoC3Z/xjuWV9RjN2MeSBRsEpG9n8uJdyZDCVQBrYCr7B29GR5bmmKyH2n+UH2BJv/esO9a8
9skv2R8Rd8GZ7pPDZY/YJ/JrPub6RQTsahFDayKhdCTAoPDSefVkuBRlB9LzJHlxEjKkTVoooEio
qxR9alPUKJJBqFGcONUHSQRn27aWeo/pQLv1GRisgN1TSF1SFOgoqj1jTvz+QOurapsjwPcOGH+n
0RM6yZppfuKcJRMb9uoRvV+zfxDMaHnRhP+iW0RGtJgI6orm6uiLGQSVu9DxVVEFV2r3U5v6VElE
o1r3cTecQneipD3MbusRswcDbWJ9qocUt/FSTXytVZ7wpAQjP3BqQW9FlnQuZC+rSxcXFk8ZjwbK
jjIGZrZsWm6sIlPWUxKSahkMLb6dJrkW5Bo3eGX6x1HX6ZGMLCpMHbjTWZYXm8ql+nJp0JSyVBYy
L3UI5N4sDF8uBRsLa6IFYdAp+RMUWy9hlTr3XHV5JGVVbxI30w+hYfmUvjsehSm0jeGm07MvgPbV
Y+mWyQ/ZG1QMpK1WPUgVT2erMIeT1enut9CNnI3AzAjxhndfm2z/kP/qtRkDGFpw3aF/yZ5Cdqqo
o7eU2x5gbz0sGyJ2hIrC/gIZrD/TZdwd7V7BJxWxvxWSou6GXoeF2ccWb6ixLlGTM9DTAbSEML25
pevcDTY93ONxOUEu/mLzj5DizLRF4BGvsxmSvJlhAlEkGcfvNK0HN5J91ArYUL0Tlej6ZZMkzosy
x6mmkyOCadw5Sb3CTzZCkGooXQGUZpoJfnVFEN+UuQvSwucZtdCJUayyMAsJlilORTZtpOxztIwu
1aE2jj5bcns9cB33nTthrMqNLDqFiFRManquHtbZaSm6ZJ2oLtpko2mj3HuBeM970TuLOOvrxwkE
/mk+0HD5Jpne2EAhSDD6wXJO7/PtQl8SizATQQd/KrOylYnGc+/y3Le3blo6ew7JT37UT19dDPHr
oFdi7zs8pAnO+/mqMrTyzErYv3TR6MEI8JwRJmdIsB3qcZ36S44voGBKKmheC8YY7cpG+0gWJT6z
7mzlldgPxgQ3ETClC8KMCEp+GiFpkM0Zu25fsqVir8ciwmw88LJbzikAS7o4NG9VJvp7p4YNw34k
6kjBFiq7FXwxtojATMD6sivpfwBr3UHInIBAsBwc88jP4kUbZPkzw0l54ZTYoGhnpnUTyF6eNNmU
auVaUke7TMpHtzS1bAWyQ6z0kv/f4R7FXmaM0aGb7PqG9pHoLjb79IloV/Ho2Q3AFHbWRLuAZbA8
s/jaKk3fkxAQ6CIWMWgdSoecOxWPmfalYhIIh0VK/2JavRevXT0P+VAQmuuN0HP/ez2hao650b+E
Hgm7jmTWxWg6uRtK8pOaozFqaMtop5tJpy8aGYlj5HfJxu27+oGp25QsAsOJ7g3bND+XXR5f3HEg
2apqFd4xwK0AwLHtzpamG6nXkqJhUJpGwepQz+OogG37WyR9yW4Nl9pNgwIPd8vo7Qgr60zfTseG
ErGh0eBWd4pfl3EMQH8afTJ4yArSddQrPiV+RejrcIVZmzfJaLGlTc1hLXtyvqwNwz7BUfRlJhXw
Bzcd6zxf8tRiRDHSlgsTdILeAPzMLJawV92TEaLzLNzRZAOsY0g++EMfB/uuke2x8Rzn+rHtNI9M
p17TAtJSXmp2hrtWkfNOy2G/6j3KHFM5WM8xAeZ9UrnuHWF9g9+av5tSUdQIJ8e6Bf584rjNkmNn
p3D0gvdBoehwXlxwTp6xcrm28nSksqoSyXm0S3crSq3iB6bBvAUJwGcKNKw/M6LTl6bZmiu0RJMj
MH9gstVeYZrJ+xql6ihskE+zalG8MOvu3jsrU8cU7yfQmHLYzvuSr5mWlu/cpTbVG+RSWDoSt/PW
I6aZkypB7yx4nNZHy6MgY2FbkWstDTW5gpGmNopVD7Pa2ozz8JLwXqs/O0nTFGvpyPSraLAYr0cY
0MMiFHBkV4kiw7dosiYn+xq5/VtBS/cEtzHutGXb6STmVJQ+s4Xj44reNJF0txpziMuoOw/0Ntnb
JMnDfG0xhpyWBXncGxX3BBmY5pu3QcpEhC1W+TqWQbNpOHStykbn8wp0wO58WZLi1bJlzr8Zd99M
EgNreoTF/BCt8xtPKuOkWM74FqmR8zqo7A6ZTQcVlXlNwA3imukbR6EXpZG0tUeDciCOLdWBCinN
RYvyNLGwmFBGgBEpdGfcJYF8RHpzhlwz3uM6iB+GrNMt3K44wgDrmRyRFA2//qxP2J59E9klwemS
r9gpJgUAjGWAO7EkRQqa184JUxMZ7lZBMrrvNM3Ir54vqw7tUvMPOAT7eYNpm/U6T0p/PQJXElj+
62nvJbCySQ+2zgkc/yQW4HdaqGXa5MqFC0byJI2JipOedSRZ1kgR9pLtSf3ZTNxRu4c0nItty0P/
nm8tIUs8+iJY+2XmHLqk5klAW3Ehd6nkeq6GPogCHq0Ip4sys7wHvL5iVUpXA3GbIJ15NcnfReRb
1dYrnSy5oWozHUiHuPk5IZ4JC8CXF7AB7qsklbktHUY4C7oytHfOnPDSS1cWW6nqIV/SZ4xgGBkT
jwzsPe02Jgx7Z4K4zQ9eFfu3YetWP/xCFzFnyFDf43LM9GUx06+Zqzn6avigYjsfjOzrWeV/x7q/
ONaR4Zut3//9WHcu6yb6xxJBLYsLvEGc8uJm3H/71z9/+dFfDneu/QmTl+MKoi8Y+zng/V/CUHyy
IEyI2T06u+Iszi+/Hu+cT7PLHFuLN8cQTIefAiHSRP/6p2V94q8aODM54elYT6y/kzB09Z88Q3SS
CZOj3Zzw84gzXqsxfmN6dtNBQm5BRxwoqSTg6qcRVFdw0f3K7Gp/WOMLADXm6WxR95gJQrGnq8H3
qL9WzH/M3kmGjTUNObA/G4rTTsM107MJ6kBLL3T84N/yGCzPGERiT8OqcUZSEftGtEiGlB7Il6xC
paOMB3dpn2R0TF1HEHO0/eQzXHphla1eKn0KagBQah4aFoZ3MiJTvBXse865n1NJU2JJgeNUml61
NVGFgOOn2vwjVoA0lSbxeGfKhuQKdnqTdQKG6oLh93AJB9t/zmNjuNQJk+IgzRF4rIqx9m1owqE5
lBRbeQfHd9U3BZviMStyJE4jAqJAXX0Wz7OV4Y6CNdS0tPV5G5UvSC2bZljvcAwbj7ow7DfXHIa7
stTanYV572nqUSwLq6x3HDYQiB2G6efQlLx/OkmD58TJ+KeljCtynj4K7bbyJ/UtqeNZIBQURccq
q16sQOokl62avyaIJBzpObDfxpCfg2LJC7CNnlfbZ/w23QrNxySgFJPjE2hwpl0D7xqyV8b50cKb
z4gh4LBp09XQ9rp1dkScH3GLRGcr1ZITPcjQk/p4uEmCuMND7qf7IqYvEZ7IfD0xCyYhgP+cdnLu
a/6Xjw+UdYvWSGAH/rPZzp8wBZHDHR+pUl8cxmHDqaeq1YAcYEJVoWg9je815rPE0UZa+7iXIv70
1Kwhk1vjuvSJxmukjAIBvh8FA39XYya2lU1ud7sKoVf/XDtKWJssnwDA4IT4EQUtV0LvCv95zPpL
Myl7g8fXYcgV4NSBZJzcux2BbUwmEh+okZuPheAG5KQx37VMSDAjcODY0NHHvzRRScJTNQp4bdF8
EzV4Se4iZy52dZuOu8Gs5+pJ32pca+2PtrX3cKGLm8zFZcQ8RHHzAZSLmNWZfPXcvmq+uajGNBg0
FWO0HjbryvUHPmA4V0i4QAZglVGWR5MyBloy/yk5/HyNSYD7zeBreSor4j47NwmsvZZ0yNtjb/G6
46mNp0WeBsMFPyJes6LPuWMCo1XfhmEuTYBgzGfXzffJOOvo7fwR4a+x9rlNbANwCP9YI/V466PU
rKl2jqmi4QzAeKh6QYgInq+3MGYyri94gSP9kcY5mW/SwOmGS2+1XJLeDMe7gbHQXT6Z5RHWe5Fu
yN35z9SicOGasrKsZZV53DAtBeDHjKkyd8D8lWgzDBMMDbh4Y9TyYeNt3sdGLF8mt6530q6ojXBa
x3gUfRk8a+CdtEXFPKFc0BlCSU5N5ePCKYFgT5z8tllk9x3b0Zy3o8diH6uBD1TqI3+LvAE3GNBd
5mZpx/UJamE8dmbDu9YnVhAMRdYezq1/6ssMNwStMoxRmWhAi8AfMTER8uAwtS7bvLtEdrCytZqi
yXWD2L2Cx+LuoN5AHshQjmlQIBXSR5xhhhKK38IaauSaidkEwDG+FFh9a7iyi8lixcrNsgc7oYbq
JkxaiN7zBIWNGxNRn+XZIyznrzko8+9cB8dpSjY8aVgydD0wHhvQI1zBXAyXakYeLDg3yJdUD+TO
p9Fgyx7UfHRxYZwdmjaCDYfIenpQvm+L3dCyRFoTb3hIU+4ozWcysmIfaDwyspmqQ1i6zOAsqOTR
IQ/wjyQ6c+BWmOm07Ho+pSxmsqlik6UZmwf3FMY1bvDRmfhYa5XZbzpYGWbNRDweZTsajwmcjnGV
Mq0oFjkHIGrqVeOv4fJWL73f8Y3IHWmc49I3HmFH8XqYR+P16vz5znGNrBwPAoevXJohk5swxfYQ
RzZ39zzsJ7DmP9exbSRHUbX1rjUAEW2u97wwBT+kN7znJYcg/mQqaZzbuPOfaXeg7MCCyYtFuzdk
c99hMRqo1ABRsagVUJMssub7cYYPEh/yfNjgEx/kx5KGKR4qSeX23Ep2gBK4TzwliYMTn0GPNDTj
Tjh8uzJC/8my7bm89NlQhsr/lneeeEZ9HQwOzHYdARhjZS2hiTjbHi3j2WC3XTz3YTimn+3eYp1A
2+CFGl2P4yhq7Dc0MH+dtDK/N6LWBG9bfCuiAThvVc0PA0nmGzZxyArsUxp/7iebhSxj/9AuPTiC
4MSjqDCiW3OMxh3Lj5XT4hjSBMHkqCywcZDr9Y85dlCMOG4wcFhQsZ/dT0n2PdHjzPWWWaOFzzxK
6x0g+5yPqND51qTtwFrLdxLMBksMx54eSYdRUu18K4v8uQwNMJzB0Or9gqwWZUeOVT9CMtjPID4g
x05Bw94YVkeeMd6dUbh6wHcXInMtrRizgdGcmbAzU21p3Oy8MHqKXWkzWS2CV9ngDzNLeVK6by9r
gIy6m/AdWBD4zLV+17ADVFFbHRnWMR+80yNi+xjqPkO+3FSARjaa4/p3aGKLJHcvgUnK7DPFUOjK
WAZyh2inUeasqphD6WhxqNfTOQFXepWv0LipY3ZVQ+WRI0UCD5UeJAOZkVomQTuSJlJrk14rk1zK
k/SWFiU7AZ+7BCc5djD1qmjcjA4jsZ3PbUmqQrUgwpAz/GNDJPDWGxr3gFuXx1w8yF3Mab5Z5L3x
JOZ2J23uecL46B2o1eXuBQe2cCKvXIdeQjUULiNQfqnbHrGB6jfkGzm2KM0e3jJcyk8I6E+cvWV2
yqQS9zKFesSQrPeWOM98oNRW90PNXVXR3FqFWxmGLTfZWtpuvPJosdoQWfN3eie71TjQfZV7FTVY
QlCbg0Kd3IAnSsYbrpfzLWm8AidcH/Acj0Gdx/2T7ycV1C/qdtygf+3gfNkxDVwhWKZLZI/FCtCj
uYGdlmDztOt7Rec625/CWWNtA9fbmo9a4sJt7pW6gf42QfEe7SWQ1JyEgCa2gd+5p8qPxTqU6lH6
LaDY+lokpnJZwtoMWKLSnP0J08V1yL7h0Oa1cTBpId7ZfokxxG/FqURFXnLRwNCl0n4YnBLOIYCs
NWPrdJGwYi24Q9I7IRPqsL2DRh3sLQ8BmMiiKzahpzn7rLbGe0qElhbV0juTVqOtNz8hrBGFbwj9
dkcdKsPseNReVDDABq5q/4Y+g/s2JgzQFIV+SelSwUaRNU/mYGqn8Vrupnlz0Rt2Y+drc61/C0xz
OoD3ltskbsovCdt3tnct43/ubzN9nP1mOxdf5Fl3aFXiyeuuUk9sWtceNwlup31PvORNS/MvmDiR
yAw3y5ddXauN5nLbYHPp8eZMAB0YbVLvOTfdsfgDvbMzHkRhRA9eAWQuohnPbKBhG3NbHquVsR9p
EX4LaoDyq6BUwxd2xGt21zU7wbl1b5z79xr07MdAsqKw8tc5JDuYWlpsujtd0d6Hi3NcIVtTHdBn
Rn8CrOgai8pqE4qWlePVXLvG1i9dn2aQnIAfjuzF8d0llzgwIGAbSS6ynTupDjpYOoQYi0yJN9fA
fqV11HqHgJZrEIhWsCWrrrEw1RA6vbTtn7VUUZY0YolCpW4Nog9VwwkkovAS5NoNzvB4FVtN/1w5
XrafaMChvmtMcXY307qNyBf6wIs3DqTPpz4cPG5xKy+x6MUYViA0pW0e+++g78NTKPNz1DXqM+GI
9pjX3g24Q7Xk4RU85Ohw5CAUcnLL2aU5pFKO8WflVK2+h5vmNwcS25PZ4rVO/I3lW63s14mhsXMK
ObgFtwFaObtZJn6MZuLSewlkxqIeJElfjSzfo+4HSKbIt1uEGkKRSzMTTL5Dxt89mStbb60XL8p5
6tKFMlIiEgNLQLbF0nuU+pwtSUu2XCsdi6/H3WNisEM+9NdRHbHbwg3DRsTpBM8mIrXZeKBAYbiM
Zm88shfNljmDk7sICfav2CA/ZSTnozOGHM/kAG0yp/15/ojzEVJjEycwWn0cHDlVFMPnSUyt+iJo
DpcbkfvsRsoChxE0uZSH728kh7uPsM0/AFzelXHRqH/98+dk3fwKiN7M/4VhkFfxU7KujxyjnMwm
xKDrYzDHaRHSDEJ/unmmA4OoRBMGFRGkOAqPTRVMxbpizHIOiwYjqN4aZ1HOvXx//qr+w2XxqSIj
VokhSqAq/n4sS3trUEYJ3jjIuWzS6WKHmRmX7Ek7DsfLJjbZ+bT5xOZI68Lq5c9/+zWa9ptc0nwx
+PXO/B+24H+IxmM9gqrbTVyTMeMolBhyRMdTGI4SPpBoBH88oXVajykNaXtj3n4XgsLCYydkZd4K
Z6QsALZlQ9tMM5+gofAWyQ8V2JxhChCtf3G5/sOHiD3OsF3LN3UycD9fr84PY83SvGyH8QSfiT8O
rVpGTlqxabJpNlwWkHTWDjU7b7lIx4ts0CooC0UBKIf6khfyLybrxk/RLi4hY3VLMNsXLoyr6yv+
jSak2VKbWvYNO1qy2TaSdxkuDZLUs0LiUQtPm4+/vYn7RRC13Fcd54sCVHy2NWoeyUSCqvkMxpX9
88/253D59YU5c7DN8bA2EM/7/a3ldnpV57WMdpUTskPFbldm7cLv+9qFZIq7vXioIgI1e9oKWDEG
q1TpoRNmd2lFBzAr6nr/Wdchoi/EdV9sQJ/bgrrHEykmtu9xqNhzw1xmDz9rPYWv883GOIVakrr1
0N7Qto1T7XoojfN+uLTTrAIUYzVcaGPH6tUlGLPnfdwbIy7uLay8tAXYhAOmv/iczJ9ChvPlcE0X
3R3dQBD7+8kAERmajMfO1ZiF0Py4MEsmgAevnY86xcCrZ+HHlWR6nfZQwL6dgDxHvKwxbqeHwcce
9BBaBqcTeyKRkcDdYXkVJn8OLomQ9VUessxq/rBrbJintm/DeFfSdpkvY7fq8Hd2st5NY85vt80U
8YYu0447hAPBRyL1f0r0XyjRvmH9qb8IW3lTx+/NP8of/6DLos2/xr+Toz9+/lc12vnk6z54OuRo
Yt94jv6tRrvuJ8Ogas3VYbSwhuq/MRt5n3xfAKcCeEei1f2tGu198kjAzOSqD33b+Ttq9B+XQrAR
Ouq2zcmI1Wd+578lcIzMtAwycvqO2rBlHv7IQu12GAPOxvMCU+xAGh8UBzo/aL+Qblgkllr9+RLj
/+HpxUvAUgUEhPeMw+qn71RpO07leaG+K+uROkbxZfSrk6LLviBpmDJM0xmrrnwADJQxBDdVFSZb
1xTE3swX0ZmUPa4Kzns3+qQt2A1tGrKQFa3QMnKChbDpUauS+bk3n6jeBdG2mYfeFmT809dEmVA/
mScL4sHx+KSmknGQ4pi1Hm0a2Uum2uTpnBOaL774SW8Im6AqWdZKT4lYWcXz6KWLmnsCe6O3yBnS
sXmB5cR8Lk6me9EoaiYyj1GrNtsgvAUCn0IpPwmtvc+iosVrQeWu5jf3jv9iWNpahe4bOq3GSM6g
4I45q0NPgfSR9iNAT9mqY4hVt+ll0ILHRCJepBRhd0312vK82zKmuwuVCyq2+DqFwKCSdCmp1tgC
hPcWfcNhEK3iPR+Evk3hmTLi7t8LEZLdatWpUD1MeJ1yEAdkdzltYobQYU4m6Pqp/29x+YvFhe2R
8aery8M8dPqPY65ffvTXhcX7BJuYQL1zdRz+Zl3xrE8zUwMploXjw97465DL/mTyDAcOxYojTNvl
q/brkMv8pOOrtF0oQiwGFvH5v+FhxKHEuvG7PaELV0sXbNZ5HSyoP60rLb2mBRDrcjd0rtGv/YjM
7pJeJ38bFZLms8IEFY2N37v3SRKgpcRFfO6doVwRSmftAVOGDhnE1mdHEZ8qiRM9dMoJXn1hMMhg
P0nrMSLZrqrnDSK8A/sYax1Qo7Qoh2U/pE6+arQBS1xk0d1+8jItOqdGqdH3zVJ4aIl4ybUEgEyj
xzj2BpMkJ4KD1CXFD5XTVsYQaBSbVFPi9pr7TKMAm1Y50BGkS8061ME4Vzo5Nt0OmhUBpqUeB0tL
OTo3plYH1bIxGQq0JKIP/URSiRyOXuD4kd2LnvOiVhSmNd/5LQbzeFFQeBS0hbIWXiWxxrtONn7M
MIj4QnoEYU29V6z19i7WeaqsETbyHzEf+M5mp3znFDaiuTHFwbfJsYnvpUgrn6uJE/Yy4JV9FpWt
Phc9STdsm8NdMMTRbd8GxWOlvPK2UXU3Hgc5hHjiOaJigohcaskz2i6DpW4QAFxMUeXdU6Mx4teo
uJDk3iiK0a04GBjTD2Ak4okYZegRjoaBhdAy1bqxCnxmFysEUHz6HosrFvz9UOXVHLb272xFK9Qp
oV54R7FltelK6Z+gEcjtFEWzROCbpNE7RoqxXZQP6HPevYZQeU7SKF/6o0e83WDWkAfkLYMyZaow
8uloGfOFoSUVkdaS7dgkckDtbkJNvaLYmBNzK0Bum7ba0STZ8J5JDVtFLL/2Uy5fauaanyt9FNaS
MKDtfCA/6FcnlE1RorPwKD67HyqeKiSR/AezjsN72KacvLDRkVkg9PVKOTcdvdx5NiIQPOw3D7GP
Dm6DcrzKgoNCy2F4EAMtIrvAlc1E/89ojts4aLWTiaDRM72hncnSURvQlyw/afaRndo97SVVe3EZ
VqcnQNIooB6p5wVWSuepMEZxE32c9a3rwd/7UAGcqyQQDld9QPtFLbhKB+NVRpCzoqBdxYXoKjSk
V9GBw9+sQHggSTdhfVUmgrLW6Am8ShbZVb6ABIBwAXHPJpU4KxwuptcH2PEUE6TBjZvn3TGeFZEI
aSSYNRI2VsglyYd2Yn4oKTgz6DF3Z4XFxm7KEA0RRp/1l2BWYvRZk2ksrIlyCvvnuAGlr/lRecPE
Sa4Vck4y6zpxViHxuIlJsjjlHnp2nCB0dny9tcdiVoawCyEStWyZqyUtutUqnlUkZ9aTtMacwfMF
r2E36jGSU9eSGB/pzTmCTEj2VEZTRwa1CIzmqUkUWyWcgEvfKwcCBgntCEOcrUVDooMc+LbXhPbN
xgkrs6BeymDaDp6RbMfYNMg3NO6ZAdUDg9Fw5Yb9ls5y+9mowUUQqSTVOrblLeR1jC0WtV71FCw0
5UerUMh5cBiws+BYtkGEWKrELo7YwNR3jD5nzKbBi6zTfjf0cC8Kp/Nuk65U1MPAXhCZ6u6MNrA2
cj529XE0boUzYaj0xm0m9GYZRSrbjEbK1EHjp4yUKGdc19j+QIq/lAGmWkTv26mqKYdLCXmYmIBT
RutbGRRYcx1Nv6nroL911Lz1USQBWW23BVnvdRyMwYYjXYJ7h8JXUnRyBocxMek6jWAjVAfKHxmH
u+FrGZt0PxoRY1cXSdn0W/ARTVl/xpfd7/ArNk8Jhy9ujF7bhvXwo62dbAseflw3NWpUZ5jBq5Xa
pGkwWYm9kxB8o1XQ1PetU/bpziK3diwY3W/g63PwrkJGVVWbigMOLUAamubet9VMOCFow5RLkTy1
Rc5d4UzueVSygPKRTnGy9uDmXXwlg2df2nxlIbKsefZGZ1wV8mtRzqD2aYjTLxWK7MZou5pyEpgB
OZO1bTl1GC76QP/s17R3ksrHXtEX07nwGNmO7PF2uZV79xb/x41yBu0WiMCzy2lTXxo+o5BQYTOt
TTRS8kZNSgn8kIQnWB2eT4wbRSNrYsLOqUm14EI6lJaJnpo9u5nrXU3DOltYzRcIRAMUoIoTulvS
EeNWbnrQ6pCSOKLHC6m1IEgrOADccYVcxW1fHXWrvkABLu+pQ9fPMFlJjDdc6TbjNhD9Rh9MkoaU
l+9MxOtFp4S2hyOXfLeUyL+j2HOCZWzHrLIJ2HrWqEEH2tGpuUxGSY8WEaunMmq7S+Sn3jcw8eGa
/kXvJAPzVfPbH7jIwi+O6QzQmwp9qYT9VAgINnyn0qVp0X/TGaii0yiDp7AWwCKTV5yl754p7e1U
wv6YAvqRrXj8ApHKXzVZaa5ct36TOSlF4j57euRTfLdm9T0E1oIZQCPXizZLLK8tSoJBo1hPTmDc
ZWi67MX79L4wnDPZ4uKUT3W7zhuTvIAZwsdY9lHdV2tl5NM5HJtgXeXqW5tEj2SF2Uqxv4gniy4R
q0PlZqa9siHeywXV8ujEtpw3M9JbNgJf9sBTjs7NIH4z0/RRM52SebbUXyOTnDU1t+732qgvbWf8
CHJJhQ/QWF9zX2jE1lfSZqo+pLp78MdgOlX63K9jyZcynKrN5LeHvkgpo46qCoyLTFde2Fm7ZBhz
WomqvT3ijEgc4ynux/SUcc9TO+wYG6NW/tZMyKxUerKtu6w6lM3wIKB/bYwJHk7W2cuWrvlvDMfE
srFIi9AB1i1jNXGtg9zCmT4W3dp2Skr0CpVvhhbQNFnu9yA0vzCZC150nKe3uKtQmT37XhoN95X9
nptUGGG5UOsqiqsjPWblkez4dzfvl+wLsBGlkmQgLwkHkep3XhUANsJLTysEju3Oc6LtldppaGNI
3UCfbHR2j7dUHQV3dVAe6H4G6VszxtbPJCjoTnYrblHDC2ligBRTG4lxtqrkaUgr5xIM2ApJCNot
MMWivLRRC+1DaQu3Y/4FgoV6mQH2iFTOSjnTc8PYft5sSqO4xYQeUhTtH82q/GHH4U6aebaIiDfj
gr+d8JBnEV1ntaKCp8pf64wE86SGx161d5XR3GL2vmG3hiboQGOhgnWg0rFN2QO21CNhRlrY3uwI
ta3YDhaDK+xTwWn/5OQwaSKmEuZIaoDDcT7dmdChjv87+P3/VCdYaBwMC/67v/E5rkMOOb+Tkn75
oV+PfBzfBCgREmsCcBRi0r+1JM58UJM5bmErxPWLFP9/zkYfP+R8VNR1VJafg2uz6IOT0HG9D9Pj
3zj0uX9QsT1+veW6/JO8Ch1Ix+/FJK9juFqOobHzPNp4Z+yIt6znwT6tl/IUQzsemPmPhcf0n2rY
6EmnHG8pZnMA85L2bJVAyPwa64DtBkawrl3bu4tmawHwm+yxLLAMLBjQQBJoHgNmzt5ybOWbToVM
Ha/oZQyfGP4Wz2bjcEbMe1xFHSexbwBhMUdFIS0OpMDfCl3OyqxJvR38Ef7S1Q3VOKX2PR3Ak7CR
yYfvJAh9NznESvRnqpTWda6Ygw7JUSd15W2djpMT9JQQehB4E3FuCf8bKzMqtUdN2Mz5WfG6Nd5h
nAhsxRYqj6Vgb2sNZ6MeeKSmkfeapZlnHhVcby4LiR2y5X14SirQqW3qoD3pPLHXASB3e2NIXSwC
hU8+n4pj2HNCtb1JrGz8hF/qRBVr2wjESuNEir/O6p8JAI0X3IlGuBcK91bJmeuOKnAdZPK8G9I5
yr40/4+9M1uO28i29hPBkUjM/2XNxblIipJ8gyBFCfOUmPH058uSfA7FtqXwf93REd2yW2QVpsTO
vdf6VpszwGonOEOiBQqLVdjGOz803lPdUrGDfMPuvoVuxTQPCAfDwTDQGkxvsTt527B7R4RBU+FR
Nb793Nfkla/cfKw/25HNqqIVPxPRXZzlzORcoN8yHzFe8wo5Dwwj5tzsMgHqaCZGLtgKaxUbHTbs
5B7dM2KQ6hLJne9QzeECCGiFG6pBlDQSc31poom31uc/5ibE1HVYu8pdNdiQCXKPC632seYMKYFW
L8lgYSPpdMT+pTh2krXTu5TxgFb0sgpcb3MWpxKkzWyz7BD5mL3BCF75em8UaEWaxFKvZ/JDsh+9
qqeg7wIUWlrjg60cD7Ld8bJdqaldLgPSXjnOApWojEzGEam9nNWlnBTZKEZgXbag2yLnmi8wmuy+
SVdLObvFEKIOHbUyNgqHjIyemcwOLGBM8TckArnyJhy0VqztQhEdu3pgIBBVaffKXg8MDDUphT41
AkrJqmFOlBOF26wroxzagfmSVlGRw8Wvx5XNn/2lQwvEZIUzqMaJf7OA6Dqe1WzTFHNZlrarP5Pq
Y6xtKC4oGdnl3fnJ4F6dP9H1eqY5ZzQAo33uzWaQnN90REY4qow5MgRoJHn2KIdlr5RpP4tZC7Xs
aKouXaHqzw30jGHVOLjcoiR17NNZa5dZTVwdmaiqVluC0CpCpuL3R1bOYc0Fry7Gwu5HEpxm4+n8
LfGI9NEhn7E8rWl982Wd2uUuM0i5uAlUjhEqz1rEba2LRpIktaFZHtjIwPurcn1JGRvqc5LCvLrp
5qC6ZHRDHa4q/jmY9czpuzDUqJi3ZpXWcQYFkkBvzFmhvJQRjV0Ic97p8fg38mC5I9kU6XvK1HnG
kWP4xb7qh7G69MAjQuqusTNMXtaNmy6Qy4F6HoehVixDnUB0zJ1GtGtFyAH3aQkNn/FBfdX5/Zro
N5q4jjQaEkclw7S+YJO7nikQblyhUZvBHDxxMcm4hcNt3oMj6hBLqrb+3Nl9S2RVKqeHgbt4n45+
saMAlWsxRFq90rVfUoP+HoYW5LZ5kE8PvmsAHpAUxCgkR8XBcAKuXEE/e424rLJWS+WwI+1GlVsb
JyiJSuSUkfE5BY53GPHDgBlLEeiaZeVbWzuE9r2SLY2bKIKHRA+G8zuTpvKkPI8VpG+qgQ8sxtvR
dOytPUQyQulkwYNpQoLXCmXXR4vohX2V+3G8xhoSUYHX5X0+VEDThky7+70slhh8F29njGr+anuF
dREqYHbp4JuvueMtT34EK2YHPCC9QvyWfLWaaXzsHWc+6mCVLZ40oC+J8YEZrXpCDN9uqI1JZcwD
pK2ziT5JIo++Mqdy5N9N5U749JzKSCxf0cfR+bFG/FS+M6KJGnDJ2KTJhdbnOcMB3AGCpEBH9XDs
F5VdF3SmNg5jVjQGUyfddRIu3pUTNTcKisRXxwlidh0+RTYbgYYtUzf5N/logBQysLbRBQbym/kD
FqUcwUFzWmyLBqUI9t3gTrsFddimbbL6emQPs8qMPrwrB8VqMnsU8wbNJZLdPlkRxvN1F7QLWKQe
Vl2dkb31Iayt6mmMc/WA/foudoYG8YeeWUateR8y9Hoocfaucrai/m3DvuaQeHm9RQEmPkVyxGgW
+o9LJN2PfQsrsZocOgfOWFYBz0ed1wdStIMtHePDVAdI52t517YUzS7J0s6WoF2BBHgh7DZsOnFq
Y00GlJ7Y5qmC1ZVaCqsQjs56m4+CPG2saeOfYT0V+dq0e4fSvuj74jA3OVkZhmnnWBaaau1PonvE
f+B/TmQg8G8Dkr3tU5vQP2HUx8G1uKvRdv8JwKu+HPO+v2Fj96dOY7yu22XGVTZOtbuG4dhdUXyn
G6Tt8gGmsH05T6l5yky3+zbYk/pzBkbSPE+dyIdT4qoQrYhasmOUZ8RXNuoTxt7wFMdmuMlcNmKU
gkSZdaa1zltKGuRKF31rGbdKde4WlWyk8UXF17zDn9voZgTBHSTnJt3w2U9c8GtwW+6COnBuweNF
hOhB+22AUXkEphhhdo0QWZabmKjIk53he/XsftxyujyMkO50UcNn/hNSNpueqv4Q9rW4yIR6grgC
eh8WxqZNxWdTRsd0TNsrY3bsT+MY4bn3slmRK9qa29CI48sWU9+t5Vf9de+pg98D1sk8IBqxoBmF
XLOe7KsxxoA2eL65JrsTX3BUy57oxtnAGcGtImgVF6C6DzI3P4YpyPood9khysomCBqEizsRk2fW
gE9bye4unlwaIFYAMYCmmQswjVf4LrDpqOIWqa2TH9nunR+o7qFSNpQsxc6R44m7dbZMaOa64bpS
MF7qPvrgioZkPdpECL8mpGYQtnZBVxQPSVoNJd3wNN9JYLmbCUQkO1ExGau+oxe/msl3vCsmhZzU
EvOjUGq4nFtLZ63wgwMbwmtWoAGBaJu0m64ITlYnhn1d9jH/KO36kg5Jg66yIDWTjfHIaE7jc+Kx
Mi96bK3ATvGlqdA90kJEZ5hF8wdcHSHk+KJ/gnz3KQWkR7C9CcE+mobow0AXZeW1OpWmaS0oiMV0
mESEzB5z9g5NP9ehUymO7qIQwQI4qccXPGexw5NQEN9VTw56K4QcOAZi3LCNV+TseW3/iSRvYzXU
k3qgL+Tt4FOF6ZbXIdtu3ESbJmdASwbxSkzKRMLhkiCJDM+Gdhm1lxCAbItR59xfTsomk1JKqLL8
zEQTeYp9vJfO8Jo2xHqxjR23SeY6yyEOuvwLHloE9XgLt7kurWitQEwYZvCIhHxW67xIXeYnTU1q
95DA9/X767E25QZEYLeetQ42Q1t1iahiuEFDUlsfeL9l112ZW7Q3i2Aq7tIugV+UOWzpiyly78k7
t1CgGgHecDz5K78c7ZfMlCLaEZ0LUAGParLKXDPD2jQ9REM+XQFGarfsyIExpK0fnlrKgGuZ18Aa
ytmKPsHwIJxjsRhdhWAdIs13WMgaqVcF0Acyq+Yrp3Wcm6aM8QUHTWNs+sohoLTKu8sJ8dXeP1Mk
nK59jMfiAnP5Ze0v06YJZHNbtFX7Bfad2ONWVheEN4R7FflPFGpw2FoFYErZp3TQKAtnyLJsl5K2
kpOIucB8ToJlmbVgFQxGlZcgMQq4QvewIeqXKStAZrDk5QPsRHoWVkl0dGnRYMp6ZRRfZqZQd0Yw
L7dGDNaQBHoaJC9+Vz/W/VyS8qSS3g7lHpAycVPh5O4bZnf3lZl/rJHix5dl3njhFTD3524M6uvJ
oZDDK9/0R5R+Idc5nbMtocKxdw9SASV4giY8UCPxWmV4V2m5OERh+kn52qnHj4sWk9uQGCPvLpJ1
c8fb79h9F56/2cn/jWxQq6R+moYKy9ERLRbmQxMo/zuJA25d5joRda2nlH0cLXaiToLnY5mxuAXK
/J1M0fkPj6HQjkVEHZYncEO+h97T35mZELfVocRvfcXAqsaDPBPnbnSIAGXVf4lzYds30eD31lEp
ZKXzujWNuLhOnRTbw1mh5TalrW4LpS1/hovXREkzeBpivCBDRuN+ZS9lSNlWuIRfo04P2NDb3fIg
Xe0DbCZEqUmPlamrU+e5coaxe2D2BVh86UyGk0BPmWH/ubCfoD3lT2zYohDPVoKjGPEXK8Zj4WGS
G/MZ/Fe8lN/8ZSgfrCCiou+alr+PILFmmGpP4EzYGxl67RRIhk0jPC1G27e7IGXjsCewTjHPKTgc
G7OQu1dYNyb6sD5mM70XPhtafn3Rdbfj54uOxdOmU+ODv6c58+6iZ1TIoduKClmk3i8jj2dv0JtY
846//iD9i/7jgzCZUQYgTpXv7y5fsYNrcj4ojzHz0Jwoii2ECa4Pz562/mibaYRy0V2RkfM7+ed/
fjqOWZ9MK1xDmoH0TiFYGzP+nXmqkC7W8tEdR7iciOSoH3OlaTx8qtuBaF4bY8G27deHbmIRfnfs
dMWlwJxrajnn+2OH7mWEFXC9Q2vW/HZ8Y9j9vKzBSJi2bJsBNnHwAyzOyy7SujqhIJTBtI+8/BDZ
k/l4/kL/1bX8RtfiuTrX85+7m7wNKvX8Wr31bX//mR/NTWhSKFD0jURLklCfN8GwsLb+INyI1if3
d/BdtvJD0WKbfyCWtdCnAmdGQSdZCP9StKC8g/GFTI5mJPtagF3/orl5zvd685CRyOr7dPzAgvFx
WFLfPc0AqGsgootxCdmhQZdPyps/95/UEMAGvkhF4SVILoipjVGntZ2bOFdWkBfjNoIT7HhkdFYz
+P4LOwhx/l6X9CIYZzNujyOiRhAJqAR8XZZ2U7jP/MRJEnZ740ALEG5TGhKmTFMusD8IllGm35BX
CkCHQCkLZ8bIMvoehGOCENbG4NLXuSDtRrc22HIms448HcRnCYyqW1dup+r5IW0W07S2vh2N3gms
eh8Ht0nSbUfYszTrCl+yzXd6DC/s46BFzOBO2CvgHqga/8dj/N+n5jdPjWmd8QT//NgcnsfnJHn7
0Pz4kb+eGsdGDoqC1GNUgLLL/b+RAHJtPS6g3kCs7PBXWDp/PDVS/kGny5PgDDyqEenDefvx1Jgo
T+nI4222UMbz/5j/5qlxfn45QMUDqIByh/krQTO8C3Wd8kbXLkjCxAYVyQcE6hq+vRTtzECW77le
cqTStQ0pPU5yRfGeycc4zox7SB7zvrSNuV7niU8vu53o4ogwHzeGa9KNMOqtMzEwb4Xg9xB5QJYI
0q/kLlVTDeOopoaoGNruMMFKnJ2o4qWB4onW8YjUI5v3IIKyexjoyyGIPIaqptF/xY6NKIQ0FRuk
ENKoqcypFeO2G58pOOZnz4rnZEMLAz1VHA30B1Wmlh0UsuaC/Wn90ss4fe6icb4zMqz1YFjnzzNC
kzXS1cxbW7iuvg4qMleyBscQSWGeotg9mZ2RJFBPWvmhJ/ci27xZZu++r1BvHSvWz0q88yVAvE/Y
TyBE4Jt6XX17CYoFR58Rti6prVZwdKze2dZS1wIBL+dsZcmmQ6oqi+Cu8mp5VY6SQ8MCVTl0kdmE
LjFqCs9zoA4tkKKX0IlvJDkpryZ0FXyYTnsfz8a0pb5Jr3soVDFN+i5/ynMUBFGsyPRrrerW99WH
LrcQq9XjFVoX+ShjuccpyV7ObV5+fdDBzzp9DpqKS9/AJBdTxjIu+/mg4YH5USjq8sGuivCzqa9+
VFXmJ1Pa053hCXXsaRMdIQV2W5t+KklPRrfsWitdrqd+Ei812idmUc443WItzC7GynIewpk/NeBD
vjKbNS9BCYy3MR68Kwvb453jh09UFJLw6SR/yspxWGPnpveFjnqP0dzYZ4DAN9rOsF1EwT2tN/mX
YrFeS7e/GimuD10fOgeIZpqNSiBaMrGhmZxRbkUdxGxeQHcE6YVtV+MXKIS0ZWmDfqkVMkNvptxS
HVLCMGa3Wg/9rktwS/BQZjfeYPAwtaRiZtarAJEKdz2E1rDJUuCvvAMQ11GA95skaRtyFsiXEYuS
a5lAWfdKyN9YEt1mhXcjvS7QIFzNfi4/zoQsffVhpKH5QulFswHG3AEqr7kr47Y9QDVILvOuE9ch
GvM7vzSHaydrODhp9Yx0mnhJDzM202C9wHu6N5Juum3ZG1wRbBuh/vKXw+joZ9PI8IcO6BnBRDYv
AW6YK9tWwVrANbj59b3zbs3Sc0tJOYEo38RbJ2WgvTpv1ix0GuRH4PEA3CeWE6D5cm+Ybf40T5S2
yuuDNYo47h1VLV8AvpHHw5RqZmQ/x68YNqeb2pXhBZ3J5qPX2DWu9FzseWd+moih2dC4KD7AHAzW
2aCYg6aDBaCXa39VaQmOAFawbZ1o2s5FJe8noTKkGdh4mXQa8zXZdMma5WreDWz79IJaZReKaaO5
dTpDbhPRk1yQTsN0o7JqOZ1v2zolVoMG0XytGse8Musq/EarXHzyjaL9GBAH9hHjWHOTtIliQ09K
iZ4UlMlLKbJ9g9SPFiwAz3hl9T0ZPpQb3jbzY//WF001b399+qVWBr8ttAT+unPSIsNqZtmefrTf
nP6xMVsjWhTpCKp22dCZHko51RgP6RJwBGYKxsxtWuMxnRNoYw4tYloBCjP93ocFQJg3z2C/knkT
XvjZUD9ng4ugLiAhIlrXpgo/k7/BwQhaiMcm6Y3dvz8AJP58Le2G8+Q5xuvNAZRL1iozjrz7HMLC
lsbvdNPUUbRrGDUrdh6sMwD/WC/YJpN1ETvGloqtfhahcC7N0Q3JiVAWC/NcPVuTZ165qJkvYklu
AX0wP3zMPYTDqxgSjv+b7dT5ffzu5CMi8Eyws55ukby796GzJWqxR+e+Yu5RrvBmh9+4mzEdK4Je
nlAXL9fp1E63uTeU+67wOQJZlrQd62S4ILoKUEwg1TF3RtjnXmM8dm4R7IPR7pK1Yih7u/htcuUx
BLgbCyCrKxzr7beB1wSXKLFf2nDsj3AtfPSE+H7velJ9yr1HU2pNE4FwHUncSUckyUeJKBvEnuFf
tMRXMiP33B0A0mhX5/H0GcEAU8ZxCFEDQyaCLFqim6KX+NWMWtYrWdiGjmOV5naxamy2VfZiFqCB
IJQ2Kyur62NuD+Hn0uNRpyaY7s6PXhgY0auimz1s3Yx/2aOTulgmJe9zCTpkU6TWwBSniV8FI4Fd
KuLwM3fe8NVGR80Kok8NrveLPimXaxvHClPYgpWvToiKnWWRPYpaUt3Tq05oBKZfkCJUR4gEEy0u
hHQKCCRcglxegT1vN46XTzcpfPnyNzcCReL7x5DEU2oGmkg4HikH35UNrNVFD4eFpnNugmUAzhhP
q/PanENF3TN6iWnFnkk8SxztKMXqZ5dAp9NCnEjGrqc9xkbjoaVKc+Ii8hZ6RCGSbD3A7S8Ibyl3
XQMCdcWTJF7mUeQfWP67Fznaw9c+8WxjE7hO4RFt5KPJLCnHrge4FduCbgP3gV1aBA9ZeZjvEKgj
Tmeyj2U6MqbNvNQIzO3iA2R4ZibAJed8bUgkVo1rnBAWzAQm9aJ/hR/CEsk0ZAOdvzpABGV6z1N7
8PJEl5z6uqLi6j6CqTk4RjbMtPaTZRtY80ezrssNESnWiu8TF4ydeCCAwXCzphJ9mMt28gubsGKj
hiG7qICEH5Ygn40VOR1o2xuUItdyosO7Rm8aP/EeSJ5aI6XtutSj5RM0UaQfWyQ3zGqzxo0OMXUL
THKL1QDqfR2/GgHTXETiusAh8uBC0ELbG23hbhR5XNHKivtu200YvTlcMtVXeaXzAdpR8eewQ3u5
mmO5hGsfbpO9wb9ZPkZR1x5DEIr2ajFT6yW2QjKjI9Ots0uj63T5E8BC6HAXb5eoES9FXrGudk1B
vhkrO6yFcjGvImfMLmZuBB+lelVdGvYcV2uGktYn/NMJuh3RLydC4EI8/V4KE4va8oB0jUFC2y7L
N+lm/pHcGGOLThwvt4/AUjdvlpEB8BCs/dZN4jWjM281Km2ZTZhiYDiIFPNzAq9XTh0K7PxL/s3z
QE9VjW7BUbZCryLKZJ2PWXHjeUV8JwtvXPMyCDgz9KZP57fBf3e2v9nZ8u5wWTL+eWd7q77CpXm7
s/3xI3/tbE2o6gTY622qVpRpr/8PSjtF+h8OsjXdWCX3mr/1vztb2/0DbAt+S1yVesv7ph9Eq4j2
De54y8cjb7v/rh9EW/XdAunYuKw8eutslfUC+c7hlLX9ko19wK4zCwA1IDQR0KIVZsHbIKxt+2S7
DZ3nKhco4sMwoPG9GofEXWekHYzUBLTB8BhlDU9zl2QaFO1Daps+Ov5gZNQ48JdW9VBmB7DGYrzr
8ka8FqIe4fB4bckzRJXhE/fBfAgXShVLxv37KoD4WcRNekHoh/nNIsMLiide/BdDy3HwKEYXXmY3
qwqtL5E9Xn7v+GO4j5Zq2dCwIkQnS9BblJaLAaGRqkC2nteKlAvLJrJEGC/+hJKkwLdBakaAxiQe
EqS3Swqgyk40Gb7/c0x7ubXZs7gMVN34Xnl+Fm/aaprvhn4Jg00tKTW2Vs0Rr3jKO3/bNnm9CbA4
XjZhtkMrzaISje5LMg7dh5YMq/TGQV6xAUfo3fK2hHs/JxPOgNwFG9ORu8aaFkwBIhjY9/OD58CV
3XAl5k/hXJUrQwQDUYWw2B/ojIXBqq1m2lkzX//IjDy+XMYJpkmSmM7etSdxjEpr2AZu1pa4n9LC
3HkARdDyJVb9cVYTsJ+oIUSHQJniwmhLiI2G49dkwYQLlXE2ekR1EIDarNIl0STuKW6XTeq0jNjc
3Js/d/3cuHccicbyZkMx4ZDCf0YFb21bwf68MNL4m6dypthRkh3axO53jNUByVK1MvKLvVOz2ICe
SqAcGzl31QnTm7qYK5vZatGYJwOU+LYcCvcitOneEZzjuK9jHeDTpx1046G30gmZVQHGOJppHuya
Et6wTUdyvhZlL7z6Qmb26Nfw9IFC+lvNXyGTZojL+s5GUl0dSQY1be0Bm/HnxsgNMNYULYN86Lqw
X2LIkRhka9O27E2xcPZOfRtxrRZz8B4KrAYA94wpqJ9yNUCWhXYgUFST07pSQnMTrWny2o0ro7a6
SOn0B1cupqvXovHoD6W5x9gw9+fCuBrQSrd6jFTdtIafXFEsxJduWI7PEvlDvUKY329nBpPzcYrm
2Fm3FQ3RlZG7Ij6g7ZEVECc7N1edOYPSHpfI6A4CVvuujJLkjq24uazjZkAuXqmw4Mmm5NTcyjnp
NqTl9OO6DgEzXC1L0jcbaWAdq2Ku5qYeisFci9JQ5J7qVxxePXYqawXYx7uelmK8yVtH7BWsp00c
IefgjtPlaerVYKEML7kxqiofCBsIc3Y8pnBhn+T++Elirdl3wdTQVxbt/TIh4jtBSvpiQPPnmTJc
vJC+k87OTVdZFKTYmYuO/Na5+jRRNNkretjxI+W2rPZ2WKtyz7/Uajaj7LoDK9H8YDcB6TbScZEP
Jnku3T0CHDkez8RDq6rVNzxOH846ShTl7fIwZHKoSWmIzQqnB/G4fm2Yl1bbCppHqTzZgCtKPdpO
i20asZo5vShheTfpfpks/yJFDYnlYDQY6k2mVshBmVg2fFK294l02OZmFCJx5FpVu6hGZyMRN52M
ehbDzurjfEPMurys3DLYWn6KeNVINKfQjpn21IudbAC7Yb/qMsKuXlTjkXiF2P+DpfKBnuJECICq
bJtnzZ6GjZEuFmg/1+iOKtLxbMCK2q0bE0d/yV9AHWQamuDGbq6eAYn5mGiwGGL5Q35qe04tVunM
VgJosBuvZeuKaOW4KrJW5VAPByL5tMC3K8aoW0G8ZHpVlXXvMzgP80dzjqwnSJofwai4pNSecYkB
EqyD69O2dzHHbKIOEFYn4+boBbDXwErCVMNyGEZrMtOm+zJs7Zu8kP2AUs4rzGs0e9U1njo33ftN
ZX1quukTbZQhWDG1QAFrJmEOlmIQXbvqh3TqrwsI8zfLbLb3UKLJDKt4f0UnmOyhwghi5/My40/y
Og9unG2EEd0PVNP+Da0n8/vu+r/11G/qKeB0ugL553rqQ/ccv62mfvzAX9XUeYRGDx479g979/9W
U6b9h3AFwwBTnMspGi4/5gQ2IznUeqbvvRmreX/gJBAWCkLPQYdFhfUvxmpnS8DbhgP7F6ATFqM7
y6Zu00PEt90etl30MWd/vg50/z1b+yCs5l3hQo0pCts6EsOsOZYRHoDWIRTTnGecSwn6/rkha0k1
rA80Y6c7DJNwGhNAPTERoHcgvVtweVU+0dikyz2KHgVqUbjITe8Ncghg+PTB4DNRi8MpKOpDX/CW
dr+P3EQeGqSz2LzaK5WqNlij7a/8b1btgXI5jGgrpuEYeT3PyjH0JiO9YHDYDA8Iz4T9YJSVx+DB
RiO6jVJo6pecS9uiKsCMI/hYmBK1cFdRISNiVm20g/eqsGmzMa0jhLKI940nFy1rd8NHutMs0azf
pOeaFdu03ngZ4yIhWNRWcMCKOD0BgL/pJtUcF96Cu7gK+2eijBhRtCBBV2SrE1suUrzMFcIebx3Q
o5XlRUqZ5XhwdbORPNlxhAV4Kb2FxNO1hqrfxFE2GEd20ZoGmhnR/MCwv1/EBrpwiu8URzkhmpIy
rN8PoQCWcTBFFJrMTQpaB9l07+YiUdc15UbJVUDUSpLdd/XDf1eE360Ijq+bNv+8Inx8xjmPy/Dn
XRZ7Ff1jf60L7LKQJTnEMsOawSbEw/9ml/V943XeRf21JDCKF9KmNcQPMVnRU8Ufo0PbgUjBFh5m
DYgkPXf8NyuDngz+38LApBBByfeZPuWMZPD/88LAdqTpEfC4tP0BSq9RtPUnqOk477E0t3++OTF/
MyTTv+zdh7HTZM8oAtvlcPUM7U3LNnImG4B5Z59ipo6fz6zvuRuCpyzpKMTPIqOIUeoz6Sbq8P/x
0fAxWJtdBBHv5TOJkZlTV5n2adEM6BIXMuKqeQR1i+ASWK4/oeNhP4DJpQ11v/DXH//zLlafZk/a
mMJ8WENcuPcfL60kKoM0t055YbA/9I2BMg8AL2Iv4oj5uEkbLH79mefe4c+nmw/lVrF1kxzdzrvT
XdZl2Ed1IE+OLBHqgLY7ysLFR0QvIHiqO+D1xFfw4b3Zs4WOu757dXEj7XPD5Tw0rjZp45OZDi3u
5HC7LMicXF8iMgqdQZiXwxluniza3g4ZjeJvykucI78+jndDxvO5O1vdGFQwLzpLRt7cNT5IOwwD
sTzhEeJe6ZnqTrl2wfgtleY5R3TKnPb1159Kc+PdvepJN+Dx8HiXS/7353vVNSDkTo4yT6k5gEs7
E/8IHf0mCPc4sUeZ7h0blrnjBRixztTuX3/+fz6YHtJCi3Y63WGBxvDnzx+CoKRnMZmnM6Qu0Q/M
HPTMVweQ0L/+qHfqrvPdaZkBT5aWmGH2e7cIhLPXlQJq4olsreneIJgm233PLQgtYg5oONjPg3Dr
z5HQcZjf4c5gZSkHMhJ7fv1t/u7ALWGzWvK2RnDx7sClbVRBw5Dm1HcND4kN2ry6kl0hhlWiuXO/
/rS/e0hAXOrnkv/QZ9Lywjd3F9AqopytQZ5UC9q6nGOcWWevVK8h7YXSVpkBVxKBBdzlZ2h0MQST
9viC7YCUutB2dcHARziqom0mJEa3DJi12VE9MSMGdV/OKU+Z45eQjQP2qvnu1wfxDg15voCe5Pqx
X3VoBvnvmmRpHoW9PwfmKQxTnINnavz5vpm6Aoa9IiSZfSzr3swJLHwQ2VGCxZmIWAbJ9axjHxK6
Vfl+GRewgGZItryvxHT/6+/5N6ugh+Uc1QC6AYTB776mwcBwINjHPIGm4YScT7NZq/qzqfHtTa5+
d2dTJf/8FMNS5K7mnStMB8TI+08sukimIpvb04iX5hJDovNM90r/l8X2u9e5BspyGakTlICWVgwp
/vkR5sxD0mcIHa1y7l6tauBO17h3YfAQJBaGS1vfE+dTxIabl5eZxAE0NQ/7GuknV7TK7aP0OCAN
F/nu7f4y/b/oa/U3r9Hvmta3Kztzc2S+mICBs0Kfeu8AXvws8BB/Rif6FTPCFwLqNqlnpLeNlc/d
oRzgQdLWGNJuIx1aL+tkgPS4C+hwkd6ltx3rmYHuWqZy2Iqi83ZwRenDxG7bm5iDotlakTSJnUNY
C7MCEY/GB3KBo24jvKpSWJB0awefMsYJOms8Ganu+/AK0C2gFO+d7dflqdfNIZ+EwytZ+NXNkOK+
2viVEozUJeFoJkzTWxNc8xcBrmeTUweAVQcxW/P9hviVnK3ZvejmuNygWeiYvQROYa0aK63vmnPf
ajr3sGzdznI8EPGYWjyjfurLPB03Vuh5D0HQxCQQpXSMdf4g9r3CiWgR0d3GNuN20n8hm4REgxJG
SHYgf7aTq6bvSZWWEINRyKMHvpJRj8CVOPoLxFYBxJ0B77CHSU6djBGk2Cp1utJZA9MH91zEUV3f
eVGRqzVqhDjc+Ck7rQjI0lOdcY94+BJoYujABiIH4UlRGpDVYHYYM885Jy0ahmRd+iDqKQG1wboG
VQr5mh9DzK6jNXSCg9+G2IgnHDHelZ/Bh+XNbMYmjcTle1sRmDk9RtcC/U73j85j9L0NWSeTf7Sj
JL4ZsqD7QrKCi8NQxgLrDwmHgVVEcE5stVMBoqkGNfNIbsQnmJrJhRx8mk3UAS/0Qpk2MRLaM+UO
d2ylqj+LoHU+VZbhwD9heMaNMn2N+jDVRu2o3Iiey7OOiebDDlE7m8L0mLQSHkaGC5jfaQIdbaCC
9Imxthvhrid2WvUjPd8kuxxKksPti7LMg+LRG+isBesJ1nXlbQqPIXm26ugFEVu5ArUKfzpbmRLK
PglwdkJyMoncxgyvjHZJUH9iuOxafN0sLdUGb1/h7wyhi58FHm6FI4OOL3K3SxEhVWW1N+znhm4Q
XWNc1zMmkTD/MBktV2wOcVIX84wQdCDRhrae9qsmM3clrVrQjzu7bPgdDGHqz4FCH7R2zYWLiqHJ
WAuh/M0YQFdflRFeeabBLNmJHZ16D7vwepld+znEo7iKEkG92ukkk7QYnecpXIInjDvE9+CxgAWD
x9qwWYcYh7JJVzEgE5K3MP8WhcWvB/TCl2PHUV1S1oVPPbyiTYYA5jIrUQU2QpvDAcziZOi08I7l
DPtQbgdFtDG1fm4VgedpiWek8Pnu3V087eb1HU6OIg4hJ0TO4m8g+09vegh0AR1tvhUEneAq8Krp
/keD02BFPa+R1HD+VejwEj3becPKb1+bQJ/Kswu8bXv+eP62mAkxrFoNcoCKTB2i9ZxkvmvOQRMZ
QGR1e85ciCJsFIw6zJuzGv1sfh/MJdiebfrniAsrT3VckOT13E31CFKd6nGWnHuz0E5uHkk+KYsH
QrArboZU/2lQc92uMI1j6M8G59nXQRM0XdrXOtcZLUHUfE4zIHTrCXXM/blQWLKGQJspzd1nOVHf
nzNjVMOXmZAtvmK8w4yaeBY6ysYQNyLmkXarUNwgAsmqK24jrh0mN4r3quHF0+pQpZBvJFJBEV6B
cNs6ZkYODTH0CdQpKAzbUAZU6a1O5MCXOyNraBXffOBniNuhx4B50VCYOs4FTq9LlWzB0P5982Np
m/hMlEJBJvBMTKFtZA1jldqlZTo6My7wwrGfyRvUrvBF8QWROeIj8Y1yTOHsmOELCEA+vDw/Qmbo
kNIz0DOhDOLNQw9/PPn22L7mAblQ7CB8ijv+MYhMXsAwhVjbKr1VATuX7M0ZCz/LgHV0udI3YPu8
I4dTXVpY4O+TuZ/RdqN9KDb4ZskEH3njdvr2dADw3Igo5c2UkWyktulAuWojFu2v6zEy4kOBqoIq
zaUBvOpjwIFb2np8mVCToDs745x1JmjoaUi8xzTzGxJndUrQ9zifswckLujlrKb/Ye/MdttGsjD8
KsHcS+C+XEwDY9mOl8SdTpw0MjeCYisUJYqkuJiUnn6+KlJukZaduCvAEIMhGg0kdkqs0qmz/uc/
6Zr9SyWwikwI2kNqOBNGPVFD2YKR3fjcsNQRH7+uaNCXffxRoadflzo1e3pUswvc/c3FZmryrcLF
RTUCQ845VLigfswMp5EA9tXbwJllXsF91SKaT8BIMI8qsLnxWZbzJlIS4bnT82s5/IfZLyiMhrrB
CjZB/sGvp9QUvER8QcuNhWoyEsbjMNDBh+dtV5OcJhzNIVoqcIoMT/AzGlWw/rTV6C0yl0sIFeip
hxBwSRhiQbIGOQeNXgJGpUMmNl36TBwJfUFhkOK9b/Sq/iB3iCXCR84dNFCWZCQXRcC7q0bp1x39
XLcPASFqiOrWTipC2ttyw18mLsjns0J4aTuqp1HjMUqzud1pSFQajeCE8CRvgp3CSW14cOeWBmiQ
siSSEaeWpQ+1f7qs9Gh3monXWTjsYiWm9aRlwX2NBWMJLcFcq93WnJ665s4ETBvBAWDnAeooXHG5
DEu09yzyzDZPFoh8iYAzdGoRTh3zrKKmdrENbcCWtl9G9sc6q+KMVlmLrOoo0+xZyxEh5tlIBmt6
oq3LFcRwyRkdDlV0tWZA7xoUxsLYfNI1o8JjFxPbJjthXCC8E7qvNpajtwyKQcnjigQiJLcK4hWK
Tck1UyIBektdJAL3h6WBXhCKNQtcLI6U3WkgBkHVRZpd1G64/ZZhhv6Q8mkZ5fQttH5kGOONtXrv
lh4iApU+FAv26uFqEWwzrxWIdbX2vqcug1wnNK1lFyMAJmfRNrVnAfzDt1IqnBrM68kKqjQ6iiE6
0zcxM7NskW1Y5UwlndC2qccnhS35Q3ar0cSlCp6/zewljBqh2FDTyBSC3pxkFrhXev9B9p1WuqHf
6BZbQOT0W3sBwxxTUAJulstIjI8G3C/mOdO2gI0xbPOLaYb674wwpGK32CHU2kiH8qSoUNpSA1qr
ggYmyPY47GIqOSbg8gXW41YiGYQBik+oD22pO0L+mzP0InsAITiim/ksLsXbLsuCa2ZutnwuEPb6
43prERKAj/e/MGMcx88O2He5fQBHUDF7aXRKSrlm4hy+EIU83QtrIMkP8eJ3nR7v5BJefP0m0wS4
yPYKPiEIE6Rd0xm6cVvYJU5IMFpB+F4xNyxOa7Ff168+WKXhfiq9ev07WIq7xWg6mjBkKb9gvrJ2
4oJduq5WwfJ7YOYQNcDqcGI6hNSThwSMl1nDYrOk6i9oJKrdpCDl6eOhbJ0vq+WWcw5TvtDErnb1
2xGo7nMt9qAPDDZwiC2gSr4M03T53rRyXZ9gNdeXRPb1heCHgB0rTeP308RMvvt1hL/giImBVCyQ
sCw3QCXUdV5oVxuh/K+W04BEpE9b/g1luoQIJoqjy1FiCNJ6l68Oisdq9ClYGnw92Trl/xtf55BM
GyAjGcDqxDNh8jPhj4igR8HHWQuXbrNgwtgKSNVbOQUPrk3uDI2iF4DHORjT56r6iw3Ng1rG68ED
QbLJSPAPqGXwprU0JtMFepvsf7KaJ/iYWBca/s+g2TAvYaaYfpl6YlKgDAwD5tGlV1G0FPMOCnRa
4tTwhJBPo0FVzFcLxVAzgRO4kWw4OmOF7o3d1jt1TMHSgTiZ57FjYD+h+EVa1wHaaueExq2cNyH1
pr9coRwhqjLPZKUGtC1KPZ0yY5J5KMyjoFaOjq6t9KucPpkU6L1swxUqxNC5cDqCejCxz51AaObd
LsECEdstLgx7Ec6tB0fLr+2UgRr4f3AJASv3340aD2MD99sIy7xexZ516boQHl0SsNXFRU58A96k
zN4mRV6eR/SHeMQqUPdoq51+63kQ9dS2GPNHnocjcakeRyfTqUEkITtEHfpqbxk1zyCpjZjDYDPp
JtuJqV2Ny2xDyevQ6X1ClmytQV++dr0zZ1sY53zy4naRlfXneuHs3i2sbfgZUoEVqBjXRzsT7ezO
4TIqXZh/15pB8TgdfchkBR93mmq+mZn1hQF1zF2Zmvb90i938wivEix3neNuV3Rf41cZ13qaa+90
AQ2IBEgAajDwAqXEDmw28RIu0qSmZwXKlBtmCninwdIJ/1ynRfDJwcevJ+WaKT0rgUiAXHd745vp
9DPgw9Vdstmyki3BC6EEMuwkqIGW1kqHrEkDPp75D85XmZ35f4XnRxUeB76Xg0TW6ayYtWNvb2br
+T//8ScxMRWeTtm3+Tf78o5GbddmVo5DqliUcslZ7ss7Oq2TJIE906RbxhQV3n2Jx6bqC6htD5MT
XHL7Eo8mMHT0UgLS1zRR/X1NiUdkMP9KFpH20hina9EyDKCPipIpcmQHGc5pWelQEG6qm3J9H+QR
UOFvB6dxLB/1gw/opcqz2ozWac0HeEuHgHd9Uvqz8OEm9HFMfpCVl2nvzmbAMVENw4TT7/Y0hbjV
cz1izK5O/3yETwpZQ9vh6XvGamP/O1/WgXdHZdYryGWkRj7a0TNr45NfkfViWOY92QzPDZg+bS00
3307zQJxAeNyzpR2FOa7MgNWYl2T7t5dRrm/nGZUgLXtNd3fyfR2uynOl0ZoX+XFUmf8ZcLEO9ge
N3ExociC5jczm76bB2dU5eAQTR9WlWi9Waw+QQsRPJBwsmKyhKe8xBqkCXokF0TOVxl91Z+31DWu
o+kGCtkdBeTqnIFkkbm+dgt7eWrXcAd7+squ/j1KqGpTKF5DnlUY2USTZW9r5Ka762XhL0afKoi1
GN1gPgRA6WFIbxpeXdn9+r+lNVr1Jy71mSSQ/KOcZ9uPc8YgFvkeUiF+KmdR3SZ/75deXqjVJj/Q
Q3QAUITqFJrlO8kXfmmJaMaI7vIeTWW6Y0grHdj+6EIUD2XjiAHR7Y9Huu6PqQRCb2XROC2ewy/7
pVN4eYPNcb78Oy/tYC6/GTlkXEdNqZ6CNzaBDANZRoOKhwUPT8E3xgKfTBWYYqx4UFgc+4GkPCcL
L+/w150C701LkJooGGPXgayC8mFzCCx4eAiew7h1uu8MIEnN8186hLukjAtxIwliekB1LNnPnEFv
hYPr4I9t0pkAjYEciKd3Bj4oC2qsjgmLn3yaDxySIFCSxS/4mVOY3eOk7Icm8V0/KgVLG2P5qQza
WrNLFuxIgj+mACpuAwpIPv8lSejtoKMUxB1WOgWT+wCBifu4SVRf7xTEFBdYTshci2d4SkGwEaue
gg8OCdeSlrPH77pzCjR20LxODYvqrHgGdyNAALb6uqmXPhqtV5hJCzYH2i8plLdWsH8j7DFt7YJ5
uP354GQBpJaymaSJBydaRAZ074un5yz41lgnbtFMo5G6QalFsBqKV0GgbulPwjpYzfb7xsHEeKAG
QJI2Px+cEADqEnAWNbXojcFjiOav1kT2hQBfysNIYkYbhdEc+4BkAUYqT9VvtkBbmwCOmJB0VBYE
NZJD2cEAPi0PfEj7Nx0B6FKTAjClAErBW7V2gW/50Cy4uAiE3Z7DFDT5DO4ukEEU/YlKp0DrIkBq
HWr9dpf9uMEfAyES4MhWYZJJ4QOHJAtH2kFfG0Na5ph0sYNDCJBFPl1ZgFVzDGGETlVucNtnZsNP
xgw9X/PAW3bHcDWZgMWYk3ls+5omGmYxiq1vMLwQGloMkHVqV4FN6vC5geA6qhA9vGloCBlxONRT
0H2GAymegkkeVoAGqVoelQVfH8Pc5aF7WrU5OOMghlkqx4/W2MLGQG4miPl4esaBA4LnjKYmWFeH
phGO9XO9ViGa/tg0hFGgB10+PbOgk+IHJW4YhpgfPCyDwCgaAQ5V0wXWmAyJD1/kPmjsGgTPJ1qi
r80GZSuf5toNyCwiuMqXAN/AhfkPL7HZZM9PdlGIphwWNDinwIMPRFEEuALUorgB+yiglzxxbWwi
hSw6FhoVMbhD0OkcUU2eGMwCRswpPvW2jzW0PJDtWJyB3gACedE3o6YHbPIFpJRhwGy+5J4dcPyx
QUgqoP3NzwdnDXBd24TW388dkUd0LC465u6oImBEGFVWGIeou8pncNqQHKdy8sSEv5RYCUno2gLX
wS+EDfgxoz643cP/oqwNSR+KGJA+vkbQe+lDUV8yfdxnSlDyGZw2ZFq1peockz+jkoigkyqVT98i
4hWBPDDpKBuaV4S3KpxYNW3IKEAP8iWCoGb7nGcnZSIcBiymJIQVvzG4JCrkibryKVBbMtkikIzm
FHq+sYvvSMkFUExzU/zB2QRO4QmD1msjBK4CGo8pEFRT5dOXBXtMZUlDWlrLOLg4gbYLQ1khaKhF
sAet0ntST3DdMf2snsg0P6rNYUVLALieDA99tSyg9gyobffYAhF59PWC4EvGj2pOoTn2AUVLhPGi
gVRJOwJEEe4BxOi97XsMV4VsFrboNrs4OIWAPm8LXn/fSaTACOYKggPB7Nr59vEeYZiBdKHNLg7O
NSCFqow4wDsEeSJwF8/4yBooJFq7fQCQe305ME0AS46qPjQpqni0O8NS0zw9B8nnjjQAzzavNrhM
ss7IDFVFYI05STKke9PXCxpl8kzoQsAX8pQa53xA6hDeJEP5FGzAVtSNUIePpu9QLQDGMi2hLeHL
lM/gjAI07eqyoJMlMj2L2tHxC0GiFRcKB6GFpDVJuyHJAul0ZdNIfY3mfdhg/lJ+HVkQbhTZA25G
IyuDcxYp+zyhRHq1m0SZjRIi1GbPFBVklVF4Ii2Ic3h6gYS4ampduEli+gtw1aN6wcWQ4k8zr6mV
hcG5CwIdo2giHHBGpMxceCKaQ+BUDy8ERHpjaPI9KKMGZyGPzON67U0QqTQf+neQh0e1oq4Jwi9X
wFTlQQ9IHR6bq/Ta7UtEOrUFTXASdr929g3DmcjZyoMZnAbQmeCg6iQSKTCMDVDJHpDfi5d0aCMd
Kmtw+gzu7pNGE81EaoEiNr9huPsrKdCRAt1h/0CPmAs3TCkggaRcWTIpsRtERPqB/9c5Bc0ZQwJG
wCTmSg0rVAIm9KR97rVKQCTQaMMwIE09agdBXYE5wkoQSjW/8POn8BP68rEPaMIMtHvZARTO82ON
Qs/9wr4x5OnP27YX2dtiWY99fPIXRUNQ89kN1l38+bcOMkmCyw5+uAebHf7zdoNPP/roS+3/8iKc
Z7PsbrGV2922r9k0PP4rmn2brWeHDY/4qqi6v97kn//ovOeBFvjBwvmqt67wH5TXzSAZjLsLy9hV
feHVLM5n+f4VxdfYVJBUV57MovB7ksVh562bHjDltZ+fAiobrY42oj2q8Ze+wEkSx/O7Irwri8Mj
aQAWqq99Oo+Yw5jND1duwAvKK4d5kYV3xZvk+xvaPcv1t+6xw836C6TwnNmr4X3n+2xhB6rv/3ae
ZEH3ldtaturKz0++VJSUy/vZojOGtvWWVF/4EiajOAm7N7LpklJeOr4PZz0t0vTcKK+cVF2xgAGc
RJjqstdPdVPTEqC8MAuUd6vt/hWl2mvKAqpLv0tKBtz1j7kBa6qu/X4Wxh3t0cJe1NfNttEsvj88
jhZFob50ns/uFmU+L4qOTLcleuX1w7tFGMy6jZVNC5X60tiCPCk6kt02Jqmvnech/6Vp2Dl0WDyp
MP+K1ZMy6y8tOqqUl07ioifcbYOK6so3828Z5H/d0266HtSXfph17VYb2qkvXL25mK3TfBF2zXqL
wPgV61/Ns3ze0VQtsOFXLP5+Xod3HTPWhnu/YvGvSbbaS5yMDxoogvLSTLZdvJnMsgRL2RWXplXo
13zA6WzVv/tN+4Xq8r8vwu6JN/0MysuuIjySblQDJ7so8ykv/eyQNUUn6sM8jpma+DDrhQktXEP1
vT8ukvv5m8v8iW1rcBCqy39KymcEUbQl/AKHu/mAp4LYdj2ovv8tpz/P83nHpWjLgepr192osi2w
qa773HwaRUH8Ms/WWLb9VRHaqsVJqL7wl5DIpifeZlNaUV365ckciify5zwv3hx9+QZAofzyYX6X
xHnY8dzadg7ltZ8ntHrxVI5lmh77H5/mn/Z8KMf+WTe5Jn7jLprPst/+AwAA//8=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hyperlink" Target="#'Product Dashboard'!A1"/><Relationship Id="rId12" Type="http://schemas.microsoft.com/office/2014/relationships/chartEx" Target="../charts/chartEx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5.svg"/><Relationship Id="rId11" Type="http://schemas.microsoft.com/office/2014/relationships/chartEx" Target="../charts/chartEx3.xml"/><Relationship Id="rId5" Type="http://schemas.openxmlformats.org/officeDocument/2006/relationships/image" Target="../media/image4.png"/><Relationship Id="rId10" Type="http://schemas.openxmlformats.org/officeDocument/2006/relationships/chart" Target="../charts/chart12.xml"/><Relationship Id="rId4" Type="http://schemas.openxmlformats.org/officeDocument/2006/relationships/image" Target="../media/image3.svg"/><Relationship Id="rId9" Type="http://schemas.openxmlformats.org/officeDocument/2006/relationships/chart" Target="../charts/chart11.xml"/><Relationship Id="rId1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image" Target="../media/image4.png"/><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image" Target="../media/image6.svg"/><Relationship Id="rId1" Type="http://schemas.openxmlformats.org/officeDocument/2006/relationships/image" Target="../media/image2.png"/><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hyperlink" Target="#'Overview Dashboard'!A1"/><Relationship Id="rId10" Type="http://schemas.openxmlformats.org/officeDocument/2006/relationships/chart" Target="../charts/chart24.xml"/><Relationship Id="rId4" Type="http://schemas.openxmlformats.org/officeDocument/2006/relationships/image" Target="../media/image5.svg"/><Relationship Id="rId9"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3A711837-A9AA-4CFC-92EB-2211CD3EC4E7}"/>
            </a:ext>
          </a:extLst>
        </xdr:cNvPr>
        <xdr:cNvPicPr preferRelativeResize="0"/>
      </xdr:nvPicPr>
      <xdr:blipFill>
        <a:blip xmlns:r="http://schemas.openxmlformats.org/officeDocument/2006/relationships" r:embed="rId1" cstate="print"/>
        <a:stretch>
          <a:fillRect/>
        </a:stretch>
      </xdr:blipFill>
      <xdr:spPr>
        <a:xfrm>
          <a:off x="1104900" y="20193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8</xdr:col>
      <xdr:colOff>177800</xdr:colOff>
      <xdr:row>29</xdr:row>
      <xdr:rowOff>43542</xdr:rowOff>
    </xdr:from>
    <xdr:to>
      <xdr:col>12</xdr:col>
      <xdr:colOff>1485900</xdr:colOff>
      <xdr:row>44</xdr:row>
      <xdr:rowOff>177799</xdr:rowOff>
    </xdr:to>
    <xdr:graphicFrame macro="">
      <xdr:nvGraphicFramePr>
        <xdr:cNvPr id="2" name="Chart 1">
          <a:extLst>
            <a:ext uri="{FF2B5EF4-FFF2-40B4-BE49-F238E27FC236}">
              <a16:creationId xmlns:a16="http://schemas.microsoft.com/office/drawing/2014/main" id="{73BBFF42-311E-1073-CA7C-74F3BA524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135467</xdr:colOff>
      <xdr:row>29</xdr:row>
      <xdr:rowOff>152400</xdr:rowOff>
    </xdr:from>
    <xdr:to>
      <xdr:col>18</xdr:col>
      <xdr:colOff>952500</xdr:colOff>
      <xdr:row>44</xdr:row>
      <xdr:rowOff>101600</xdr:rowOff>
    </xdr:to>
    <xdr:graphicFrame macro="">
      <xdr:nvGraphicFramePr>
        <xdr:cNvPr id="4" name="Chart 3">
          <a:extLst>
            <a:ext uri="{FF2B5EF4-FFF2-40B4-BE49-F238E27FC236}">
              <a16:creationId xmlns:a16="http://schemas.microsoft.com/office/drawing/2014/main" id="{402CD30E-F59A-81C7-40A9-E0B4ADF9E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186267</xdr:colOff>
      <xdr:row>11</xdr:row>
      <xdr:rowOff>160867</xdr:rowOff>
    </xdr:from>
    <xdr:to>
      <xdr:col>4</xdr:col>
      <xdr:colOff>592666</xdr:colOff>
      <xdr:row>20</xdr:row>
      <xdr:rowOff>143934</xdr:rowOff>
    </xdr:to>
    <xdr:graphicFrame macro="">
      <xdr:nvGraphicFramePr>
        <xdr:cNvPr id="5" name="Chart 4">
          <a:extLst>
            <a:ext uri="{FF2B5EF4-FFF2-40B4-BE49-F238E27FC236}">
              <a16:creationId xmlns:a16="http://schemas.microsoft.com/office/drawing/2014/main" id="{45EE146E-695B-7440-BC30-DB6E4498B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685801</xdr:colOff>
      <xdr:row>10</xdr:row>
      <xdr:rowOff>50800</xdr:rowOff>
    </xdr:from>
    <xdr:to>
      <xdr:col>7</xdr:col>
      <xdr:colOff>203201</xdr:colOff>
      <xdr:row>20</xdr:row>
      <xdr:rowOff>110067</xdr:rowOff>
    </xdr:to>
    <xdr:graphicFrame macro="">
      <xdr:nvGraphicFramePr>
        <xdr:cNvPr id="6" name="Chart 5">
          <a:extLst>
            <a:ext uri="{FF2B5EF4-FFF2-40B4-BE49-F238E27FC236}">
              <a16:creationId xmlns:a16="http://schemas.microsoft.com/office/drawing/2014/main" id="{1D7078D7-49B7-DCB9-8FA0-71FD979FC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304800</xdr:colOff>
      <xdr:row>10</xdr:row>
      <xdr:rowOff>135466</xdr:rowOff>
    </xdr:from>
    <xdr:to>
      <xdr:col>22</xdr:col>
      <xdr:colOff>177800</xdr:colOff>
      <xdr:row>25</xdr:row>
      <xdr:rowOff>84666</xdr:rowOff>
    </xdr:to>
    <xdr:graphicFrame macro="">
      <xdr:nvGraphicFramePr>
        <xdr:cNvPr id="7" name="Chart 6">
          <a:extLst>
            <a:ext uri="{FF2B5EF4-FFF2-40B4-BE49-F238E27FC236}">
              <a16:creationId xmlns:a16="http://schemas.microsoft.com/office/drawing/2014/main" id="{32D4D392-2B49-D768-4E95-706DFD8B2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389468</xdr:colOff>
      <xdr:row>21</xdr:row>
      <xdr:rowOff>25400</xdr:rowOff>
    </xdr:from>
    <xdr:to>
      <xdr:col>29</xdr:col>
      <xdr:colOff>292100</xdr:colOff>
      <xdr:row>38</xdr:row>
      <xdr:rowOff>152400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6249B559-827A-5AA2-A62F-8051CAF23A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7966248" y="3911600"/>
              <a:ext cx="3522132" cy="32359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39</xdr:col>
      <xdr:colOff>305626</xdr:colOff>
      <xdr:row>18</xdr:row>
      <xdr:rowOff>121392</xdr:rowOff>
    </xdr:from>
    <xdr:to>
      <xdr:col>39</xdr:col>
      <xdr:colOff>6401626</xdr:colOff>
      <xdr:row>36</xdr:row>
      <xdr:rowOff>147123</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473F0DDD-8B0D-8990-FB60-BB6CB5CA2F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1225026" y="3458952"/>
              <a:ext cx="6096000" cy="331757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40</xdr:col>
      <xdr:colOff>524494</xdr:colOff>
      <xdr:row>9</xdr:row>
      <xdr:rowOff>19791</xdr:rowOff>
    </xdr:from>
    <xdr:to>
      <xdr:col>45</xdr:col>
      <xdr:colOff>544286</xdr:colOff>
      <xdr:row>22</xdr:row>
      <xdr:rowOff>75209</xdr:rowOff>
    </xdr:to>
    <xdr:graphicFrame macro="">
      <xdr:nvGraphicFramePr>
        <xdr:cNvPr id="16" name="Chart 15">
          <a:extLst>
            <a:ext uri="{FF2B5EF4-FFF2-40B4-BE49-F238E27FC236}">
              <a16:creationId xmlns:a16="http://schemas.microsoft.com/office/drawing/2014/main" id="{E7D8FD82-0BEC-99D9-98A6-863E3F4CE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46</xdr:col>
      <xdr:colOff>237505</xdr:colOff>
      <xdr:row>8</xdr:row>
      <xdr:rowOff>13854</xdr:rowOff>
    </xdr:from>
    <xdr:to>
      <xdr:col>53</xdr:col>
      <xdr:colOff>514596</xdr:colOff>
      <xdr:row>23</xdr:row>
      <xdr:rowOff>35625</xdr:rowOff>
    </xdr:to>
    <xdr:graphicFrame macro="">
      <xdr:nvGraphicFramePr>
        <xdr:cNvPr id="17" name="Chart 16">
          <a:extLst>
            <a:ext uri="{FF2B5EF4-FFF2-40B4-BE49-F238E27FC236}">
              <a16:creationId xmlns:a16="http://schemas.microsoft.com/office/drawing/2014/main" id="{15F276FA-EE8F-B93A-6ECB-FAF751766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160866</xdr:colOff>
      <xdr:row>0</xdr:row>
      <xdr:rowOff>67733</xdr:rowOff>
    </xdr:from>
    <xdr:to>
      <xdr:col>23</xdr:col>
      <xdr:colOff>440266</xdr:colOff>
      <xdr:row>37</xdr:row>
      <xdr:rowOff>0</xdr:rowOff>
    </xdr:to>
    <xdr:sp macro="" textlink="">
      <xdr:nvSpPr>
        <xdr:cNvPr id="4" name="Rectangle: Rounded Corners 3">
          <a:extLst>
            <a:ext uri="{FF2B5EF4-FFF2-40B4-BE49-F238E27FC236}">
              <a16:creationId xmlns:a16="http://schemas.microsoft.com/office/drawing/2014/main" id="{2A719358-096A-76DF-5EA7-32EE732ACE07}"/>
            </a:ext>
          </a:extLst>
        </xdr:cNvPr>
        <xdr:cNvSpPr/>
      </xdr:nvSpPr>
      <xdr:spPr>
        <a:xfrm>
          <a:off x="160866" y="67733"/>
          <a:ext cx="13985875" cy="6628342"/>
        </a:xfrm>
        <a:prstGeom prst="roundRect">
          <a:avLst>
            <a:gd name="adj" fmla="val 3420"/>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000" b="1">
            <a:latin typeface="Times New Roman" panose="02020603050405020304" pitchFamily="18" charset="0"/>
            <a:cs typeface="Times New Roman" panose="02020603050405020304" pitchFamily="18" charset="0"/>
          </a:endParaRPr>
        </a:p>
      </xdr:txBody>
    </xdr:sp>
    <xdr:clientData/>
  </xdr:twoCellAnchor>
  <xdr:twoCellAnchor>
    <xdr:from>
      <xdr:col>0</xdr:col>
      <xdr:colOff>284018</xdr:colOff>
      <xdr:row>1</xdr:row>
      <xdr:rowOff>13757</xdr:rowOff>
    </xdr:from>
    <xdr:to>
      <xdr:col>3</xdr:col>
      <xdr:colOff>152401</xdr:colOff>
      <xdr:row>35</xdr:row>
      <xdr:rowOff>123825</xdr:rowOff>
    </xdr:to>
    <xdr:sp macro="" textlink="">
      <xdr:nvSpPr>
        <xdr:cNvPr id="6" name="Rectangle: Rounded Corners 5">
          <a:extLst>
            <a:ext uri="{FF2B5EF4-FFF2-40B4-BE49-F238E27FC236}">
              <a16:creationId xmlns:a16="http://schemas.microsoft.com/office/drawing/2014/main" id="{82FF8B76-7045-D718-F6BA-448FB428792C}"/>
            </a:ext>
          </a:extLst>
        </xdr:cNvPr>
        <xdr:cNvSpPr/>
      </xdr:nvSpPr>
      <xdr:spPr>
        <a:xfrm>
          <a:off x="284018" y="194732"/>
          <a:ext cx="1382858" cy="6263218"/>
        </a:xfrm>
        <a:prstGeom prst="roundRect">
          <a:avLst>
            <a:gd name="adj" fmla="val 10060"/>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257175</xdr:colOff>
      <xdr:row>4</xdr:row>
      <xdr:rowOff>152400</xdr:rowOff>
    </xdr:from>
    <xdr:to>
      <xdr:col>23</xdr:col>
      <xdr:colOff>315384</xdr:colOff>
      <xdr:row>8</xdr:row>
      <xdr:rowOff>171450</xdr:rowOff>
    </xdr:to>
    <xdr:sp macro="" textlink="">
      <xdr:nvSpPr>
        <xdr:cNvPr id="7" name="Rectangle: Rounded Corners 6">
          <a:extLst>
            <a:ext uri="{FF2B5EF4-FFF2-40B4-BE49-F238E27FC236}">
              <a16:creationId xmlns:a16="http://schemas.microsoft.com/office/drawing/2014/main" id="{8ABFE399-8E38-A113-6F78-FD1E4A7077EE}"/>
            </a:ext>
          </a:extLst>
        </xdr:cNvPr>
        <xdr:cNvSpPr/>
      </xdr:nvSpPr>
      <xdr:spPr>
        <a:xfrm>
          <a:off x="1771650" y="876300"/>
          <a:ext cx="12250209" cy="74295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377921</xdr:colOff>
      <xdr:row>21</xdr:row>
      <xdr:rowOff>152400</xdr:rowOff>
    </xdr:from>
    <xdr:to>
      <xdr:col>13</xdr:col>
      <xdr:colOff>279400</xdr:colOff>
      <xdr:row>35</xdr:row>
      <xdr:rowOff>171450</xdr:rowOff>
    </xdr:to>
    <xdr:sp macro="" textlink="">
      <xdr:nvSpPr>
        <xdr:cNvPr id="8" name="Rectangle: Rounded Corners 7">
          <a:extLst>
            <a:ext uri="{FF2B5EF4-FFF2-40B4-BE49-F238E27FC236}">
              <a16:creationId xmlns:a16="http://schemas.microsoft.com/office/drawing/2014/main" id="{004FF78A-E32C-BC53-68D1-AB106445D65E}"/>
            </a:ext>
          </a:extLst>
        </xdr:cNvPr>
        <xdr:cNvSpPr/>
      </xdr:nvSpPr>
      <xdr:spPr>
        <a:xfrm>
          <a:off x="4940396" y="3952875"/>
          <a:ext cx="2949479" cy="2552700"/>
        </a:xfrm>
        <a:prstGeom prst="roundRect">
          <a:avLst>
            <a:gd name="adj" fmla="val 734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390525</xdr:colOff>
      <xdr:row>9</xdr:row>
      <xdr:rowOff>67254</xdr:rowOff>
    </xdr:from>
    <xdr:to>
      <xdr:col>15</xdr:col>
      <xdr:colOff>561975</xdr:colOff>
      <xdr:row>20</xdr:row>
      <xdr:rowOff>170392</xdr:rowOff>
    </xdr:to>
    <xdr:sp macro="" textlink="">
      <xdr:nvSpPr>
        <xdr:cNvPr id="9" name="Rectangle: Rounded Corners 8">
          <a:extLst>
            <a:ext uri="{FF2B5EF4-FFF2-40B4-BE49-F238E27FC236}">
              <a16:creationId xmlns:a16="http://schemas.microsoft.com/office/drawing/2014/main" id="{99C5F318-B105-97FA-2908-098744DDC575}"/>
            </a:ext>
          </a:extLst>
        </xdr:cNvPr>
        <xdr:cNvSpPr/>
      </xdr:nvSpPr>
      <xdr:spPr>
        <a:xfrm>
          <a:off x="4953000" y="1696029"/>
          <a:ext cx="4438650" cy="2093863"/>
        </a:xfrm>
        <a:prstGeom prst="roundRect">
          <a:avLst>
            <a:gd name="adj" fmla="val 7210"/>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280458</xdr:colOff>
      <xdr:row>9</xdr:row>
      <xdr:rowOff>57150</xdr:rowOff>
    </xdr:from>
    <xdr:to>
      <xdr:col>8</xdr:col>
      <xdr:colOff>285749</xdr:colOff>
      <xdr:row>35</xdr:row>
      <xdr:rowOff>114300</xdr:rowOff>
    </xdr:to>
    <xdr:sp macro="" textlink="">
      <xdr:nvSpPr>
        <xdr:cNvPr id="11" name="Rectangle: Rounded Corners 10">
          <a:extLst>
            <a:ext uri="{FF2B5EF4-FFF2-40B4-BE49-F238E27FC236}">
              <a16:creationId xmlns:a16="http://schemas.microsoft.com/office/drawing/2014/main" id="{C95633AB-C156-1E8C-F037-A3602EBE4334}"/>
            </a:ext>
          </a:extLst>
        </xdr:cNvPr>
        <xdr:cNvSpPr/>
      </xdr:nvSpPr>
      <xdr:spPr>
        <a:xfrm>
          <a:off x="1794933" y="1685925"/>
          <a:ext cx="3053291" cy="4762500"/>
        </a:xfrm>
        <a:prstGeom prst="roundRect">
          <a:avLst>
            <a:gd name="adj" fmla="val 528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71003</xdr:colOff>
      <xdr:row>9</xdr:row>
      <xdr:rowOff>77837</xdr:rowOff>
    </xdr:from>
    <xdr:to>
      <xdr:col>23</xdr:col>
      <xdr:colOff>285750</xdr:colOff>
      <xdr:row>20</xdr:row>
      <xdr:rowOff>164041</xdr:rowOff>
    </xdr:to>
    <xdr:sp macro="" textlink="">
      <xdr:nvSpPr>
        <xdr:cNvPr id="20" name="Rectangle: Rounded Corners 19">
          <a:extLst>
            <a:ext uri="{FF2B5EF4-FFF2-40B4-BE49-F238E27FC236}">
              <a16:creationId xmlns:a16="http://schemas.microsoft.com/office/drawing/2014/main" id="{B310A33D-9EAF-849B-A3E2-8ADB665AD033}"/>
            </a:ext>
          </a:extLst>
        </xdr:cNvPr>
        <xdr:cNvSpPr/>
      </xdr:nvSpPr>
      <xdr:spPr>
        <a:xfrm>
          <a:off x="9510278" y="1706612"/>
          <a:ext cx="4481947" cy="2076929"/>
        </a:xfrm>
        <a:prstGeom prst="roundRect">
          <a:avLst>
            <a:gd name="adj" fmla="val 7210"/>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404380</xdr:colOff>
      <xdr:row>21</xdr:row>
      <xdr:rowOff>152400</xdr:rowOff>
    </xdr:from>
    <xdr:to>
      <xdr:col>18</xdr:col>
      <xdr:colOff>305859</xdr:colOff>
      <xdr:row>35</xdr:row>
      <xdr:rowOff>152400</xdr:rowOff>
    </xdr:to>
    <xdr:sp macro="" textlink="">
      <xdr:nvSpPr>
        <xdr:cNvPr id="23" name="Rectangle: Rounded Corners 22">
          <a:extLst>
            <a:ext uri="{FF2B5EF4-FFF2-40B4-BE49-F238E27FC236}">
              <a16:creationId xmlns:a16="http://schemas.microsoft.com/office/drawing/2014/main" id="{2F70B851-ED30-6B55-2F1F-D31C2EA27001}"/>
            </a:ext>
          </a:extLst>
        </xdr:cNvPr>
        <xdr:cNvSpPr/>
      </xdr:nvSpPr>
      <xdr:spPr>
        <a:xfrm>
          <a:off x="8014855" y="3952875"/>
          <a:ext cx="2949479" cy="2533650"/>
        </a:xfrm>
        <a:prstGeom prst="roundRect">
          <a:avLst>
            <a:gd name="adj" fmla="val 734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392739</xdr:colOff>
      <xdr:row>21</xdr:row>
      <xdr:rowOff>152400</xdr:rowOff>
    </xdr:from>
    <xdr:to>
      <xdr:col>23</xdr:col>
      <xdr:colOff>294218</xdr:colOff>
      <xdr:row>35</xdr:row>
      <xdr:rowOff>104774</xdr:rowOff>
    </xdr:to>
    <xdr:sp macro="" textlink="">
      <xdr:nvSpPr>
        <xdr:cNvPr id="24" name="Rectangle: Rounded Corners 23">
          <a:extLst>
            <a:ext uri="{FF2B5EF4-FFF2-40B4-BE49-F238E27FC236}">
              <a16:creationId xmlns:a16="http://schemas.microsoft.com/office/drawing/2014/main" id="{D1BC42B2-7B22-2730-8463-826C2F0D5988}"/>
            </a:ext>
          </a:extLst>
        </xdr:cNvPr>
        <xdr:cNvSpPr/>
      </xdr:nvSpPr>
      <xdr:spPr>
        <a:xfrm>
          <a:off x="11051214" y="3952875"/>
          <a:ext cx="2949479" cy="2486024"/>
        </a:xfrm>
        <a:prstGeom prst="roundRect">
          <a:avLst>
            <a:gd name="adj" fmla="val 734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409575</xdr:colOff>
      <xdr:row>11</xdr:row>
      <xdr:rowOff>38100</xdr:rowOff>
    </xdr:from>
    <xdr:to>
      <xdr:col>15</xdr:col>
      <xdr:colOff>499534</xdr:colOff>
      <xdr:row>20</xdr:row>
      <xdr:rowOff>142874</xdr:rowOff>
    </xdr:to>
    <xdr:graphicFrame macro="">
      <xdr:nvGraphicFramePr>
        <xdr:cNvPr id="25" name="Chart 24">
          <a:extLst>
            <a:ext uri="{FF2B5EF4-FFF2-40B4-BE49-F238E27FC236}">
              <a16:creationId xmlns:a16="http://schemas.microsoft.com/office/drawing/2014/main" id="{1BE0F9BA-83B5-4630-BEDB-0571A384F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441325</xdr:colOff>
      <xdr:row>9</xdr:row>
      <xdr:rowOff>69850</xdr:rowOff>
    </xdr:from>
    <xdr:to>
      <xdr:col>12</xdr:col>
      <xdr:colOff>542925</xdr:colOff>
      <xdr:row>11</xdr:row>
      <xdr:rowOff>86784</xdr:rowOff>
    </xdr:to>
    <xdr:sp macro="" textlink="">
      <xdr:nvSpPr>
        <xdr:cNvPr id="26" name="TextBox 25">
          <a:extLst>
            <a:ext uri="{FF2B5EF4-FFF2-40B4-BE49-F238E27FC236}">
              <a16:creationId xmlns:a16="http://schemas.microsoft.com/office/drawing/2014/main" id="{F3A1132B-283A-F9D6-FCFF-85EEB14AD818}"/>
            </a:ext>
          </a:extLst>
        </xdr:cNvPr>
        <xdr:cNvSpPr txBox="1"/>
      </xdr:nvSpPr>
      <xdr:spPr>
        <a:xfrm>
          <a:off x="5003800" y="1698625"/>
          <a:ext cx="2540000" cy="37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Revenue &amp;</a:t>
          </a:r>
          <a:r>
            <a:rPr lang="en-GB" sz="1400" b="1" baseline="0">
              <a:latin typeface="Times New Roman" panose="02020603050405020304" pitchFamily="18" charset="0"/>
              <a:cs typeface="Times New Roman" panose="02020603050405020304" pitchFamily="18" charset="0"/>
            </a:rPr>
            <a:t> Profit </a:t>
          </a:r>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16</xdr:col>
      <xdr:colOff>50801</xdr:colOff>
      <xdr:row>10</xdr:row>
      <xdr:rowOff>171449</xdr:rowOff>
    </xdr:from>
    <xdr:to>
      <xdr:col>23</xdr:col>
      <xdr:colOff>254001</xdr:colOff>
      <xdr:row>20</xdr:row>
      <xdr:rowOff>180974</xdr:rowOff>
    </xdr:to>
    <xdr:graphicFrame macro="">
      <xdr:nvGraphicFramePr>
        <xdr:cNvPr id="27" name="Chart 26">
          <a:extLst>
            <a:ext uri="{FF2B5EF4-FFF2-40B4-BE49-F238E27FC236}">
              <a16:creationId xmlns:a16="http://schemas.microsoft.com/office/drawing/2014/main" id="{8F366D8C-E6C0-402E-83EE-CE71F26D7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94192</xdr:colOff>
      <xdr:row>9</xdr:row>
      <xdr:rowOff>91016</xdr:rowOff>
    </xdr:from>
    <xdr:to>
      <xdr:col>19</xdr:col>
      <xdr:colOff>542925</xdr:colOff>
      <xdr:row>10</xdr:row>
      <xdr:rowOff>158750</xdr:rowOff>
    </xdr:to>
    <xdr:sp macro="" textlink="">
      <xdr:nvSpPr>
        <xdr:cNvPr id="2" name="TextBox 1">
          <a:extLst>
            <a:ext uri="{FF2B5EF4-FFF2-40B4-BE49-F238E27FC236}">
              <a16:creationId xmlns:a16="http://schemas.microsoft.com/office/drawing/2014/main" id="{604418F2-EA29-EA72-1E13-43CC0ED80DAB}"/>
            </a:ext>
          </a:extLst>
        </xdr:cNvPr>
        <xdr:cNvSpPr txBox="1"/>
      </xdr:nvSpPr>
      <xdr:spPr>
        <a:xfrm>
          <a:off x="9533467" y="1719791"/>
          <a:ext cx="2277533"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Sales</a:t>
          </a:r>
          <a:r>
            <a:rPr lang="en-GB" sz="1400" b="1" baseline="0">
              <a:latin typeface="Times New Roman" panose="02020603050405020304" pitchFamily="18" charset="0"/>
              <a:cs typeface="Times New Roman" panose="02020603050405020304" pitchFamily="18" charset="0"/>
            </a:rPr>
            <a:t> units &amp; Profit margin</a:t>
          </a:r>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5</xdr:col>
      <xdr:colOff>559857</xdr:colOff>
      <xdr:row>6</xdr:row>
      <xdr:rowOff>121710</xdr:rowOff>
    </xdr:from>
    <xdr:to>
      <xdr:col>7</xdr:col>
      <xdr:colOff>373591</xdr:colOff>
      <xdr:row>8</xdr:row>
      <xdr:rowOff>175685</xdr:rowOff>
    </xdr:to>
    <xdr:sp macro="" textlink="'Pivottable Overview'!C3">
      <xdr:nvSpPr>
        <xdr:cNvPr id="3" name="TextBox 2">
          <a:extLst>
            <a:ext uri="{FF2B5EF4-FFF2-40B4-BE49-F238E27FC236}">
              <a16:creationId xmlns:a16="http://schemas.microsoft.com/office/drawing/2014/main" id="{08340209-71E3-65FA-CB0D-E266E1CF0959}"/>
            </a:ext>
          </a:extLst>
        </xdr:cNvPr>
        <xdr:cNvSpPr txBox="1"/>
      </xdr:nvSpPr>
      <xdr:spPr>
        <a:xfrm>
          <a:off x="3293532" y="1207560"/>
          <a:ext cx="1032934" cy="415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32B0FC-6A52-4B16-9758-1DBB2AEB2AA7}" type="TxLink">
            <a:rPr lang="en-US" sz="1400" b="1" i="0" u="none" strike="noStrike">
              <a:solidFill>
                <a:srgbClr val="000000"/>
              </a:solidFill>
              <a:latin typeface="Times New Roman" panose="02020603050405020304" pitchFamily="18" charset="0"/>
              <a:ea typeface="Calibri"/>
              <a:cs typeface="Times New Roman" panose="02020603050405020304" pitchFamily="18" charset="0"/>
            </a:rPr>
            <a:pPr/>
            <a:t>#orders</a:t>
          </a:fld>
          <a:endParaRPr lang="en-US" sz="1400" b="1">
            <a:latin typeface="Times New Roman" panose="02020603050405020304" pitchFamily="18" charset="0"/>
            <a:cs typeface="Times New Roman" panose="02020603050405020304" pitchFamily="18" charset="0"/>
          </a:endParaRPr>
        </a:p>
      </xdr:txBody>
    </xdr:sp>
    <xdr:clientData/>
  </xdr:twoCellAnchor>
  <xdr:twoCellAnchor>
    <xdr:from>
      <xdr:col>11</xdr:col>
      <xdr:colOff>448734</xdr:colOff>
      <xdr:row>6</xdr:row>
      <xdr:rowOff>142876</xdr:rowOff>
    </xdr:from>
    <xdr:to>
      <xdr:col>13</xdr:col>
      <xdr:colOff>101601</xdr:colOff>
      <xdr:row>8</xdr:row>
      <xdr:rowOff>151343</xdr:rowOff>
    </xdr:to>
    <xdr:sp macro="" textlink="'Pivottable Overview'!D3">
      <xdr:nvSpPr>
        <xdr:cNvPr id="5" name="TextBox 4">
          <a:extLst>
            <a:ext uri="{FF2B5EF4-FFF2-40B4-BE49-F238E27FC236}">
              <a16:creationId xmlns:a16="http://schemas.microsoft.com/office/drawing/2014/main" id="{0B611073-3A01-8A20-D462-CC127082A83E}"/>
            </a:ext>
          </a:extLst>
        </xdr:cNvPr>
        <xdr:cNvSpPr txBox="1"/>
      </xdr:nvSpPr>
      <xdr:spPr>
        <a:xfrm>
          <a:off x="6840009" y="1228726"/>
          <a:ext cx="872067" cy="370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59E8FA-782E-4167-A1A5-D97C63FA1976}"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a:t>revenue</a:t>
          </a:fld>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17</xdr:col>
      <xdr:colOff>34924</xdr:colOff>
      <xdr:row>6</xdr:row>
      <xdr:rowOff>109011</xdr:rowOff>
    </xdr:from>
    <xdr:to>
      <xdr:col>18</xdr:col>
      <xdr:colOff>85723</xdr:colOff>
      <xdr:row>8</xdr:row>
      <xdr:rowOff>75144</xdr:rowOff>
    </xdr:to>
    <xdr:sp macro="" textlink="'Pivottable Overview'!E3">
      <xdr:nvSpPr>
        <xdr:cNvPr id="10" name="TextBox 9">
          <a:extLst>
            <a:ext uri="{FF2B5EF4-FFF2-40B4-BE49-F238E27FC236}">
              <a16:creationId xmlns:a16="http://schemas.microsoft.com/office/drawing/2014/main" id="{798C7866-8939-71C3-1EE9-72D16F10E9AA}"/>
            </a:ext>
          </a:extLst>
        </xdr:cNvPr>
        <xdr:cNvSpPr txBox="1"/>
      </xdr:nvSpPr>
      <xdr:spPr>
        <a:xfrm>
          <a:off x="10083799" y="1194861"/>
          <a:ext cx="660399" cy="32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3ACAB5-D45A-4347-B195-D6421EF102EB}"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a:t>cost </a:t>
          </a:fld>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21</xdr:col>
      <xdr:colOff>355601</xdr:colOff>
      <xdr:row>6</xdr:row>
      <xdr:rowOff>129118</xdr:rowOff>
    </xdr:from>
    <xdr:to>
      <xdr:col>23</xdr:col>
      <xdr:colOff>186267</xdr:colOff>
      <xdr:row>9</xdr:row>
      <xdr:rowOff>7410</xdr:rowOff>
    </xdr:to>
    <xdr:sp macro="" textlink="'Pivottable Overview'!F3">
      <xdr:nvSpPr>
        <xdr:cNvPr id="12" name="TextBox 11">
          <a:extLst>
            <a:ext uri="{FF2B5EF4-FFF2-40B4-BE49-F238E27FC236}">
              <a16:creationId xmlns:a16="http://schemas.microsoft.com/office/drawing/2014/main" id="{CF308B38-2515-427D-D700-8D3A5D1333A6}"/>
            </a:ext>
          </a:extLst>
        </xdr:cNvPr>
        <xdr:cNvSpPr txBox="1"/>
      </xdr:nvSpPr>
      <xdr:spPr>
        <a:xfrm>
          <a:off x="12842876" y="1214968"/>
          <a:ext cx="1049866" cy="421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7AF6ED-7995-4B38-9A47-456F81781A14}"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a:t>profit </a:t>
          </a:fld>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4</xdr:col>
      <xdr:colOff>532341</xdr:colOff>
      <xdr:row>4</xdr:row>
      <xdr:rowOff>179916</xdr:rowOff>
    </xdr:from>
    <xdr:to>
      <xdr:col>7</xdr:col>
      <xdr:colOff>363008</xdr:colOff>
      <xdr:row>6</xdr:row>
      <xdr:rowOff>179917</xdr:rowOff>
    </xdr:to>
    <xdr:sp macro="" textlink="'Pivottable Overview'!$C$4">
      <xdr:nvSpPr>
        <xdr:cNvPr id="14" name="TextBox 13">
          <a:extLst>
            <a:ext uri="{FF2B5EF4-FFF2-40B4-BE49-F238E27FC236}">
              <a16:creationId xmlns:a16="http://schemas.microsoft.com/office/drawing/2014/main" id="{325D5F8D-0E75-6B59-E825-4CBAE1F90B90}"/>
            </a:ext>
          </a:extLst>
        </xdr:cNvPr>
        <xdr:cNvSpPr txBox="1"/>
      </xdr:nvSpPr>
      <xdr:spPr>
        <a:xfrm>
          <a:off x="2656416" y="903816"/>
          <a:ext cx="1659467" cy="361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F0A8E0-1098-42EA-8C7F-B8B0141E563D}" type="TxLink">
            <a:rPr lang="en-US" sz="2400" b="1" i="0" u="none" strike="noStrike">
              <a:solidFill>
                <a:srgbClr val="000000"/>
              </a:solidFill>
              <a:latin typeface="Times New Roman" panose="02020603050405020304" pitchFamily="18" charset="0"/>
              <a:ea typeface="Calibri"/>
              <a:cs typeface="Times New Roman" panose="02020603050405020304" pitchFamily="18" charset="0"/>
            </a:rPr>
            <a:pPr/>
            <a:t>2,478,861</a:t>
          </a:fld>
          <a:endParaRPr lang="en-US" sz="2400" b="1">
            <a:latin typeface="Times New Roman" panose="02020603050405020304" pitchFamily="18" charset="0"/>
            <a:cs typeface="Times New Roman" panose="02020603050405020304" pitchFamily="18" charset="0"/>
          </a:endParaRPr>
        </a:p>
      </xdr:txBody>
    </xdr:sp>
    <xdr:clientData/>
  </xdr:twoCellAnchor>
  <xdr:twoCellAnchor>
    <xdr:from>
      <xdr:col>10</xdr:col>
      <xdr:colOff>75141</xdr:colOff>
      <xdr:row>4</xdr:row>
      <xdr:rowOff>160866</xdr:rowOff>
    </xdr:from>
    <xdr:to>
      <xdr:col>13</xdr:col>
      <xdr:colOff>490009</xdr:colOff>
      <xdr:row>7</xdr:row>
      <xdr:rowOff>16933</xdr:rowOff>
    </xdr:to>
    <xdr:sp macro="" textlink="'Pivottable Overview'!$D$4">
      <xdr:nvSpPr>
        <xdr:cNvPr id="15" name="TextBox 14">
          <a:extLst>
            <a:ext uri="{FF2B5EF4-FFF2-40B4-BE49-F238E27FC236}">
              <a16:creationId xmlns:a16="http://schemas.microsoft.com/office/drawing/2014/main" id="{11D9013F-BF5B-4C2A-B268-55F77EF07475}"/>
            </a:ext>
          </a:extLst>
        </xdr:cNvPr>
        <xdr:cNvSpPr txBox="1"/>
      </xdr:nvSpPr>
      <xdr:spPr>
        <a:xfrm>
          <a:off x="5856816" y="884766"/>
          <a:ext cx="2243668" cy="398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C0DF5D-E1DB-4966-924D-03305ADF738F}" type="TxLink">
            <a:rPr lang="en-US" sz="2400" b="1" i="0" u="none" strike="noStrike">
              <a:solidFill>
                <a:srgbClr val="000000"/>
              </a:solidFill>
              <a:latin typeface="Calibri"/>
              <a:ea typeface="Calibri"/>
              <a:cs typeface="Calibri"/>
            </a:rPr>
            <a:pPr/>
            <a:t>$899,902,125</a:t>
          </a:fld>
          <a:endParaRPr lang="en-GB" sz="2400" b="1"/>
        </a:p>
      </xdr:txBody>
    </xdr:sp>
    <xdr:clientData/>
  </xdr:twoCellAnchor>
  <xdr:twoCellAnchor>
    <xdr:from>
      <xdr:col>14</xdr:col>
      <xdr:colOff>506942</xdr:colOff>
      <xdr:row>4</xdr:row>
      <xdr:rowOff>141817</xdr:rowOff>
    </xdr:from>
    <xdr:to>
      <xdr:col>18</xdr:col>
      <xdr:colOff>591610</xdr:colOff>
      <xdr:row>7</xdr:row>
      <xdr:rowOff>11642</xdr:rowOff>
    </xdr:to>
    <xdr:sp macro="" textlink="'Pivottable Overview'!$E$4">
      <xdr:nvSpPr>
        <xdr:cNvPr id="16" name="TextBox 15">
          <a:extLst>
            <a:ext uri="{FF2B5EF4-FFF2-40B4-BE49-F238E27FC236}">
              <a16:creationId xmlns:a16="http://schemas.microsoft.com/office/drawing/2014/main" id="{A4DE5F67-2779-B5CE-1294-93BB8FEDBA23}"/>
            </a:ext>
          </a:extLst>
        </xdr:cNvPr>
        <xdr:cNvSpPr txBox="1"/>
      </xdr:nvSpPr>
      <xdr:spPr>
        <a:xfrm>
          <a:off x="8727017" y="865717"/>
          <a:ext cx="2523068"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656F75-8B35-4298-9818-BF29A3755621}" type="TxLink">
            <a:rPr lang="en-US" sz="2400" b="1" i="0" u="none" strike="noStrike">
              <a:solidFill>
                <a:srgbClr val="000000"/>
              </a:solidFill>
              <a:latin typeface="Calibri"/>
              <a:ea typeface="Calibri"/>
              <a:cs typeface="Calibri"/>
            </a:rPr>
            <a:pPr/>
            <a:t>$567,767,364</a:t>
          </a:fld>
          <a:endParaRPr lang="en-GB" sz="2400" b="1"/>
        </a:p>
      </xdr:txBody>
    </xdr:sp>
    <xdr:clientData/>
  </xdr:twoCellAnchor>
  <xdr:twoCellAnchor>
    <xdr:from>
      <xdr:col>19</xdr:col>
      <xdr:colOff>532342</xdr:colOff>
      <xdr:row>4</xdr:row>
      <xdr:rowOff>152401</xdr:rowOff>
    </xdr:from>
    <xdr:to>
      <xdr:col>22</xdr:col>
      <xdr:colOff>532342</xdr:colOff>
      <xdr:row>6</xdr:row>
      <xdr:rowOff>169333</xdr:rowOff>
    </xdr:to>
    <xdr:sp macro="" textlink="'Pivottable Overview'!$F$4">
      <xdr:nvSpPr>
        <xdr:cNvPr id="17" name="TextBox 16">
          <a:extLst>
            <a:ext uri="{FF2B5EF4-FFF2-40B4-BE49-F238E27FC236}">
              <a16:creationId xmlns:a16="http://schemas.microsoft.com/office/drawing/2014/main" id="{7270E211-339E-1655-284D-FF836A7AAF88}"/>
            </a:ext>
          </a:extLst>
        </xdr:cNvPr>
        <xdr:cNvSpPr txBox="1"/>
      </xdr:nvSpPr>
      <xdr:spPr>
        <a:xfrm>
          <a:off x="11800417" y="876301"/>
          <a:ext cx="1828800" cy="378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9FB536-0A25-45FA-BEEC-F03412CD1C70}" type="TxLink">
            <a:rPr lang="en-US" sz="2400" b="1" i="0" u="none" strike="noStrike">
              <a:solidFill>
                <a:srgbClr val="000000"/>
              </a:solidFill>
              <a:latin typeface="Calibri"/>
              <a:ea typeface="Calibri"/>
              <a:cs typeface="Calibri"/>
            </a:rPr>
            <a:pPr/>
            <a:t>$332,134,761</a:t>
          </a:fld>
          <a:endParaRPr lang="en-GB" sz="2400" b="1"/>
        </a:p>
      </xdr:txBody>
    </xdr:sp>
    <xdr:clientData/>
  </xdr:twoCellAnchor>
  <xdr:twoCellAnchor editAs="oneCell">
    <xdr:from>
      <xdr:col>3</xdr:col>
      <xdr:colOff>493184</xdr:colOff>
      <xdr:row>4</xdr:row>
      <xdr:rowOff>162985</xdr:rowOff>
    </xdr:from>
    <xdr:to>
      <xdr:col>4</xdr:col>
      <xdr:colOff>552450</xdr:colOff>
      <xdr:row>8</xdr:row>
      <xdr:rowOff>86784</xdr:rowOff>
    </xdr:to>
    <xdr:pic>
      <xdr:nvPicPr>
        <xdr:cNvPr id="19" name="Graphic 18" descr="Shopping bag with solid fill">
          <a:extLst>
            <a:ext uri="{FF2B5EF4-FFF2-40B4-BE49-F238E27FC236}">
              <a16:creationId xmlns:a16="http://schemas.microsoft.com/office/drawing/2014/main" id="{B3BCFA18-F34D-3FB5-E316-C37E4D76551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07659" y="886885"/>
          <a:ext cx="668866" cy="647699"/>
        </a:xfrm>
        <a:prstGeom prst="rect">
          <a:avLst/>
        </a:prstGeom>
      </xdr:spPr>
    </xdr:pic>
    <xdr:clientData/>
  </xdr:twoCellAnchor>
  <xdr:twoCellAnchor editAs="oneCell">
    <xdr:from>
      <xdr:col>8</xdr:col>
      <xdr:colOff>129117</xdr:colOff>
      <xdr:row>4</xdr:row>
      <xdr:rowOff>64559</xdr:rowOff>
    </xdr:from>
    <xdr:to>
      <xdr:col>9</xdr:col>
      <xdr:colOff>433917</xdr:colOff>
      <xdr:row>9</xdr:row>
      <xdr:rowOff>47625</xdr:rowOff>
    </xdr:to>
    <xdr:pic>
      <xdr:nvPicPr>
        <xdr:cNvPr id="22" name="Graphic 21" descr="Wallet with solid fill">
          <a:extLst>
            <a:ext uri="{FF2B5EF4-FFF2-40B4-BE49-F238E27FC236}">
              <a16:creationId xmlns:a16="http://schemas.microsoft.com/office/drawing/2014/main" id="{52AFA547-CD36-A19D-6CD3-60C5C462B71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691592" y="788459"/>
          <a:ext cx="914400" cy="887941"/>
        </a:xfrm>
        <a:prstGeom prst="rect">
          <a:avLst/>
        </a:prstGeom>
      </xdr:spPr>
    </xdr:pic>
    <xdr:clientData/>
  </xdr:twoCellAnchor>
  <xdr:twoCellAnchor>
    <xdr:from>
      <xdr:col>3</xdr:col>
      <xdr:colOff>361950</xdr:colOff>
      <xdr:row>1</xdr:row>
      <xdr:rowOff>47625</xdr:rowOff>
    </xdr:from>
    <xdr:to>
      <xdr:col>15</xdr:col>
      <xdr:colOff>95250</xdr:colOff>
      <xdr:row>4</xdr:row>
      <xdr:rowOff>47625</xdr:rowOff>
    </xdr:to>
    <xdr:sp macro="" textlink="">
      <xdr:nvSpPr>
        <xdr:cNvPr id="30" name="TextBox 29">
          <a:extLst>
            <a:ext uri="{FF2B5EF4-FFF2-40B4-BE49-F238E27FC236}">
              <a16:creationId xmlns:a16="http://schemas.microsoft.com/office/drawing/2014/main" id="{ABCC6401-395D-41B1-E894-5B3BCE12339C}"/>
            </a:ext>
          </a:extLst>
        </xdr:cNvPr>
        <xdr:cNvSpPr txBox="1"/>
      </xdr:nvSpPr>
      <xdr:spPr>
        <a:xfrm>
          <a:off x="1876425" y="228600"/>
          <a:ext cx="70485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a:latin typeface="Times New Roman" panose="02020603050405020304" pitchFamily="18" charset="0"/>
              <a:cs typeface="Times New Roman" panose="02020603050405020304" pitchFamily="18" charset="0"/>
            </a:rPr>
            <a:t>Adidas</a:t>
          </a:r>
          <a:r>
            <a:rPr lang="en-GB" sz="2800" b="1" baseline="0">
              <a:latin typeface="Times New Roman" panose="02020603050405020304" pitchFamily="18" charset="0"/>
              <a:cs typeface="Times New Roman" panose="02020603050405020304" pitchFamily="18" charset="0"/>
            </a:rPr>
            <a:t> Sales Performance Dashboard</a:t>
          </a:r>
          <a:endParaRPr lang="en-GB" sz="2800" b="1">
            <a:latin typeface="Times New Roman" panose="02020603050405020304" pitchFamily="18" charset="0"/>
            <a:cs typeface="Times New Roman" panose="02020603050405020304" pitchFamily="18" charset="0"/>
          </a:endParaRPr>
        </a:p>
      </xdr:txBody>
    </xdr:sp>
    <xdr:clientData/>
  </xdr:twoCellAnchor>
  <xdr:twoCellAnchor>
    <xdr:from>
      <xdr:col>1</xdr:col>
      <xdr:colOff>123825</xdr:colOff>
      <xdr:row>4</xdr:row>
      <xdr:rowOff>171450</xdr:rowOff>
    </xdr:from>
    <xdr:to>
      <xdr:col>3</xdr:col>
      <xdr:colOff>257175</xdr:colOff>
      <xdr:row>8</xdr:row>
      <xdr:rowOff>152400</xdr:rowOff>
    </xdr:to>
    <xdr:sp macro="" textlink="">
      <xdr:nvSpPr>
        <xdr:cNvPr id="31" name="Rectangle: Rounded Corners 30">
          <a:extLst>
            <a:ext uri="{FF2B5EF4-FFF2-40B4-BE49-F238E27FC236}">
              <a16:creationId xmlns:a16="http://schemas.microsoft.com/office/drawing/2014/main" id="{AE2A32A6-7530-6E32-7228-A77944F54840}"/>
            </a:ext>
          </a:extLst>
        </xdr:cNvPr>
        <xdr:cNvSpPr/>
      </xdr:nvSpPr>
      <xdr:spPr>
        <a:xfrm>
          <a:off x="419100" y="895350"/>
          <a:ext cx="1352550" cy="704850"/>
        </a:xfrm>
        <a:prstGeom prst="roundRect">
          <a:avLst>
            <a:gd name="adj" fmla="val 50000"/>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r>
            <a:rPr lang="en-GB" sz="1800">
              <a:latin typeface="Times New Roman" panose="02020603050405020304" pitchFamily="18" charset="0"/>
              <a:cs typeface="Times New Roman" panose="02020603050405020304" pitchFamily="18" charset="0"/>
            </a:rPr>
            <a:t>Overview</a:t>
          </a:r>
        </a:p>
      </xdr:txBody>
    </xdr:sp>
    <xdr:clientData/>
  </xdr:twoCellAnchor>
  <xdr:twoCellAnchor>
    <xdr:from>
      <xdr:col>1</xdr:col>
      <xdr:colOff>304800</xdr:colOff>
      <xdr:row>9</xdr:row>
      <xdr:rowOff>58511</xdr:rowOff>
    </xdr:from>
    <xdr:to>
      <xdr:col>3</xdr:col>
      <xdr:colOff>142875</xdr:colOff>
      <xdr:row>11</xdr:row>
      <xdr:rowOff>58511</xdr:rowOff>
    </xdr:to>
    <xdr:sp macro="" textlink="">
      <xdr:nvSpPr>
        <xdr:cNvPr id="3072" name="TextBox 3071">
          <a:hlinkClick xmlns:r="http://schemas.openxmlformats.org/officeDocument/2006/relationships" r:id="rId7"/>
          <a:extLst>
            <a:ext uri="{FF2B5EF4-FFF2-40B4-BE49-F238E27FC236}">
              <a16:creationId xmlns:a16="http://schemas.microsoft.com/office/drawing/2014/main" id="{6E56F339-1C06-592B-4E7C-3684D5F0817A}"/>
            </a:ext>
          </a:extLst>
        </xdr:cNvPr>
        <xdr:cNvSpPr txBox="1"/>
      </xdr:nvSpPr>
      <xdr:spPr>
        <a:xfrm>
          <a:off x="598714" y="1724025"/>
          <a:ext cx="1057275" cy="370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latin typeface="Times New Roman" panose="02020603050405020304" pitchFamily="18" charset="0"/>
              <a:cs typeface="Times New Roman" panose="02020603050405020304" pitchFamily="18" charset="0"/>
            </a:rPr>
            <a:t>Product</a:t>
          </a:r>
        </a:p>
      </xdr:txBody>
    </xdr:sp>
    <xdr:clientData/>
  </xdr:twoCellAnchor>
  <xdr:twoCellAnchor>
    <xdr:from>
      <xdr:col>13</xdr:col>
      <xdr:colOff>66676</xdr:colOff>
      <xdr:row>4</xdr:row>
      <xdr:rowOff>38101</xdr:rowOff>
    </xdr:from>
    <xdr:to>
      <xdr:col>15</xdr:col>
      <xdr:colOff>209550</xdr:colOff>
      <xdr:row>9</xdr:row>
      <xdr:rowOff>114300</xdr:rowOff>
    </xdr:to>
    <xdr:graphicFrame macro="">
      <xdr:nvGraphicFramePr>
        <xdr:cNvPr id="3075" name="Chart 3074">
          <a:extLst>
            <a:ext uri="{FF2B5EF4-FFF2-40B4-BE49-F238E27FC236}">
              <a16:creationId xmlns:a16="http://schemas.microsoft.com/office/drawing/2014/main" id="{3F9A349C-35DC-42A3-BFB3-FE0CAD1EE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495300</xdr:colOff>
      <xdr:row>5</xdr:row>
      <xdr:rowOff>171450</xdr:rowOff>
    </xdr:from>
    <xdr:to>
      <xdr:col>15</xdr:col>
      <xdr:colOff>504825</xdr:colOff>
      <xdr:row>9</xdr:row>
      <xdr:rowOff>123825</xdr:rowOff>
    </xdr:to>
    <xdr:sp macro="" textlink="'Pivottable Overview'!$C$10">
      <xdr:nvSpPr>
        <xdr:cNvPr id="3076" name="TextBox 3075">
          <a:extLst>
            <a:ext uri="{FF2B5EF4-FFF2-40B4-BE49-F238E27FC236}">
              <a16:creationId xmlns:a16="http://schemas.microsoft.com/office/drawing/2014/main" id="{2944CB1F-24C9-995D-8CDE-49EB62E4ECBE}"/>
            </a:ext>
          </a:extLst>
        </xdr:cNvPr>
        <xdr:cNvSpPr txBox="1"/>
      </xdr:nvSpPr>
      <xdr:spPr>
        <a:xfrm>
          <a:off x="8105775" y="1076325"/>
          <a:ext cx="122872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070540-3BB8-4829-B4BC-81EC4BD49A42}" type="TxLink">
            <a:rPr lang="en-US" sz="1400" b="1" i="0" u="none" strike="noStrike">
              <a:solidFill>
                <a:srgbClr val="000000"/>
              </a:solidFill>
              <a:latin typeface="Times New Roman" panose="02020603050405020304" pitchFamily="18" charset="0"/>
              <a:ea typeface="Calibri"/>
              <a:cs typeface="Times New Roman" panose="02020603050405020304" pitchFamily="18" charset="0"/>
            </a:rPr>
            <a:pPr/>
            <a:t>63%</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18</xdr:col>
      <xdr:colOff>76201</xdr:colOff>
      <xdr:row>4</xdr:row>
      <xdr:rowOff>38101</xdr:rowOff>
    </xdr:from>
    <xdr:to>
      <xdr:col>20</xdr:col>
      <xdr:colOff>295275</xdr:colOff>
      <xdr:row>9</xdr:row>
      <xdr:rowOff>76200</xdr:rowOff>
    </xdr:to>
    <xdr:graphicFrame macro="">
      <xdr:nvGraphicFramePr>
        <xdr:cNvPr id="3077" name="Chart 3076">
          <a:extLst>
            <a:ext uri="{FF2B5EF4-FFF2-40B4-BE49-F238E27FC236}">
              <a16:creationId xmlns:a16="http://schemas.microsoft.com/office/drawing/2014/main" id="{53DEFCA8-6496-4416-8DDC-CF2731525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542925</xdr:colOff>
      <xdr:row>5</xdr:row>
      <xdr:rowOff>161925</xdr:rowOff>
    </xdr:from>
    <xdr:to>
      <xdr:col>20</xdr:col>
      <xdr:colOff>552450</xdr:colOff>
      <xdr:row>9</xdr:row>
      <xdr:rowOff>114300</xdr:rowOff>
    </xdr:to>
    <xdr:sp macro="" textlink="'Pivottable Overview'!$D$10">
      <xdr:nvSpPr>
        <xdr:cNvPr id="3078" name="TextBox 3077">
          <a:extLst>
            <a:ext uri="{FF2B5EF4-FFF2-40B4-BE49-F238E27FC236}">
              <a16:creationId xmlns:a16="http://schemas.microsoft.com/office/drawing/2014/main" id="{321390C4-E99B-2C96-BDD9-F6C3CDA0AF4A}"/>
            </a:ext>
          </a:extLst>
        </xdr:cNvPr>
        <xdr:cNvSpPr txBox="1"/>
      </xdr:nvSpPr>
      <xdr:spPr>
        <a:xfrm>
          <a:off x="11201400" y="1066800"/>
          <a:ext cx="122872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248DDD-F015-4A33-A2B7-FF2FBE3A147C}" type="TxLink">
            <a:rPr lang="en-US" sz="1400" b="1" i="0" u="none" strike="noStrike">
              <a:solidFill>
                <a:srgbClr val="000000"/>
              </a:solidFill>
              <a:latin typeface="Times New Roman" panose="02020603050405020304" pitchFamily="18" charset="0"/>
              <a:ea typeface="Calibri"/>
              <a:cs typeface="Times New Roman" panose="02020603050405020304" pitchFamily="18" charset="0"/>
            </a:rPr>
            <a:pPr/>
            <a:t>37%</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8</xdr:col>
      <xdr:colOff>304799</xdr:colOff>
      <xdr:row>23</xdr:row>
      <xdr:rowOff>1</xdr:rowOff>
    </xdr:from>
    <xdr:to>
      <xdr:col>13</xdr:col>
      <xdr:colOff>314325</xdr:colOff>
      <xdr:row>36</xdr:row>
      <xdr:rowOff>47626</xdr:rowOff>
    </xdr:to>
    <xdr:graphicFrame macro="">
      <xdr:nvGraphicFramePr>
        <xdr:cNvPr id="3079" name="Chart 3078">
          <a:extLst>
            <a:ext uri="{FF2B5EF4-FFF2-40B4-BE49-F238E27FC236}">
              <a16:creationId xmlns:a16="http://schemas.microsoft.com/office/drawing/2014/main" id="{96FEB4A3-2CC9-45B8-8508-455B639FB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485775</xdr:colOff>
      <xdr:row>21</xdr:row>
      <xdr:rowOff>152400</xdr:rowOff>
    </xdr:from>
    <xdr:to>
      <xdr:col>12</xdr:col>
      <xdr:colOff>587375</xdr:colOff>
      <xdr:row>23</xdr:row>
      <xdr:rowOff>169334</xdr:rowOff>
    </xdr:to>
    <xdr:sp macro="" textlink="">
      <xdr:nvSpPr>
        <xdr:cNvPr id="3081" name="TextBox 3080">
          <a:extLst>
            <a:ext uri="{FF2B5EF4-FFF2-40B4-BE49-F238E27FC236}">
              <a16:creationId xmlns:a16="http://schemas.microsoft.com/office/drawing/2014/main" id="{A234718D-2F7E-4961-B0BC-F8A2192CCA10}"/>
            </a:ext>
          </a:extLst>
        </xdr:cNvPr>
        <xdr:cNvSpPr txBox="1"/>
      </xdr:nvSpPr>
      <xdr:spPr>
        <a:xfrm>
          <a:off x="5048250" y="3952875"/>
          <a:ext cx="2540000" cy="37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Products </a:t>
          </a:r>
          <a:r>
            <a:rPr lang="en-GB" sz="1100" b="1">
              <a:latin typeface="Times New Roman" panose="02020603050405020304" pitchFamily="18" charset="0"/>
              <a:cs typeface="Times New Roman" panose="02020603050405020304" pitchFamily="18" charset="0"/>
            </a:rPr>
            <a:t>(milion)</a:t>
          </a:r>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13</xdr:col>
      <xdr:colOff>400049</xdr:colOff>
      <xdr:row>24</xdr:row>
      <xdr:rowOff>28575</xdr:rowOff>
    </xdr:from>
    <xdr:to>
      <xdr:col>18</xdr:col>
      <xdr:colOff>333374</xdr:colOff>
      <xdr:row>35</xdr:row>
      <xdr:rowOff>95250</xdr:rowOff>
    </xdr:to>
    <mc:AlternateContent xmlns:mc="http://schemas.openxmlformats.org/markup-compatibility/2006">
      <mc:Choice xmlns:cx1="http://schemas.microsoft.com/office/drawing/2015/9/8/chartex" Requires="cx1">
        <xdr:graphicFrame macro="">
          <xdr:nvGraphicFramePr>
            <xdr:cNvPr id="3082" name="Chart 3081">
              <a:extLst>
                <a:ext uri="{FF2B5EF4-FFF2-40B4-BE49-F238E27FC236}">
                  <a16:creationId xmlns:a16="http://schemas.microsoft.com/office/drawing/2014/main" id="{25D19629-1BB6-40D3-9C59-0A05D5F7D8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012429" y="4417695"/>
              <a:ext cx="2981325" cy="207835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457200</xdr:colOff>
      <xdr:row>21</xdr:row>
      <xdr:rowOff>171450</xdr:rowOff>
    </xdr:from>
    <xdr:to>
      <xdr:col>17</xdr:col>
      <xdr:colOff>558800</xdr:colOff>
      <xdr:row>24</xdr:row>
      <xdr:rowOff>7409</xdr:rowOff>
    </xdr:to>
    <xdr:sp macro="" textlink="">
      <xdr:nvSpPr>
        <xdr:cNvPr id="3083" name="TextBox 3082">
          <a:extLst>
            <a:ext uri="{FF2B5EF4-FFF2-40B4-BE49-F238E27FC236}">
              <a16:creationId xmlns:a16="http://schemas.microsoft.com/office/drawing/2014/main" id="{AB3C06F7-BAB6-4734-9B3B-96A7BBB5AD25}"/>
            </a:ext>
          </a:extLst>
        </xdr:cNvPr>
        <xdr:cNvSpPr txBox="1"/>
      </xdr:nvSpPr>
      <xdr:spPr>
        <a:xfrm>
          <a:off x="8067675" y="3971925"/>
          <a:ext cx="2540000" cy="37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Retailers </a:t>
          </a:r>
          <a:r>
            <a:rPr lang="en-GB" sz="1100" b="1">
              <a:latin typeface="Times New Roman" panose="02020603050405020304" pitchFamily="18" charset="0"/>
              <a:cs typeface="Times New Roman" panose="02020603050405020304" pitchFamily="18" charset="0"/>
            </a:rPr>
            <a:t>(milion)</a:t>
          </a:r>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18</xdr:col>
      <xdr:colOff>333375</xdr:colOff>
      <xdr:row>23</xdr:row>
      <xdr:rowOff>133350</xdr:rowOff>
    </xdr:from>
    <xdr:to>
      <xdr:col>23</xdr:col>
      <xdr:colOff>342900</xdr:colOff>
      <xdr:row>34</xdr:row>
      <xdr:rowOff>31667</xdr:rowOff>
    </xdr:to>
    <mc:AlternateContent xmlns:mc="http://schemas.openxmlformats.org/markup-compatibility/2006">
      <mc:Choice xmlns:cx4="http://schemas.microsoft.com/office/drawing/2016/5/10/chartex" Requires="cx4">
        <xdr:graphicFrame macro="">
          <xdr:nvGraphicFramePr>
            <xdr:cNvPr id="3084" name="Chart 3083">
              <a:extLst>
                <a:ext uri="{FF2B5EF4-FFF2-40B4-BE49-F238E27FC236}">
                  <a16:creationId xmlns:a16="http://schemas.microsoft.com/office/drawing/2014/main" id="{E6BA8848-F787-42F3-A059-FADC5B7645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993755" y="4339590"/>
              <a:ext cx="3057525" cy="190999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428625</xdr:colOff>
      <xdr:row>22</xdr:row>
      <xdr:rowOff>19050</xdr:rowOff>
    </xdr:from>
    <xdr:to>
      <xdr:col>22</xdr:col>
      <xdr:colOff>530225</xdr:colOff>
      <xdr:row>24</xdr:row>
      <xdr:rowOff>35984</xdr:rowOff>
    </xdr:to>
    <xdr:sp macro="" textlink="">
      <xdr:nvSpPr>
        <xdr:cNvPr id="3087" name="TextBox 3086">
          <a:extLst>
            <a:ext uri="{FF2B5EF4-FFF2-40B4-BE49-F238E27FC236}">
              <a16:creationId xmlns:a16="http://schemas.microsoft.com/office/drawing/2014/main" id="{A8E92147-C7E8-4760-B934-FB8663C3A4DF}"/>
            </a:ext>
          </a:extLst>
        </xdr:cNvPr>
        <xdr:cNvSpPr txBox="1"/>
      </xdr:nvSpPr>
      <xdr:spPr>
        <a:xfrm>
          <a:off x="11087100" y="4000500"/>
          <a:ext cx="2540000" cy="37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Revenue by state</a:t>
          </a:r>
        </a:p>
      </xdr:txBody>
    </xdr:sp>
    <xdr:clientData/>
  </xdr:twoCellAnchor>
  <xdr:twoCellAnchor>
    <xdr:from>
      <xdr:col>3</xdr:col>
      <xdr:colOff>257176</xdr:colOff>
      <xdr:row>11</xdr:row>
      <xdr:rowOff>104775</xdr:rowOff>
    </xdr:from>
    <xdr:to>
      <xdr:col>8</xdr:col>
      <xdr:colOff>47625</xdr:colOff>
      <xdr:row>22</xdr:row>
      <xdr:rowOff>77437</xdr:rowOff>
    </xdr:to>
    <xdr:graphicFrame macro="">
      <xdr:nvGraphicFramePr>
        <xdr:cNvPr id="3088" name="Chart 3087">
          <a:extLst>
            <a:ext uri="{FF2B5EF4-FFF2-40B4-BE49-F238E27FC236}">
              <a16:creationId xmlns:a16="http://schemas.microsoft.com/office/drawing/2014/main" id="{04685491-BF1B-4A78-9962-3EB825F0F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333375</xdr:colOff>
      <xdr:row>9</xdr:row>
      <xdr:rowOff>85725</xdr:rowOff>
    </xdr:from>
    <xdr:to>
      <xdr:col>7</xdr:col>
      <xdr:colOff>434975</xdr:colOff>
      <xdr:row>11</xdr:row>
      <xdr:rowOff>102659</xdr:rowOff>
    </xdr:to>
    <xdr:sp macro="" textlink="">
      <xdr:nvSpPr>
        <xdr:cNvPr id="3089" name="TextBox 3088">
          <a:extLst>
            <a:ext uri="{FF2B5EF4-FFF2-40B4-BE49-F238E27FC236}">
              <a16:creationId xmlns:a16="http://schemas.microsoft.com/office/drawing/2014/main" id="{C07BE71C-6313-4C7A-800C-BD7B56961A5C}"/>
            </a:ext>
          </a:extLst>
        </xdr:cNvPr>
        <xdr:cNvSpPr txBox="1"/>
      </xdr:nvSpPr>
      <xdr:spPr>
        <a:xfrm>
          <a:off x="1847850" y="1714500"/>
          <a:ext cx="2540000" cy="37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Methors</a:t>
          </a:r>
        </a:p>
      </xdr:txBody>
    </xdr:sp>
    <xdr:clientData/>
  </xdr:twoCellAnchor>
  <xdr:twoCellAnchor>
    <xdr:from>
      <xdr:col>3</xdr:col>
      <xdr:colOff>295275</xdr:colOff>
      <xdr:row>22</xdr:row>
      <xdr:rowOff>76199</xdr:rowOff>
    </xdr:from>
    <xdr:to>
      <xdr:col>8</xdr:col>
      <xdr:colOff>171450</xdr:colOff>
      <xdr:row>35</xdr:row>
      <xdr:rowOff>114299</xdr:rowOff>
    </xdr:to>
    <xdr:graphicFrame macro="">
      <xdr:nvGraphicFramePr>
        <xdr:cNvPr id="3090" name="Chart 3089">
          <a:extLst>
            <a:ext uri="{FF2B5EF4-FFF2-40B4-BE49-F238E27FC236}">
              <a16:creationId xmlns:a16="http://schemas.microsoft.com/office/drawing/2014/main" id="{5CA453F9-EB36-4054-8FF9-8A61DCAF1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xdr:col>
      <xdr:colOff>11430</xdr:colOff>
      <xdr:row>13</xdr:row>
      <xdr:rowOff>106681</xdr:rowOff>
    </xdr:from>
    <xdr:to>
      <xdr:col>3</xdr:col>
      <xdr:colOff>152400</xdr:colOff>
      <xdr:row>22</xdr:row>
      <xdr:rowOff>123826</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D84AE3BE-36E1-667B-44CE-43E67717107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6705" y="2459356"/>
              <a:ext cx="1360170" cy="1645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24765</xdr:colOff>
      <xdr:row>24</xdr:row>
      <xdr:rowOff>9525</xdr:rowOff>
    </xdr:from>
    <xdr:to>
      <xdr:col>3</xdr:col>
      <xdr:colOff>133350</xdr:colOff>
      <xdr:row>34</xdr:row>
      <xdr:rowOff>76200</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C57C2E3C-338C-B637-C7D1-58A5EBE11E9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20040" y="4352925"/>
              <a:ext cx="1327785" cy="1876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495300</xdr:colOff>
      <xdr:row>0</xdr:row>
      <xdr:rowOff>161925</xdr:rowOff>
    </xdr:from>
    <xdr:to>
      <xdr:col>19</xdr:col>
      <xdr:colOff>133350</xdr:colOff>
      <xdr:row>4</xdr:row>
      <xdr:rowOff>76200</xdr:rowOff>
    </xdr:to>
    <mc:AlternateContent xmlns:mc="http://schemas.openxmlformats.org/markup-compatibility/2006" xmlns:a14="http://schemas.microsoft.com/office/drawing/2010/main">
      <mc:Choice Requires="a14">
        <xdr:graphicFrame macro="">
          <xdr:nvGraphicFramePr>
            <xdr:cNvPr id="21" name="Sales Method">
              <a:extLst>
                <a:ext uri="{FF2B5EF4-FFF2-40B4-BE49-F238E27FC236}">
                  <a16:creationId xmlns:a16="http://schemas.microsoft.com/office/drawing/2014/main" id="{5894697E-30F3-19A3-15C2-5BFD7FA62D84}"/>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8715375" y="161925"/>
              <a:ext cx="2686050" cy="6381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89535</xdr:colOff>
      <xdr:row>0</xdr:row>
      <xdr:rowOff>156210</xdr:rowOff>
    </xdr:from>
    <xdr:to>
      <xdr:col>23</xdr:col>
      <xdr:colOff>89535</xdr:colOff>
      <xdr:row>4</xdr:row>
      <xdr:rowOff>57149</xdr:rowOff>
    </xdr:to>
    <mc:AlternateContent xmlns:mc="http://schemas.openxmlformats.org/markup-compatibility/2006" xmlns:a14="http://schemas.microsoft.com/office/drawing/2010/main">
      <mc:Choice Requires="a14">
        <xdr:graphicFrame macro="">
          <xdr:nvGraphicFramePr>
            <xdr:cNvPr id="28" name="Years (Invoice Date)">
              <a:extLst>
                <a:ext uri="{FF2B5EF4-FFF2-40B4-BE49-F238E27FC236}">
                  <a16:creationId xmlns:a16="http://schemas.microsoft.com/office/drawing/2014/main" id="{BB119200-22DF-57C6-D32A-027C809B671A}"/>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1967210" y="156210"/>
              <a:ext cx="1828800" cy="6248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1000125</xdr:colOff>
      <xdr:row>31</xdr:row>
      <xdr:rowOff>147638</xdr:rowOff>
    </xdr:from>
    <xdr:to>
      <xdr:col>14</xdr:col>
      <xdr:colOff>495300</xdr:colOff>
      <xdr:row>46</xdr:row>
      <xdr:rowOff>176213</xdr:rowOff>
    </xdr:to>
    <xdr:graphicFrame macro="">
      <xdr:nvGraphicFramePr>
        <xdr:cNvPr id="2" name="Chart 1">
          <a:extLst>
            <a:ext uri="{FF2B5EF4-FFF2-40B4-BE49-F238E27FC236}">
              <a16:creationId xmlns:a16="http://schemas.microsoft.com/office/drawing/2014/main" id="{E4F253F1-81ED-C6B1-D5EA-7DE5DD120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209550</xdr:colOff>
      <xdr:row>32</xdr:row>
      <xdr:rowOff>42863</xdr:rowOff>
    </xdr:from>
    <xdr:to>
      <xdr:col>23</xdr:col>
      <xdr:colOff>628650</xdr:colOff>
      <xdr:row>47</xdr:row>
      <xdr:rowOff>71438</xdr:rowOff>
    </xdr:to>
    <xdr:graphicFrame macro="">
      <xdr:nvGraphicFramePr>
        <xdr:cNvPr id="4" name="Chart 3">
          <a:extLst>
            <a:ext uri="{FF2B5EF4-FFF2-40B4-BE49-F238E27FC236}">
              <a16:creationId xmlns:a16="http://schemas.microsoft.com/office/drawing/2014/main" id="{53D0ADD3-D956-08B1-31EE-FD0765D90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257175</xdr:colOff>
      <xdr:row>9</xdr:row>
      <xdr:rowOff>42863</xdr:rowOff>
    </xdr:from>
    <xdr:to>
      <xdr:col>33</xdr:col>
      <xdr:colOff>400050</xdr:colOff>
      <xdr:row>22</xdr:row>
      <xdr:rowOff>47625</xdr:rowOff>
    </xdr:to>
    <xdr:graphicFrame macro="">
      <xdr:nvGraphicFramePr>
        <xdr:cNvPr id="5" name="Chart 4">
          <a:extLst>
            <a:ext uri="{FF2B5EF4-FFF2-40B4-BE49-F238E27FC236}">
              <a16:creationId xmlns:a16="http://schemas.microsoft.com/office/drawing/2014/main" id="{5C7EB87E-0898-CDE9-C9A3-CB7ECF123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238125</xdr:colOff>
      <xdr:row>8</xdr:row>
      <xdr:rowOff>128588</xdr:rowOff>
    </xdr:from>
    <xdr:to>
      <xdr:col>48</xdr:col>
      <xdr:colOff>276225</xdr:colOff>
      <xdr:row>23</xdr:row>
      <xdr:rowOff>157163</xdr:rowOff>
    </xdr:to>
    <xdr:graphicFrame macro="">
      <xdr:nvGraphicFramePr>
        <xdr:cNvPr id="6" name="Chart 5">
          <a:extLst>
            <a:ext uri="{FF2B5EF4-FFF2-40B4-BE49-F238E27FC236}">
              <a16:creationId xmlns:a16="http://schemas.microsoft.com/office/drawing/2014/main" id="{83A2F953-03DD-71BC-4371-C1DDD65BF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238125</xdr:colOff>
      <xdr:row>7</xdr:row>
      <xdr:rowOff>157163</xdr:rowOff>
    </xdr:from>
    <xdr:to>
      <xdr:col>63</xdr:col>
      <xdr:colOff>400050</xdr:colOff>
      <xdr:row>23</xdr:row>
      <xdr:rowOff>4763</xdr:rowOff>
    </xdr:to>
    <xdr:graphicFrame macro="">
      <xdr:nvGraphicFramePr>
        <xdr:cNvPr id="7" name="Chart 6">
          <a:extLst>
            <a:ext uri="{FF2B5EF4-FFF2-40B4-BE49-F238E27FC236}">
              <a16:creationId xmlns:a16="http://schemas.microsoft.com/office/drawing/2014/main" id="{840368A4-B3D1-6282-8076-588DB40A93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94817</xdr:colOff>
      <xdr:row>0</xdr:row>
      <xdr:rowOff>33105</xdr:rowOff>
    </xdr:from>
    <xdr:to>
      <xdr:col>28</xdr:col>
      <xdr:colOff>539317</xdr:colOff>
      <xdr:row>35</xdr:row>
      <xdr:rowOff>41754</xdr:rowOff>
    </xdr:to>
    <xdr:sp macro="" textlink="">
      <xdr:nvSpPr>
        <xdr:cNvPr id="2" name="Rectangle: Rounded Corners 1">
          <a:extLst>
            <a:ext uri="{FF2B5EF4-FFF2-40B4-BE49-F238E27FC236}">
              <a16:creationId xmlns:a16="http://schemas.microsoft.com/office/drawing/2014/main" id="{0778261A-4056-4E9F-A1E0-0B597838EB5D}"/>
            </a:ext>
          </a:extLst>
        </xdr:cNvPr>
        <xdr:cNvSpPr/>
      </xdr:nvSpPr>
      <xdr:spPr>
        <a:xfrm>
          <a:off x="94817" y="33105"/>
          <a:ext cx="17083240" cy="6584813"/>
        </a:xfrm>
        <a:prstGeom prst="roundRect">
          <a:avLst>
            <a:gd name="adj" fmla="val 3420"/>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000" b="1">
            <a:latin typeface="Times New Roman" panose="02020603050405020304" pitchFamily="18" charset="0"/>
            <a:cs typeface="Times New Roman" panose="02020603050405020304" pitchFamily="18" charset="0"/>
          </a:endParaRPr>
        </a:p>
      </xdr:txBody>
    </xdr:sp>
    <xdr:clientData/>
  </xdr:twoCellAnchor>
  <xdr:twoCellAnchor>
    <xdr:from>
      <xdr:col>0</xdr:col>
      <xdr:colOff>203198</xdr:colOff>
      <xdr:row>1</xdr:row>
      <xdr:rowOff>1056</xdr:rowOff>
    </xdr:from>
    <xdr:to>
      <xdr:col>3</xdr:col>
      <xdr:colOff>253999</xdr:colOff>
      <xdr:row>34</xdr:row>
      <xdr:rowOff>93945</xdr:rowOff>
    </xdr:to>
    <xdr:sp macro="" textlink="">
      <xdr:nvSpPr>
        <xdr:cNvPr id="3" name="Rectangle: Rounded Corners 2">
          <a:extLst>
            <a:ext uri="{FF2B5EF4-FFF2-40B4-BE49-F238E27FC236}">
              <a16:creationId xmlns:a16="http://schemas.microsoft.com/office/drawing/2014/main" id="{E160B1F9-B710-4974-9D6E-6516E6012494}"/>
            </a:ext>
          </a:extLst>
        </xdr:cNvPr>
        <xdr:cNvSpPr/>
      </xdr:nvSpPr>
      <xdr:spPr>
        <a:xfrm>
          <a:off x="203198" y="188946"/>
          <a:ext cx="1553924" cy="6293273"/>
        </a:xfrm>
        <a:prstGeom prst="roundRect">
          <a:avLst>
            <a:gd name="adj" fmla="val 9238"/>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460375</xdr:colOff>
      <xdr:row>4</xdr:row>
      <xdr:rowOff>152400</xdr:rowOff>
    </xdr:from>
    <xdr:to>
      <xdr:col>28</xdr:col>
      <xdr:colOff>315686</xdr:colOff>
      <xdr:row>8</xdr:row>
      <xdr:rowOff>171450</xdr:rowOff>
    </xdr:to>
    <xdr:sp macro="" textlink="">
      <xdr:nvSpPr>
        <xdr:cNvPr id="4" name="Rectangle: Rounded Corners 3">
          <a:extLst>
            <a:ext uri="{FF2B5EF4-FFF2-40B4-BE49-F238E27FC236}">
              <a16:creationId xmlns:a16="http://schemas.microsoft.com/office/drawing/2014/main" id="{C4C1B94F-721E-4786-B7EB-90234985B933}"/>
            </a:ext>
          </a:extLst>
        </xdr:cNvPr>
        <xdr:cNvSpPr/>
      </xdr:nvSpPr>
      <xdr:spPr>
        <a:xfrm>
          <a:off x="1963498" y="903962"/>
          <a:ext cx="14990928" cy="770611"/>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212821</xdr:colOff>
      <xdr:row>9</xdr:row>
      <xdr:rowOff>114300</xdr:rowOff>
    </xdr:from>
    <xdr:to>
      <xdr:col>18</xdr:col>
      <xdr:colOff>419100</xdr:colOff>
      <xdr:row>21</xdr:row>
      <xdr:rowOff>25400</xdr:rowOff>
    </xdr:to>
    <xdr:sp macro="" textlink="">
      <xdr:nvSpPr>
        <xdr:cNvPr id="5" name="Rectangle: Rounded Corners 4">
          <a:extLst>
            <a:ext uri="{FF2B5EF4-FFF2-40B4-BE49-F238E27FC236}">
              <a16:creationId xmlns:a16="http://schemas.microsoft.com/office/drawing/2014/main" id="{41B34279-14C6-479F-928E-BC36BBFF1A1D}"/>
            </a:ext>
          </a:extLst>
        </xdr:cNvPr>
        <xdr:cNvSpPr/>
      </xdr:nvSpPr>
      <xdr:spPr>
        <a:xfrm>
          <a:off x="6600921" y="1714500"/>
          <a:ext cx="4473479" cy="2044700"/>
        </a:xfrm>
        <a:prstGeom prst="roundRect">
          <a:avLst>
            <a:gd name="adj" fmla="val 734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403224</xdr:colOff>
      <xdr:row>9</xdr:row>
      <xdr:rowOff>95250</xdr:rowOff>
    </xdr:from>
    <xdr:to>
      <xdr:col>11</xdr:col>
      <xdr:colOff>406400</xdr:colOff>
      <xdr:row>21</xdr:row>
      <xdr:rowOff>12700</xdr:rowOff>
    </xdr:to>
    <xdr:sp macro="" textlink="">
      <xdr:nvSpPr>
        <xdr:cNvPr id="7" name="Rectangle: Rounded Corners 6">
          <a:extLst>
            <a:ext uri="{FF2B5EF4-FFF2-40B4-BE49-F238E27FC236}">
              <a16:creationId xmlns:a16="http://schemas.microsoft.com/office/drawing/2014/main" id="{4E8E1F94-CF22-485B-9A90-3DE4A7AF3913}"/>
            </a:ext>
          </a:extLst>
        </xdr:cNvPr>
        <xdr:cNvSpPr/>
      </xdr:nvSpPr>
      <xdr:spPr>
        <a:xfrm>
          <a:off x="1914524" y="1695450"/>
          <a:ext cx="4879976" cy="2051050"/>
        </a:xfrm>
        <a:prstGeom prst="roundRect">
          <a:avLst>
            <a:gd name="adj" fmla="val 528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116053</xdr:colOff>
      <xdr:row>6</xdr:row>
      <xdr:rowOff>111272</xdr:rowOff>
    </xdr:from>
    <xdr:to>
      <xdr:col>8</xdr:col>
      <xdr:colOff>535212</xdr:colOff>
      <xdr:row>8</xdr:row>
      <xdr:rowOff>165247</xdr:rowOff>
    </xdr:to>
    <xdr:sp macro="" textlink="'Pivottable Overview'!C3">
      <xdr:nvSpPr>
        <xdr:cNvPr id="15" name="TextBox 14">
          <a:extLst>
            <a:ext uri="{FF2B5EF4-FFF2-40B4-BE49-F238E27FC236}">
              <a16:creationId xmlns:a16="http://schemas.microsoft.com/office/drawing/2014/main" id="{860A61B9-0BC2-40F7-9C78-76BBA69168FD}"/>
            </a:ext>
          </a:extLst>
        </xdr:cNvPr>
        <xdr:cNvSpPr txBox="1"/>
      </xdr:nvSpPr>
      <xdr:spPr>
        <a:xfrm>
          <a:off x="4040875" y="1238614"/>
          <a:ext cx="1024584" cy="429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32B0FC-6A52-4B16-9758-1DBB2AEB2AA7}" type="TxLink">
            <a:rPr lang="en-US" sz="1400" b="1" i="0" u="none" strike="noStrike">
              <a:solidFill>
                <a:srgbClr val="000000"/>
              </a:solidFill>
              <a:latin typeface="Times New Roman" panose="02020603050405020304" pitchFamily="18" charset="0"/>
              <a:ea typeface="Calibri"/>
              <a:cs typeface="Times New Roman" panose="02020603050405020304" pitchFamily="18" charset="0"/>
            </a:rPr>
            <a:pPr/>
            <a:t>#orders</a:t>
          </a:fld>
          <a:endParaRPr lang="en-US" sz="1400" b="1">
            <a:latin typeface="Times New Roman" panose="02020603050405020304" pitchFamily="18" charset="0"/>
            <a:cs typeface="Times New Roman" panose="02020603050405020304" pitchFamily="18" charset="0"/>
          </a:endParaRPr>
        </a:p>
      </xdr:txBody>
    </xdr:sp>
    <xdr:clientData/>
  </xdr:twoCellAnchor>
  <xdr:twoCellAnchor>
    <xdr:from>
      <xdr:col>13</xdr:col>
      <xdr:colOff>403153</xdr:colOff>
      <xdr:row>6</xdr:row>
      <xdr:rowOff>80245</xdr:rowOff>
    </xdr:from>
    <xdr:to>
      <xdr:col>15</xdr:col>
      <xdr:colOff>60196</xdr:colOff>
      <xdr:row>8</xdr:row>
      <xdr:rowOff>88712</xdr:rowOff>
    </xdr:to>
    <xdr:sp macro="" textlink="'Pivottable Overview'!D3">
      <xdr:nvSpPr>
        <xdr:cNvPr id="16" name="TextBox 15">
          <a:extLst>
            <a:ext uri="{FF2B5EF4-FFF2-40B4-BE49-F238E27FC236}">
              <a16:creationId xmlns:a16="http://schemas.microsoft.com/office/drawing/2014/main" id="{51DDA37F-1BC8-4637-BB97-D9FC3C541339}"/>
            </a:ext>
          </a:extLst>
        </xdr:cNvPr>
        <xdr:cNvSpPr txBox="1"/>
      </xdr:nvSpPr>
      <xdr:spPr>
        <a:xfrm>
          <a:off x="7960523" y="1207587"/>
          <a:ext cx="867892" cy="384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59E8FA-782E-4167-A1A5-D97C63FA1976}"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a:t>revenue</a:t>
          </a:fld>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20</xdr:col>
      <xdr:colOff>285445</xdr:colOff>
      <xdr:row>6</xdr:row>
      <xdr:rowOff>67257</xdr:rowOff>
    </xdr:from>
    <xdr:to>
      <xdr:col>21</xdr:col>
      <xdr:colOff>336244</xdr:colOff>
      <xdr:row>8</xdr:row>
      <xdr:rowOff>33390</xdr:rowOff>
    </xdr:to>
    <xdr:sp macro="" textlink="'Pivottable Overview'!E3">
      <xdr:nvSpPr>
        <xdr:cNvPr id="17" name="TextBox 16">
          <a:extLst>
            <a:ext uri="{FF2B5EF4-FFF2-40B4-BE49-F238E27FC236}">
              <a16:creationId xmlns:a16="http://schemas.microsoft.com/office/drawing/2014/main" id="{9F18314A-D74D-45C6-ACAE-B79279052143}"/>
            </a:ext>
          </a:extLst>
        </xdr:cNvPr>
        <xdr:cNvSpPr txBox="1"/>
      </xdr:nvSpPr>
      <xdr:spPr>
        <a:xfrm>
          <a:off x="12080787" y="1194599"/>
          <a:ext cx="656224" cy="341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3ACAB5-D45A-4347-B195-D6421EF102EB}"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a:t>cost </a:t>
          </a:fld>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26</xdr:col>
      <xdr:colOff>188762</xdr:colOff>
      <xdr:row>6</xdr:row>
      <xdr:rowOff>87364</xdr:rowOff>
    </xdr:from>
    <xdr:to>
      <xdr:col>28</xdr:col>
      <xdr:colOff>23602</xdr:colOff>
      <xdr:row>8</xdr:row>
      <xdr:rowOff>153547</xdr:rowOff>
    </xdr:to>
    <xdr:sp macro="" textlink="'Pivottable Overview'!F3">
      <xdr:nvSpPr>
        <xdr:cNvPr id="18" name="TextBox 17">
          <a:extLst>
            <a:ext uri="{FF2B5EF4-FFF2-40B4-BE49-F238E27FC236}">
              <a16:creationId xmlns:a16="http://schemas.microsoft.com/office/drawing/2014/main" id="{217DDECB-4A5B-45B3-9F88-257358E84928}"/>
            </a:ext>
          </a:extLst>
        </xdr:cNvPr>
        <xdr:cNvSpPr txBox="1"/>
      </xdr:nvSpPr>
      <xdr:spPr>
        <a:xfrm>
          <a:off x="15616652" y="1214706"/>
          <a:ext cx="1045690" cy="441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7AF6ED-7995-4B38-9A47-456F81781A14}" type="TxLink">
            <a:rPr lang="en-US" sz="1600" b="1" i="0" u="none" strike="noStrike">
              <a:solidFill>
                <a:srgbClr val="000000"/>
              </a:solidFill>
              <a:latin typeface="Times New Roman" panose="02020603050405020304" pitchFamily="18" charset="0"/>
              <a:ea typeface="Calibri"/>
              <a:cs typeface="Times New Roman" panose="02020603050405020304" pitchFamily="18" charset="0"/>
            </a:rPr>
            <a:pPr/>
            <a:t>profit </a:t>
          </a:fld>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6</xdr:col>
      <xdr:colOff>134814</xdr:colOff>
      <xdr:row>5</xdr:row>
      <xdr:rowOff>10641</xdr:rowOff>
    </xdr:from>
    <xdr:to>
      <xdr:col>8</xdr:col>
      <xdr:colOff>570905</xdr:colOff>
      <xdr:row>7</xdr:row>
      <xdr:rowOff>10641</xdr:rowOff>
    </xdr:to>
    <xdr:sp macro="" textlink="'Pivottable Overview'!$C$4">
      <xdr:nvSpPr>
        <xdr:cNvPr id="19" name="TextBox 18">
          <a:extLst>
            <a:ext uri="{FF2B5EF4-FFF2-40B4-BE49-F238E27FC236}">
              <a16:creationId xmlns:a16="http://schemas.microsoft.com/office/drawing/2014/main" id="{0C8B9056-8C5B-452E-86AC-DEF214FD1DCA}"/>
            </a:ext>
          </a:extLst>
        </xdr:cNvPr>
        <xdr:cNvSpPr txBox="1"/>
      </xdr:nvSpPr>
      <xdr:spPr>
        <a:xfrm>
          <a:off x="3454211" y="950093"/>
          <a:ext cx="1646941" cy="375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F0A8E0-1098-42EA-8C7F-B8B0141E563D}" type="TxLink">
            <a:rPr lang="en-US" sz="2400" b="1" i="0" u="none" strike="noStrike">
              <a:solidFill>
                <a:srgbClr val="000000"/>
              </a:solidFill>
              <a:latin typeface="Times New Roman" panose="02020603050405020304" pitchFamily="18" charset="0"/>
              <a:ea typeface="Calibri"/>
              <a:cs typeface="Times New Roman" panose="02020603050405020304" pitchFamily="18" charset="0"/>
            </a:rPr>
            <a:pPr/>
            <a:t>2,478,861</a:t>
          </a:fld>
          <a:endParaRPr lang="en-US" sz="2400" b="1">
            <a:latin typeface="Times New Roman" panose="02020603050405020304" pitchFamily="18" charset="0"/>
            <a:cs typeface="Times New Roman" panose="02020603050405020304" pitchFamily="18" charset="0"/>
          </a:endParaRPr>
        </a:p>
      </xdr:txBody>
    </xdr:sp>
    <xdr:clientData/>
  </xdr:twoCellAnchor>
  <xdr:twoCellAnchor>
    <xdr:from>
      <xdr:col>11</xdr:col>
      <xdr:colOff>518423</xdr:colOff>
      <xdr:row>5</xdr:row>
      <xdr:rowOff>16992</xdr:rowOff>
    </xdr:from>
    <xdr:to>
      <xdr:col>15</xdr:col>
      <xdr:colOff>323692</xdr:colOff>
      <xdr:row>7</xdr:row>
      <xdr:rowOff>60949</xdr:rowOff>
    </xdr:to>
    <xdr:sp macro="" textlink="'Pivottable Overview'!$D$4">
      <xdr:nvSpPr>
        <xdr:cNvPr id="20" name="TextBox 19">
          <a:extLst>
            <a:ext uri="{FF2B5EF4-FFF2-40B4-BE49-F238E27FC236}">
              <a16:creationId xmlns:a16="http://schemas.microsoft.com/office/drawing/2014/main" id="{7F603650-B509-4687-BD5F-7E344815242A}"/>
            </a:ext>
          </a:extLst>
        </xdr:cNvPr>
        <xdr:cNvSpPr txBox="1"/>
      </xdr:nvSpPr>
      <xdr:spPr>
        <a:xfrm>
          <a:off x="6864944" y="956444"/>
          <a:ext cx="2226967" cy="419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C0DF5D-E1DB-4966-924D-03305ADF738F}" type="TxLink">
            <a:rPr lang="en-US" sz="2400" b="1" i="0" u="none" strike="noStrike">
              <a:solidFill>
                <a:srgbClr val="000000"/>
              </a:solidFill>
              <a:latin typeface="Calibri"/>
              <a:ea typeface="Calibri"/>
              <a:cs typeface="Calibri"/>
            </a:rPr>
            <a:pPr/>
            <a:t>$899,902,125</a:t>
          </a:fld>
          <a:endParaRPr lang="en-GB" sz="2400" b="1"/>
        </a:p>
      </xdr:txBody>
    </xdr:sp>
    <xdr:clientData/>
  </xdr:twoCellAnchor>
  <xdr:twoCellAnchor>
    <xdr:from>
      <xdr:col>18</xdr:col>
      <xdr:colOff>160215</xdr:colOff>
      <xdr:row>4</xdr:row>
      <xdr:rowOff>183571</xdr:rowOff>
    </xdr:from>
    <xdr:to>
      <xdr:col>22</xdr:col>
      <xdr:colOff>244883</xdr:colOff>
      <xdr:row>7</xdr:row>
      <xdr:rowOff>53396</xdr:rowOff>
    </xdr:to>
    <xdr:sp macro="" textlink="'Pivottable Overview'!$E$4">
      <xdr:nvSpPr>
        <xdr:cNvPr id="21" name="TextBox 20">
          <a:extLst>
            <a:ext uri="{FF2B5EF4-FFF2-40B4-BE49-F238E27FC236}">
              <a16:creationId xmlns:a16="http://schemas.microsoft.com/office/drawing/2014/main" id="{31E078E8-766E-46C3-A33B-058BFAA9C98D}"/>
            </a:ext>
          </a:extLst>
        </xdr:cNvPr>
        <xdr:cNvSpPr txBox="1"/>
      </xdr:nvSpPr>
      <xdr:spPr>
        <a:xfrm>
          <a:off x="10744708" y="935133"/>
          <a:ext cx="2506367" cy="433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656F75-8B35-4298-9818-BF29A3755621}" type="TxLink">
            <a:rPr lang="en-US" sz="2400" b="1" i="0" u="none" strike="noStrike">
              <a:solidFill>
                <a:srgbClr val="000000"/>
              </a:solidFill>
              <a:latin typeface="Calibri"/>
              <a:ea typeface="Calibri"/>
              <a:cs typeface="Calibri"/>
            </a:rPr>
            <a:pPr/>
            <a:t>$567,767,364</a:t>
          </a:fld>
          <a:endParaRPr lang="en-GB" sz="2400" b="1"/>
        </a:p>
      </xdr:txBody>
    </xdr:sp>
    <xdr:clientData/>
  </xdr:twoCellAnchor>
  <xdr:twoCellAnchor>
    <xdr:from>
      <xdr:col>24</xdr:col>
      <xdr:colOff>332795</xdr:colOff>
      <xdr:row>4</xdr:row>
      <xdr:rowOff>144224</xdr:rowOff>
    </xdr:from>
    <xdr:to>
      <xdr:col>27</xdr:col>
      <xdr:colOff>332795</xdr:colOff>
      <xdr:row>6</xdr:row>
      <xdr:rowOff>171247</xdr:rowOff>
    </xdr:to>
    <xdr:sp macro="" textlink="'Pivottable Overview'!$F$4">
      <xdr:nvSpPr>
        <xdr:cNvPr id="22" name="TextBox 21">
          <a:extLst>
            <a:ext uri="{FF2B5EF4-FFF2-40B4-BE49-F238E27FC236}">
              <a16:creationId xmlns:a16="http://schemas.microsoft.com/office/drawing/2014/main" id="{F34933A0-0FC2-4352-9FEC-65761EC2E9F9}"/>
            </a:ext>
          </a:extLst>
        </xdr:cNvPr>
        <xdr:cNvSpPr txBox="1"/>
      </xdr:nvSpPr>
      <xdr:spPr>
        <a:xfrm>
          <a:off x="14549836" y="895786"/>
          <a:ext cx="1816274" cy="402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9FB536-0A25-45FA-BEEC-F03412CD1C70}" type="TxLink">
            <a:rPr lang="en-US" sz="2400" b="1" i="0" u="none" strike="noStrike">
              <a:solidFill>
                <a:srgbClr val="000000"/>
              </a:solidFill>
              <a:latin typeface="Calibri"/>
              <a:ea typeface="Calibri"/>
              <a:cs typeface="Calibri"/>
            </a:rPr>
            <a:pPr/>
            <a:t>$332,134,761</a:t>
          </a:fld>
          <a:endParaRPr lang="en-GB" sz="2400" b="1"/>
        </a:p>
      </xdr:txBody>
    </xdr:sp>
    <xdr:clientData/>
  </xdr:twoCellAnchor>
  <xdr:twoCellAnchor editAs="oneCell">
    <xdr:from>
      <xdr:col>4</xdr:col>
      <xdr:colOff>393498</xdr:colOff>
      <xdr:row>5</xdr:row>
      <xdr:rowOff>6410</xdr:rowOff>
    </xdr:from>
    <xdr:to>
      <xdr:col>5</xdr:col>
      <xdr:colOff>452764</xdr:colOff>
      <xdr:row>8</xdr:row>
      <xdr:rowOff>118099</xdr:rowOff>
    </xdr:to>
    <xdr:pic>
      <xdr:nvPicPr>
        <xdr:cNvPr id="23" name="Graphic 22" descr="Shopping bag with solid fill">
          <a:extLst>
            <a:ext uri="{FF2B5EF4-FFF2-40B4-BE49-F238E27FC236}">
              <a16:creationId xmlns:a16="http://schemas.microsoft.com/office/drawing/2014/main" id="{EE1DA474-D983-4B6A-AFCB-F804DAE1210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02046" y="945862"/>
          <a:ext cx="664691" cy="675360"/>
        </a:xfrm>
        <a:prstGeom prst="rect">
          <a:avLst/>
        </a:prstGeom>
      </xdr:spPr>
    </xdr:pic>
    <xdr:clientData/>
  </xdr:twoCellAnchor>
  <xdr:twoCellAnchor editAs="oneCell">
    <xdr:from>
      <xdr:col>9</xdr:col>
      <xdr:colOff>563702</xdr:colOff>
      <xdr:row>4</xdr:row>
      <xdr:rowOff>66821</xdr:rowOff>
    </xdr:from>
    <xdr:to>
      <xdr:col>11</xdr:col>
      <xdr:colOff>258901</xdr:colOff>
      <xdr:row>9</xdr:row>
      <xdr:rowOff>49887</xdr:rowOff>
    </xdr:to>
    <xdr:pic>
      <xdr:nvPicPr>
        <xdr:cNvPr id="24" name="Graphic 23" descr="Wallet with solid fill">
          <a:extLst>
            <a:ext uri="{FF2B5EF4-FFF2-40B4-BE49-F238E27FC236}">
              <a16:creationId xmlns:a16="http://schemas.microsoft.com/office/drawing/2014/main" id="{7AC869A8-C435-49BC-8FFA-44733D31F6F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699373" y="818383"/>
          <a:ext cx="906049" cy="922518"/>
        </a:xfrm>
        <a:prstGeom prst="rect">
          <a:avLst/>
        </a:prstGeom>
      </xdr:spPr>
    </xdr:pic>
    <xdr:clientData/>
  </xdr:twoCellAnchor>
  <xdr:twoCellAnchor>
    <xdr:from>
      <xdr:col>3</xdr:col>
      <xdr:colOff>361950</xdr:colOff>
      <xdr:row>1</xdr:row>
      <xdr:rowOff>47625</xdr:rowOff>
    </xdr:from>
    <xdr:to>
      <xdr:col>15</xdr:col>
      <xdr:colOff>95250</xdr:colOff>
      <xdr:row>4</xdr:row>
      <xdr:rowOff>47625</xdr:rowOff>
    </xdr:to>
    <xdr:sp macro="" textlink="">
      <xdr:nvSpPr>
        <xdr:cNvPr id="25" name="TextBox 24">
          <a:extLst>
            <a:ext uri="{FF2B5EF4-FFF2-40B4-BE49-F238E27FC236}">
              <a16:creationId xmlns:a16="http://schemas.microsoft.com/office/drawing/2014/main" id="{28CE0CBD-0B91-43F9-B8DD-DAC1657FE11C}"/>
            </a:ext>
          </a:extLst>
        </xdr:cNvPr>
        <xdr:cNvSpPr txBox="1"/>
      </xdr:nvSpPr>
      <xdr:spPr>
        <a:xfrm>
          <a:off x="1878330" y="230505"/>
          <a:ext cx="704850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a:latin typeface="Times New Roman" panose="02020603050405020304" pitchFamily="18" charset="0"/>
              <a:cs typeface="Times New Roman" panose="02020603050405020304" pitchFamily="18" charset="0"/>
            </a:rPr>
            <a:t>Adidas</a:t>
          </a:r>
          <a:r>
            <a:rPr lang="en-GB" sz="2800" b="1" baseline="0">
              <a:latin typeface="Times New Roman" panose="02020603050405020304" pitchFamily="18" charset="0"/>
              <a:cs typeface="Times New Roman" panose="02020603050405020304" pitchFamily="18" charset="0"/>
            </a:rPr>
            <a:t> Sales Performance Dashboard</a:t>
          </a:r>
          <a:endParaRPr lang="en-GB" sz="2800" b="1">
            <a:latin typeface="Times New Roman" panose="02020603050405020304" pitchFamily="18" charset="0"/>
            <a:cs typeface="Times New Roman" panose="02020603050405020304" pitchFamily="18" charset="0"/>
          </a:endParaRPr>
        </a:p>
      </xdr:txBody>
    </xdr:sp>
    <xdr:clientData/>
  </xdr:twoCellAnchor>
  <xdr:twoCellAnchor>
    <xdr:from>
      <xdr:col>1</xdr:col>
      <xdr:colOff>71632</xdr:colOff>
      <xdr:row>7</xdr:row>
      <xdr:rowOff>140135</xdr:rowOff>
    </xdr:from>
    <xdr:to>
      <xdr:col>3</xdr:col>
      <xdr:colOff>379607</xdr:colOff>
      <xdr:row>11</xdr:row>
      <xdr:rowOff>121084</xdr:rowOff>
    </xdr:to>
    <xdr:sp macro="" textlink="">
      <xdr:nvSpPr>
        <xdr:cNvPr id="26" name="Rectangle: Rounded Corners 25">
          <a:hlinkClick xmlns:r="http://schemas.openxmlformats.org/officeDocument/2006/relationships" r:id="rId5"/>
          <a:extLst>
            <a:ext uri="{FF2B5EF4-FFF2-40B4-BE49-F238E27FC236}">
              <a16:creationId xmlns:a16="http://schemas.microsoft.com/office/drawing/2014/main" id="{FA5D5B57-858D-4861-9B10-042DF4C63210}"/>
            </a:ext>
          </a:extLst>
        </xdr:cNvPr>
        <xdr:cNvSpPr/>
      </xdr:nvSpPr>
      <xdr:spPr>
        <a:xfrm>
          <a:off x="363906" y="1455368"/>
          <a:ext cx="1518824" cy="732511"/>
        </a:xfrm>
        <a:prstGeom prst="roundRect">
          <a:avLst>
            <a:gd name="adj" fmla="val 50000"/>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r>
            <a:rPr lang="en-GB" sz="1800">
              <a:latin typeface="Times New Roman" panose="02020603050405020304" pitchFamily="18" charset="0"/>
              <a:cs typeface="Times New Roman" panose="02020603050405020304" pitchFamily="18" charset="0"/>
            </a:rPr>
            <a:t>Overview</a:t>
          </a:r>
        </a:p>
      </xdr:txBody>
    </xdr:sp>
    <xdr:clientData/>
  </xdr:twoCellAnchor>
  <xdr:twoCellAnchor>
    <xdr:from>
      <xdr:col>1</xdr:col>
      <xdr:colOff>346553</xdr:colOff>
      <xdr:row>5</xdr:row>
      <xdr:rowOff>134263</xdr:rowOff>
    </xdr:from>
    <xdr:to>
      <xdr:col>3</xdr:col>
      <xdr:colOff>184628</xdr:colOff>
      <xdr:row>7</xdr:row>
      <xdr:rowOff>134263</xdr:rowOff>
    </xdr:to>
    <xdr:sp macro="" textlink="">
      <xdr:nvSpPr>
        <xdr:cNvPr id="27" name="TextBox 26">
          <a:extLst>
            <a:ext uri="{FF2B5EF4-FFF2-40B4-BE49-F238E27FC236}">
              <a16:creationId xmlns:a16="http://schemas.microsoft.com/office/drawing/2014/main" id="{C3CDA223-2E0D-4426-98AF-B3CE9EA4EA29}"/>
            </a:ext>
          </a:extLst>
        </xdr:cNvPr>
        <xdr:cNvSpPr txBox="1"/>
      </xdr:nvSpPr>
      <xdr:spPr>
        <a:xfrm>
          <a:off x="638827" y="1073715"/>
          <a:ext cx="1048924" cy="375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latin typeface="Times New Roman" panose="02020603050405020304" pitchFamily="18" charset="0"/>
              <a:cs typeface="Times New Roman" panose="02020603050405020304" pitchFamily="18" charset="0"/>
            </a:rPr>
            <a:t>Product</a:t>
          </a:r>
        </a:p>
      </xdr:txBody>
    </xdr:sp>
    <xdr:clientData/>
  </xdr:twoCellAnchor>
  <xdr:twoCellAnchor>
    <xdr:from>
      <xdr:col>16</xdr:col>
      <xdr:colOff>43711</xdr:colOff>
      <xdr:row>4</xdr:row>
      <xdr:rowOff>35839</xdr:rowOff>
    </xdr:from>
    <xdr:to>
      <xdr:col>18</xdr:col>
      <xdr:colOff>182410</xdr:colOff>
      <xdr:row>9</xdr:row>
      <xdr:rowOff>112038</xdr:rowOff>
    </xdr:to>
    <xdr:graphicFrame macro="">
      <xdr:nvGraphicFramePr>
        <xdr:cNvPr id="28" name="Chart 27">
          <a:extLst>
            <a:ext uri="{FF2B5EF4-FFF2-40B4-BE49-F238E27FC236}">
              <a16:creationId xmlns:a16="http://schemas.microsoft.com/office/drawing/2014/main" id="{ED2C6C7C-E47C-435B-A1F3-65BD236E4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457722</xdr:colOff>
      <xdr:row>5</xdr:row>
      <xdr:rowOff>166928</xdr:rowOff>
    </xdr:from>
    <xdr:to>
      <xdr:col>18</xdr:col>
      <xdr:colOff>467247</xdr:colOff>
      <xdr:row>9</xdr:row>
      <xdr:rowOff>119303</xdr:rowOff>
    </xdr:to>
    <xdr:sp macro="" textlink="'Pivottable Overview'!$C$10">
      <xdr:nvSpPr>
        <xdr:cNvPr id="29" name="TextBox 28">
          <a:extLst>
            <a:ext uri="{FF2B5EF4-FFF2-40B4-BE49-F238E27FC236}">
              <a16:creationId xmlns:a16="http://schemas.microsoft.com/office/drawing/2014/main" id="{5514EC8E-BC45-49D5-8E61-88F8EDEF72DD}"/>
            </a:ext>
          </a:extLst>
        </xdr:cNvPr>
        <xdr:cNvSpPr txBox="1"/>
      </xdr:nvSpPr>
      <xdr:spPr>
        <a:xfrm>
          <a:off x="9831366" y="1106380"/>
          <a:ext cx="1220374" cy="703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070540-3BB8-4829-B4BC-81EC4BD49A42}" type="TxLink">
            <a:rPr lang="en-US" sz="1400" b="1" i="0" u="none" strike="noStrike">
              <a:solidFill>
                <a:srgbClr val="000000"/>
              </a:solidFill>
              <a:latin typeface="Times New Roman" panose="02020603050405020304" pitchFamily="18" charset="0"/>
              <a:ea typeface="Calibri"/>
              <a:cs typeface="Times New Roman" panose="02020603050405020304" pitchFamily="18" charset="0"/>
            </a:rPr>
            <a:pPr/>
            <a:t>63%</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22</xdr:col>
      <xdr:colOff>265657</xdr:colOff>
      <xdr:row>4</xdr:row>
      <xdr:rowOff>42624</xdr:rowOff>
    </xdr:from>
    <xdr:to>
      <xdr:col>24</xdr:col>
      <xdr:colOff>480556</xdr:colOff>
      <xdr:row>9</xdr:row>
      <xdr:rowOff>80723</xdr:rowOff>
    </xdr:to>
    <xdr:graphicFrame macro="">
      <xdr:nvGraphicFramePr>
        <xdr:cNvPr id="30" name="Chart 29">
          <a:extLst>
            <a:ext uri="{FF2B5EF4-FFF2-40B4-BE49-F238E27FC236}">
              <a16:creationId xmlns:a16="http://schemas.microsoft.com/office/drawing/2014/main" id="{7A8FD0D5-E82E-43F9-8406-7279B1392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137743</xdr:colOff>
      <xdr:row>5</xdr:row>
      <xdr:rowOff>179357</xdr:rowOff>
    </xdr:from>
    <xdr:to>
      <xdr:col>25</xdr:col>
      <xdr:colOff>147267</xdr:colOff>
      <xdr:row>9</xdr:row>
      <xdr:rowOff>129262</xdr:rowOff>
    </xdr:to>
    <xdr:sp macro="" textlink="'Pivottable Overview'!$D$10">
      <xdr:nvSpPr>
        <xdr:cNvPr id="31" name="TextBox 30">
          <a:extLst>
            <a:ext uri="{FF2B5EF4-FFF2-40B4-BE49-F238E27FC236}">
              <a16:creationId xmlns:a16="http://schemas.microsoft.com/office/drawing/2014/main" id="{AFCCDC27-023B-42A2-BD9A-9747D53D31F7}"/>
            </a:ext>
          </a:extLst>
        </xdr:cNvPr>
        <xdr:cNvSpPr txBox="1"/>
      </xdr:nvSpPr>
      <xdr:spPr>
        <a:xfrm>
          <a:off x="13749359" y="1118809"/>
          <a:ext cx="1220374" cy="701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248DDD-F015-4A33-A2B7-FF2FBE3A147C}" type="TxLink">
            <a:rPr lang="en-US" sz="1400" b="1" i="0" u="none" strike="noStrike">
              <a:solidFill>
                <a:srgbClr val="000000"/>
              </a:solidFill>
              <a:latin typeface="Times New Roman" panose="02020603050405020304" pitchFamily="18" charset="0"/>
              <a:ea typeface="Calibri"/>
              <a:cs typeface="Times New Roman" panose="02020603050405020304" pitchFamily="18" charset="0"/>
            </a:rPr>
            <a:pPr/>
            <a:t>37%</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3</xdr:col>
      <xdr:colOff>392641</xdr:colOff>
      <xdr:row>9</xdr:row>
      <xdr:rowOff>149224</xdr:rowOff>
    </xdr:from>
    <xdr:to>
      <xdr:col>7</xdr:col>
      <xdr:colOff>494241</xdr:colOff>
      <xdr:row>11</xdr:row>
      <xdr:rowOff>166158</xdr:rowOff>
    </xdr:to>
    <xdr:sp macro="" textlink="">
      <xdr:nvSpPr>
        <xdr:cNvPr id="39" name="TextBox 38">
          <a:extLst>
            <a:ext uri="{FF2B5EF4-FFF2-40B4-BE49-F238E27FC236}">
              <a16:creationId xmlns:a16="http://schemas.microsoft.com/office/drawing/2014/main" id="{122C4CB0-4C6A-40EF-A846-A94C4F8BBB5E}"/>
            </a:ext>
          </a:extLst>
        </xdr:cNvPr>
        <xdr:cNvSpPr txBox="1"/>
      </xdr:nvSpPr>
      <xdr:spPr>
        <a:xfrm>
          <a:off x="1908174" y="1825624"/>
          <a:ext cx="2540000" cy="389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Methors</a:t>
          </a:r>
        </a:p>
      </xdr:txBody>
    </xdr:sp>
    <xdr:clientData/>
  </xdr:twoCellAnchor>
  <xdr:twoCellAnchor editAs="oneCell">
    <xdr:from>
      <xdr:col>15</xdr:col>
      <xdr:colOff>432671</xdr:colOff>
      <xdr:row>1</xdr:row>
      <xdr:rowOff>5350</xdr:rowOff>
    </xdr:from>
    <xdr:to>
      <xdr:col>20</xdr:col>
      <xdr:colOff>396658</xdr:colOff>
      <xdr:row>4</xdr:row>
      <xdr:rowOff>107515</xdr:rowOff>
    </xdr:to>
    <mc:AlternateContent xmlns:mc="http://schemas.openxmlformats.org/markup-compatibility/2006" xmlns:a14="http://schemas.microsoft.com/office/drawing/2010/main">
      <mc:Choice Requires="a14">
        <xdr:graphicFrame macro="">
          <xdr:nvGraphicFramePr>
            <xdr:cNvPr id="43" name="Sales Method 1">
              <a:extLst>
                <a:ext uri="{FF2B5EF4-FFF2-40B4-BE49-F238E27FC236}">
                  <a16:creationId xmlns:a16="http://schemas.microsoft.com/office/drawing/2014/main" id="{A56E2723-25B7-4D60-B41A-B8B0C197BD83}"/>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9200890" y="193240"/>
              <a:ext cx="2991110" cy="66583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250521</xdr:colOff>
      <xdr:row>1</xdr:row>
      <xdr:rowOff>10073</xdr:rowOff>
    </xdr:from>
    <xdr:to>
      <xdr:col>27</xdr:col>
      <xdr:colOff>225233</xdr:colOff>
      <xdr:row>4</xdr:row>
      <xdr:rowOff>98902</xdr:rowOff>
    </xdr:to>
    <mc:AlternateContent xmlns:mc="http://schemas.openxmlformats.org/markup-compatibility/2006" xmlns:a14="http://schemas.microsoft.com/office/drawing/2010/main">
      <mc:Choice Requires="a14">
        <xdr:graphicFrame macro="">
          <xdr:nvGraphicFramePr>
            <xdr:cNvPr id="44" name="Years (Invoice Date) 1">
              <a:extLst>
                <a:ext uri="{FF2B5EF4-FFF2-40B4-BE49-F238E27FC236}">
                  <a16:creationId xmlns:a16="http://schemas.microsoft.com/office/drawing/2014/main" id="{D3507F41-5CDF-4189-B71D-DCFE8DF2A668}"/>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13256713" y="197963"/>
              <a:ext cx="3001835" cy="6525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295274</xdr:colOff>
      <xdr:row>9</xdr:row>
      <xdr:rowOff>137104</xdr:rowOff>
    </xdr:from>
    <xdr:to>
      <xdr:col>28</xdr:col>
      <xdr:colOff>311149</xdr:colOff>
      <xdr:row>21</xdr:row>
      <xdr:rowOff>62442</xdr:rowOff>
    </xdr:to>
    <xdr:sp macro="" textlink="">
      <xdr:nvSpPr>
        <xdr:cNvPr id="45" name="Rectangle: Rounded Corners 44">
          <a:extLst>
            <a:ext uri="{FF2B5EF4-FFF2-40B4-BE49-F238E27FC236}">
              <a16:creationId xmlns:a16="http://schemas.microsoft.com/office/drawing/2014/main" id="{8AF9AC9C-DE61-BA85-D7B5-57B4E94F1B33}"/>
            </a:ext>
          </a:extLst>
        </xdr:cNvPr>
        <xdr:cNvSpPr/>
      </xdr:nvSpPr>
      <xdr:spPr>
        <a:xfrm>
          <a:off x="12201524" y="1780167"/>
          <a:ext cx="4905375" cy="2116088"/>
        </a:xfrm>
        <a:prstGeom prst="roundRect">
          <a:avLst>
            <a:gd name="adj" fmla="val 7210"/>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394758</xdr:colOff>
      <xdr:row>12</xdr:row>
      <xdr:rowOff>47625</xdr:rowOff>
    </xdr:from>
    <xdr:to>
      <xdr:col>7</xdr:col>
      <xdr:colOff>496358</xdr:colOff>
      <xdr:row>13</xdr:row>
      <xdr:rowOff>49825</xdr:rowOff>
    </xdr:to>
    <xdr:sp macro="" textlink="'Pivotable Product'!B5">
      <xdr:nvSpPr>
        <xdr:cNvPr id="55" name="TextBox 54">
          <a:extLst>
            <a:ext uri="{FF2B5EF4-FFF2-40B4-BE49-F238E27FC236}">
              <a16:creationId xmlns:a16="http://schemas.microsoft.com/office/drawing/2014/main" id="{7176323B-9F60-FA33-F79C-84F8D4D84E0B}"/>
            </a:ext>
          </a:extLst>
        </xdr:cNvPr>
        <xdr:cNvSpPr txBox="1"/>
      </xdr:nvSpPr>
      <xdr:spPr>
        <a:xfrm>
          <a:off x="1910291" y="2282825"/>
          <a:ext cx="2540000" cy="188467"/>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FFD95FE8-1704-40C7-B0D3-6977613BE12C}" type="TxLink">
            <a:rPr lang="en-US" sz="1100" b="0" i="0" u="none" strike="noStrike">
              <a:solidFill>
                <a:srgbClr val="000000"/>
              </a:solidFill>
              <a:latin typeface="Calibri"/>
              <a:ea typeface="Calibri"/>
              <a:cs typeface="Calibri"/>
            </a:rPr>
            <a:pPr/>
            <a:t>Women's Athletic Footwear</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3</xdr:col>
      <xdr:colOff>394758</xdr:colOff>
      <xdr:row>13</xdr:row>
      <xdr:rowOff>130598</xdr:rowOff>
    </xdr:from>
    <xdr:to>
      <xdr:col>7</xdr:col>
      <xdr:colOff>496358</xdr:colOff>
      <xdr:row>14</xdr:row>
      <xdr:rowOff>132798</xdr:rowOff>
    </xdr:to>
    <xdr:sp macro="" textlink="'Pivotable Product'!B6">
      <xdr:nvSpPr>
        <xdr:cNvPr id="61" name="TextBox 60">
          <a:extLst>
            <a:ext uri="{FF2B5EF4-FFF2-40B4-BE49-F238E27FC236}">
              <a16:creationId xmlns:a16="http://schemas.microsoft.com/office/drawing/2014/main" id="{B95666DD-0124-04E7-512E-69155F2B3DF4}"/>
            </a:ext>
          </a:extLst>
        </xdr:cNvPr>
        <xdr:cNvSpPr txBox="1"/>
      </xdr:nvSpPr>
      <xdr:spPr>
        <a:xfrm>
          <a:off x="1910291" y="2552065"/>
          <a:ext cx="2540000" cy="18846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6D7C6662-F64D-404D-A56E-EE0BA7E8A4EB}" type="TxLink">
            <a:rPr lang="en-US" sz="1100" b="0" i="0" u="none" strike="noStrike">
              <a:solidFill>
                <a:srgbClr val="000000"/>
              </a:solidFill>
              <a:latin typeface="Calibri"/>
              <a:ea typeface="Calibri"/>
              <a:cs typeface="Calibri"/>
            </a:rPr>
            <a:pPr/>
            <a:t>Men's Apparel</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3</xdr:col>
      <xdr:colOff>394758</xdr:colOff>
      <xdr:row>15</xdr:row>
      <xdr:rowOff>27304</xdr:rowOff>
    </xdr:from>
    <xdr:to>
      <xdr:col>7</xdr:col>
      <xdr:colOff>496358</xdr:colOff>
      <xdr:row>16</xdr:row>
      <xdr:rowOff>29504</xdr:rowOff>
    </xdr:to>
    <xdr:sp macro="" textlink="'Pivotable Product'!B7">
      <xdr:nvSpPr>
        <xdr:cNvPr id="62" name="TextBox 61">
          <a:extLst>
            <a:ext uri="{FF2B5EF4-FFF2-40B4-BE49-F238E27FC236}">
              <a16:creationId xmlns:a16="http://schemas.microsoft.com/office/drawing/2014/main" id="{42B0319F-1C1A-25C8-9ADB-7CFDEE47ED4F}"/>
            </a:ext>
          </a:extLst>
        </xdr:cNvPr>
        <xdr:cNvSpPr txBox="1"/>
      </xdr:nvSpPr>
      <xdr:spPr>
        <a:xfrm>
          <a:off x="1910291" y="2821304"/>
          <a:ext cx="2540000" cy="188467"/>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C2036BF-783C-4879-87F6-CE64EDD74690}" type="TxLink">
            <a:rPr lang="en-US" sz="1100" b="0" i="0" u="none" strike="noStrike">
              <a:solidFill>
                <a:srgbClr val="000000"/>
              </a:solidFill>
              <a:latin typeface="Calibri"/>
              <a:ea typeface="Calibri"/>
              <a:cs typeface="Calibri"/>
            </a:rPr>
            <a:pPr/>
            <a:t>Women's Street Footwear</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3</xdr:col>
      <xdr:colOff>394758</xdr:colOff>
      <xdr:row>16</xdr:row>
      <xdr:rowOff>110277</xdr:rowOff>
    </xdr:from>
    <xdr:to>
      <xdr:col>7</xdr:col>
      <xdr:colOff>496358</xdr:colOff>
      <xdr:row>17</xdr:row>
      <xdr:rowOff>112477</xdr:rowOff>
    </xdr:to>
    <xdr:sp macro="" textlink="'Pivotable Product'!B8">
      <xdr:nvSpPr>
        <xdr:cNvPr id="63" name="TextBox 62">
          <a:extLst>
            <a:ext uri="{FF2B5EF4-FFF2-40B4-BE49-F238E27FC236}">
              <a16:creationId xmlns:a16="http://schemas.microsoft.com/office/drawing/2014/main" id="{79EBE27D-81F2-57DC-6101-B796FE10C5F3}"/>
            </a:ext>
          </a:extLst>
        </xdr:cNvPr>
        <xdr:cNvSpPr txBox="1"/>
      </xdr:nvSpPr>
      <xdr:spPr>
        <a:xfrm>
          <a:off x="1910291" y="3090544"/>
          <a:ext cx="2540000" cy="18846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CEEE59C1-B6F0-4448-B585-43A505EC4AFA}" type="TxLink">
            <a:rPr lang="en-US" sz="1100" b="0" i="0" u="none" strike="noStrike">
              <a:solidFill>
                <a:srgbClr val="000000"/>
              </a:solidFill>
              <a:latin typeface="Calibri"/>
              <a:ea typeface="Calibri"/>
              <a:cs typeface="Calibri"/>
            </a:rPr>
            <a:pPr/>
            <a:t>Men's Athletic Footwear</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3</xdr:col>
      <xdr:colOff>394758</xdr:colOff>
      <xdr:row>18</xdr:row>
      <xdr:rowOff>6983</xdr:rowOff>
    </xdr:from>
    <xdr:to>
      <xdr:col>7</xdr:col>
      <xdr:colOff>496358</xdr:colOff>
      <xdr:row>19</xdr:row>
      <xdr:rowOff>9183</xdr:rowOff>
    </xdr:to>
    <xdr:sp macro="" textlink="'Pivotable Product'!B9">
      <xdr:nvSpPr>
        <xdr:cNvPr id="64" name="TextBox 63">
          <a:extLst>
            <a:ext uri="{FF2B5EF4-FFF2-40B4-BE49-F238E27FC236}">
              <a16:creationId xmlns:a16="http://schemas.microsoft.com/office/drawing/2014/main" id="{28B40FB5-4C14-8049-3BD6-DA60F20499FA}"/>
            </a:ext>
          </a:extLst>
        </xdr:cNvPr>
        <xdr:cNvSpPr txBox="1"/>
      </xdr:nvSpPr>
      <xdr:spPr>
        <a:xfrm>
          <a:off x="1910291" y="3359783"/>
          <a:ext cx="2540000" cy="188467"/>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66C9C777-8CAA-4216-94E0-130B80585B15}" type="TxLink">
            <a:rPr lang="en-US" sz="1100" b="0" i="0" u="none" strike="noStrike">
              <a:solidFill>
                <a:srgbClr val="000000"/>
              </a:solidFill>
              <a:latin typeface="Calibri"/>
              <a:ea typeface="Calibri"/>
              <a:cs typeface="Calibri"/>
            </a:rPr>
            <a:pPr/>
            <a:t>Women's Apparel</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3</xdr:col>
      <xdr:colOff>394758</xdr:colOff>
      <xdr:row>19</xdr:row>
      <xdr:rowOff>89958</xdr:rowOff>
    </xdr:from>
    <xdr:to>
      <xdr:col>7</xdr:col>
      <xdr:colOff>496358</xdr:colOff>
      <xdr:row>20</xdr:row>
      <xdr:rowOff>92158</xdr:rowOff>
    </xdr:to>
    <xdr:sp macro="" textlink="'Pivotable Product'!B10">
      <xdr:nvSpPr>
        <xdr:cNvPr id="65" name="TextBox 64">
          <a:extLst>
            <a:ext uri="{FF2B5EF4-FFF2-40B4-BE49-F238E27FC236}">
              <a16:creationId xmlns:a16="http://schemas.microsoft.com/office/drawing/2014/main" id="{2CCFE4AE-E59A-90E7-5F47-CC27F9674A55}"/>
            </a:ext>
          </a:extLst>
        </xdr:cNvPr>
        <xdr:cNvSpPr txBox="1"/>
      </xdr:nvSpPr>
      <xdr:spPr>
        <a:xfrm>
          <a:off x="1910291" y="3629025"/>
          <a:ext cx="2540000" cy="18846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154D0C59-375A-4131-8B78-C703C3CFF1C5}" type="TxLink">
            <a:rPr lang="en-US" sz="1100" b="0" i="0" u="none" strike="noStrike">
              <a:solidFill>
                <a:srgbClr val="000000"/>
              </a:solidFill>
              <a:latin typeface="Calibri"/>
              <a:ea typeface="Calibri"/>
              <a:cs typeface="Calibri"/>
            </a:rPr>
            <a:pPr/>
            <a:t>Men's Street Footwear</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12</xdr:col>
      <xdr:colOff>21414</xdr:colOff>
      <xdr:row>9</xdr:row>
      <xdr:rowOff>117752</xdr:rowOff>
    </xdr:from>
    <xdr:to>
      <xdr:col>20</xdr:col>
      <xdr:colOff>21771</xdr:colOff>
      <xdr:row>21</xdr:row>
      <xdr:rowOff>34623</xdr:rowOff>
    </xdr:to>
    <xdr:sp macro="" textlink="">
      <xdr:nvSpPr>
        <xdr:cNvPr id="66" name="Rectangle: Rounded Corners 65">
          <a:extLst>
            <a:ext uri="{FF2B5EF4-FFF2-40B4-BE49-F238E27FC236}">
              <a16:creationId xmlns:a16="http://schemas.microsoft.com/office/drawing/2014/main" id="{A5E85C54-975A-4B5E-5677-CCEAB17202F6}"/>
            </a:ext>
          </a:extLst>
        </xdr:cNvPr>
        <xdr:cNvSpPr/>
      </xdr:nvSpPr>
      <xdr:spPr>
        <a:xfrm>
          <a:off x="7019114" y="1717952"/>
          <a:ext cx="4877157" cy="2050471"/>
        </a:xfrm>
        <a:prstGeom prst="roundRect">
          <a:avLst>
            <a:gd name="adj" fmla="val 7210"/>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291042</xdr:colOff>
      <xdr:row>9</xdr:row>
      <xdr:rowOff>174624</xdr:rowOff>
    </xdr:from>
    <xdr:to>
      <xdr:col>7</xdr:col>
      <xdr:colOff>372534</xdr:colOff>
      <xdr:row>11</xdr:row>
      <xdr:rowOff>93134</xdr:rowOff>
    </xdr:to>
    <xdr:sp macro="" textlink="'Pivotable Product'!C4">
      <xdr:nvSpPr>
        <xdr:cNvPr id="77" name="TextBox 76">
          <a:extLst>
            <a:ext uri="{FF2B5EF4-FFF2-40B4-BE49-F238E27FC236}">
              <a16:creationId xmlns:a16="http://schemas.microsoft.com/office/drawing/2014/main" id="{FBD3C1A6-CA6A-6632-08FC-4C5811675FC2}"/>
            </a:ext>
          </a:extLst>
        </xdr:cNvPr>
        <xdr:cNvSpPr txBox="1"/>
      </xdr:nvSpPr>
      <xdr:spPr>
        <a:xfrm>
          <a:off x="3635375" y="1851024"/>
          <a:ext cx="691092"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7166BC-EDD8-4880-BBA3-F8F367C534FE}" type="TxLink">
            <a:rPr lang="en-US" sz="1100" b="1" i="0" u="none" strike="noStrike">
              <a:solidFill>
                <a:srgbClr val="000000"/>
              </a:solidFill>
              <a:latin typeface="Calibri"/>
              <a:ea typeface="Calibri"/>
              <a:cs typeface="Calibri"/>
            </a:rPr>
            <a:pPr/>
            <a:t>#units </a:t>
          </a:fld>
          <a:endParaRPr lang="en-GB" sz="1600" b="1">
            <a:latin typeface="Times New Roman" panose="02020603050405020304" pitchFamily="18" charset="0"/>
            <a:cs typeface="Times New Roman" panose="02020603050405020304" pitchFamily="18" charset="0"/>
          </a:endParaRPr>
        </a:p>
      </xdr:txBody>
    </xdr:sp>
    <xdr:clientData/>
  </xdr:twoCellAnchor>
  <xdr:twoCellAnchor>
    <xdr:from>
      <xdr:col>6</xdr:col>
      <xdr:colOff>274107</xdr:colOff>
      <xdr:row>12</xdr:row>
      <xdr:rowOff>64557</xdr:rowOff>
    </xdr:from>
    <xdr:to>
      <xdr:col>7</xdr:col>
      <xdr:colOff>296332</xdr:colOff>
      <xdr:row>13</xdr:row>
      <xdr:rowOff>169333</xdr:rowOff>
    </xdr:to>
    <xdr:sp macro="" textlink="">
      <xdr:nvSpPr>
        <xdr:cNvPr id="81" name="TextBox 80">
          <a:extLst>
            <a:ext uri="{FF2B5EF4-FFF2-40B4-BE49-F238E27FC236}">
              <a16:creationId xmlns:a16="http://schemas.microsoft.com/office/drawing/2014/main" id="{A01F06B1-0307-B9CD-44A7-80597DAC1F33}"/>
            </a:ext>
          </a:extLst>
        </xdr:cNvPr>
        <xdr:cNvSpPr txBox="1"/>
      </xdr:nvSpPr>
      <xdr:spPr>
        <a:xfrm>
          <a:off x="3618440" y="2299757"/>
          <a:ext cx="6318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306683</a:t>
          </a:r>
        </a:p>
      </xdr:txBody>
    </xdr:sp>
    <xdr:clientData/>
  </xdr:twoCellAnchor>
  <xdr:twoCellAnchor>
    <xdr:from>
      <xdr:col>6</xdr:col>
      <xdr:colOff>274107</xdr:colOff>
      <xdr:row>13</xdr:row>
      <xdr:rowOff>145837</xdr:rowOff>
    </xdr:from>
    <xdr:to>
      <xdr:col>7</xdr:col>
      <xdr:colOff>313265</xdr:colOff>
      <xdr:row>15</xdr:row>
      <xdr:rowOff>64347</xdr:rowOff>
    </xdr:to>
    <xdr:sp macro="" textlink="'Pivotable Product'!C6">
      <xdr:nvSpPr>
        <xdr:cNvPr id="82" name="TextBox 81">
          <a:extLst>
            <a:ext uri="{FF2B5EF4-FFF2-40B4-BE49-F238E27FC236}">
              <a16:creationId xmlns:a16="http://schemas.microsoft.com/office/drawing/2014/main" id="{15D7E008-7B3E-7A41-E912-CAD960C1296D}"/>
            </a:ext>
          </a:extLst>
        </xdr:cNvPr>
        <xdr:cNvSpPr txBox="1"/>
      </xdr:nvSpPr>
      <xdr:spPr>
        <a:xfrm>
          <a:off x="3618440" y="2567304"/>
          <a:ext cx="648758"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9696EA-DA30-44C6-953B-7913C72537A9}" type="TxLink">
            <a:rPr lang="en-US" sz="1100" b="1" i="0" u="none" strike="noStrike">
              <a:solidFill>
                <a:srgbClr val="000000"/>
              </a:solidFill>
              <a:latin typeface="Calibri"/>
              <a:ea typeface="Calibri"/>
              <a:cs typeface="Calibri"/>
            </a:rPr>
            <a:pPr/>
            <a:t>306683</a:t>
          </a:fld>
          <a:endParaRPr lang="en-GB" sz="1600" b="1">
            <a:latin typeface="Times New Roman" panose="02020603050405020304" pitchFamily="18" charset="0"/>
            <a:cs typeface="Times New Roman" panose="02020603050405020304" pitchFamily="18" charset="0"/>
          </a:endParaRPr>
        </a:p>
      </xdr:txBody>
    </xdr:sp>
    <xdr:clientData/>
  </xdr:twoCellAnchor>
  <xdr:twoCellAnchor>
    <xdr:from>
      <xdr:col>6</xdr:col>
      <xdr:colOff>274107</xdr:colOff>
      <xdr:row>15</xdr:row>
      <xdr:rowOff>40851</xdr:rowOff>
    </xdr:from>
    <xdr:to>
      <xdr:col>7</xdr:col>
      <xdr:colOff>364066</xdr:colOff>
      <xdr:row>16</xdr:row>
      <xdr:rowOff>145627</xdr:rowOff>
    </xdr:to>
    <xdr:sp macro="" textlink="'Pivotable Product'!C7">
      <xdr:nvSpPr>
        <xdr:cNvPr id="83" name="TextBox 82">
          <a:extLst>
            <a:ext uri="{FF2B5EF4-FFF2-40B4-BE49-F238E27FC236}">
              <a16:creationId xmlns:a16="http://schemas.microsoft.com/office/drawing/2014/main" id="{7CDBD75C-936C-F7FD-F710-B23BAE0794D1}"/>
            </a:ext>
          </a:extLst>
        </xdr:cNvPr>
        <xdr:cNvSpPr txBox="1"/>
      </xdr:nvSpPr>
      <xdr:spPr>
        <a:xfrm>
          <a:off x="3618440" y="2834851"/>
          <a:ext cx="699559"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7D93EB-E477-476A-8C17-79B11B66CA57}" type="TxLink">
            <a:rPr lang="en-US" sz="1100" b="1" i="0" u="none" strike="noStrike">
              <a:solidFill>
                <a:srgbClr val="000000"/>
              </a:solidFill>
              <a:latin typeface="Calibri"/>
              <a:ea typeface="Calibri"/>
              <a:cs typeface="Calibri"/>
            </a:rPr>
            <a:pPr/>
            <a:t>392269</a:t>
          </a:fld>
          <a:endParaRPr lang="en-GB" sz="1600" b="1">
            <a:latin typeface="Times New Roman" panose="02020603050405020304" pitchFamily="18" charset="0"/>
            <a:cs typeface="Times New Roman" panose="02020603050405020304" pitchFamily="18" charset="0"/>
          </a:endParaRPr>
        </a:p>
      </xdr:txBody>
    </xdr:sp>
    <xdr:clientData/>
  </xdr:twoCellAnchor>
  <xdr:twoCellAnchor>
    <xdr:from>
      <xdr:col>6</xdr:col>
      <xdr:colOff>274107</xdr:colOff>
      <xdr:row>16</xdr:row>
      <xdr:rowOff>122131</xdr:rowOff>
    </xdr:from>
    <xdr:to>
      <xdr:col>7</xdr:col>
      <xdr:colOff>355600</xdr:colOff>
      <xdr:row>18</xdr:row>
      <xdr:rowOff>40641</xdr:rowOff>
    </xdr:to>
    <xdr:sp macro="" textlink="'Pivotable Product'!C8">
      <xdr:nvSpPr>
        <xdr:cNvPr id="84" name="TextBox 83">
          <a:extLst>
            <a:ext uri="{FF2B5EF4-FFF2-40B4-BE49-F238E27FC236}">
              <a16:creationId xmlns:a16="http://schemas.microsoft.com/office/drawing/2014/main" id="{CDAA1848-7D17-EE66-670C-6F1639D877F8}"/>
            </a:ext>
          </a:extLst>
        </xdr:cNvPr>
        <xdr:cNvSpPr txBox="1"/>
      </xdr:nvSpPr>
      <xdr:spPr>
        <a:xfrm>
          <a:off x="3618440" y="3102398"/>
          <a:ext cx="691093"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2CEE55-24D3-46F4-B740-8F74F58CACD0}" type="TxLink">
            <a:rPr lang="en-US" sz="1100" b="1" i="0" u="none" strike="noStrike">
              <a:solidFill>
                <a:srgbClr val="000000"/>
              </a:solidFill>
              <a:latin typeface="Calibri"/>
              <a:ea typeface="Calibri"/>
              <a:cs typeface="Calibri"/>
            </a:rPr>
            <a:pPr/>
            <a:t>435526</a:t>
          </a:fld>
          <a:endParaRPr lang="en-GB" sz="1600" b="1">
            <a:latin typeface="Times New Roman" panose="02020603050405020304" pitchFamily="18" charset="0"/>
            <a:cs typeface="Times New Roman" panose="02020603050405020304" pitchFamily="18" charset="0"/>
          </a:endParaRPr>
        </a:p>
      </xdr:txBody>
    </xdr:sp>
    <xdr:clientData/>
  </xdr:twoCellAnchor>
  <xdr:twoCellAnchor>
    <xdr:from>
      <xdr:col>6</xdr:col>
      <xdr:colOff>274107</xdr:colOff>
      <xdr:row>18</xdr:row>
      <xdr:rowOff>17145</xdr:rowOff>
    </xdr:from>
    <xdr:to>
      <xdr:col>7</xdr:col>
      <xdr:colOff>406399</xdr:colOff>
      <xdr:row>19</xdr:row>
      <xdr:rowOff>121921</xdr:rowOff>
    </xdr:to>
    <xdr:sp macro="" textlink="'Pivotable Product'!C9">
      <xdr:nvSpPr>
        <xdr:cNvPr id="85" name="TextBox 84">
          <a:extLst>
            <a:ext uri="{FF2B5EF4-FFF2-40B4-BE49-F238E27FC236}">
              <a16:creationId xmlns:a16="http://schemas.microsoft.com/office/drawing/2014/main" id="{CB2ECD0D-F077-6681-D942-E5D55EDB4A84}"/>
            </a:ext>
          </a:extLst>
        </xdr:cNvPr>
        <xdr:cNvSpPr txBox="1"/>
      </xdr:nvSpPr>
      <xdr:spPr>
        <a:xfrm>
          <a:off x="3618440" y="3369945"/>
          <a:ext cx="741892"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88CE06-1597-4522-9945-5563A1877E90}" type="TxLink">
            <a:rPr lang="en-US" sz="1100" b="1" i="0" u="none" strike="noStrike">
              <a:solidFill>
                <a:srgbClr val="000000"/>
              </a:solidFill>
              <a:latin typeface="Calibri"/>
              <a:ea typeface="Calibri"/>
              <a:cs typeface="Calibri"/>
            </a:rPr>
            <a:pPr/>
            <a:t>433827</a:t>
          </a:fld>
          <a:endParaRPr lang="en-GB" sz="1600" b="1">
            <a:latin typeface="Times New Roman" panose="02020603050405020304" pitchFamily="18" charset="0"/>
            <a:cs typeface="Times New Roman" panose="02020603050405020304" pitchFamily="18" charset="0"/>
          </a:endParaRPr>
        </a:p>
      </xdr:txBody>
    </xdr:sp>
    <xdr:clientData/>
  </xdr:twoCellAnchor>
  <xdr:twoCellAnchor>
    <xdr:from>
      <xdr:col>6</xdr:col>
      <xdr:colOff>274107</xdr:colOff>
      <xdr:row>19</xdr:row>
      <xdr:rowOff>98424</xdr:rowOff>
    </xdr:from>
    <xdr:to>
      <xdr:col>7</xdr:col>
      <xdr:colOff>364066</xdr:colOff>
      <xdr:row>21</xdr:row>
      <xdr:rowOff>16934</xdr:rowOff>
    </xdr:to>
    <xdr:sp macro="" textlink="'Pivotable Product'!C10">
      <xdr:nvSpPr>
        <xdr:cNvPr id="86" name="TextBox 85">
          <a:extLst>
            <a:ext uri="{FF2B5EF4-FFF2-40B4-BE49-F238E27FC236}">
              <a16:creationId xmlns:a16="http://schemas.microsoft.com/office/drawing/2014/main" id="{1EFD8BD2-FAE5-DB90-AFA4-17805D4B114F}"/>
            </a:ext>
          </a:extLst>
        </xdr:cNvPr>
        <xdr:cNvSpPr txBox="1"/>
      </xdr:nvSpPr>
      <xdr:spPr>
        <a:xfrm>
          <a:off x="3618440" y="3637491"/>
          <a:ext cx="699559"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5765FE-DAAD-4EDE-9A9E-AFEDC5409AEC}" type="TxLink">
            <a:rPr lang="en-US" sz="1100" b="1" i="0" u="none" strike="noStrike">
              <a:solidFill>
                <a:srgbClr val="000000"/>
              </a:solidFill>
              <a:latin typeface="Calibri"/>
              <a:ea typeface="Calibri"/>
              <a:cs typeface="Calibri"/>
            </a:rPr>
            <a:pPr/>
            <a:t>593320</a:t>
          </a:fld>
          <a:endParaRPr lang="en-GB" sz="1600" b="1">
            <a:latin typeface="Times New Roman" panose="02020603050405020304" pitchFamily="18" charset="0"/>
            <a:cs typeface="Times New Roman" panose="02020603050405020304" pitchFamily="18" charset="0"/>
          </a:endParaRPr>
        </a:p>
      </xdr:txBody>
    </xdr:sp>
    <xdr:clientData/>
  </xdr:twoCellAnchor>
  <xdr:twoCellAnchor>
    <xdr:from>
      <xdr:col>7</xdr:col>
      <xdr:colOff>350309</xdr:colOff>
      <xdr:row>9</xdr:row>
      <xdr:rowOff>174623</xdr:rowOff>
    </xdr:from>
    <xdr:to>
      <xdr:col>8</xdr:col>
      <xdr:colOff>474134</xdr:colOff>
      <xdr:row>11</xdr:row>
      <xdr:rowOff>93133</xdr:rowOff>
    </xdr:to>
    <xdr:sp macro="" textlink="'Pivotable Product'!D4">
      <xdr:nvSpPr>
        <xdr:cNvPr id="87" name="TextBox 86">
          <a:extLst>
            <a:ext uri="{FF2B5EF4-FFF2-40B4-BE49-F238E27FC236}">
              <a16:creationId xmlns:a16="http://schemas.microsoft.com/office/drawing/2014/main" id="{DC1CFE9D-37F7-17E0-8E5A-C9590BA9924A}"/>
            </a:ext>
          </a:extLst>
        </xdr:cNvPr>
        <xdr:cNvSpPr txBox="1"/>
      </xdr:nvSpPr>
      <xdr:spPr>
        <a:xfrm>
          <a:off x="4304242" y="1851023"/>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F92B66-FB4F-4968-97CB-67378E0B39E9}" type="TxLink">
            <a:rPr lang="en-US" sz="1100" b="1" i="0" u="none" strike="noStrike">
              <a:solidFill>
                <a:srgbClr val="000000"/>
              </a:solidFill>
              <a:latin typeface="Calibri"/>
              <a:ea typeface="Calibri"/>
              <a:cs typeface="Calibri"/>
            </a:rPr>
            <a:pPr/>
            <a:t>revenue</a:t>
          </a:fld>
          <a:endParaRPr lang="en-US" b="1"/>
        </a:p>
      </xdr:txBody>
    </xdr:sp>
    <xdr:clientData/>
  </xdr:twoCellAnchor>
  <xdr:twoCellAnchor>
    <xdr:from>
      <xdr:col>7</xdr:col>
      <xdr:colOff>443441</xdr:colOff>
      <xdr:row>12</xdr:row>
      <xdr:rowOff>73023</xdr:rowOff>
    </xdr:from>
    <xdr:to>
      <xdr:col>8</xdr:col>
      <xdr:colOff>567266</xdr:colOff>
      <xdr:row>13</xdr:row>
      <xdr:rowOff>177799</xdr:rowOff>
    </xdr:to>
    <xdr:sp macro="" textlink="'Pivotable Product'!D5">
      <xdr:nvSpPr>
        <xdr:cNvPr id="94" name="TextBox 93">
          <a:extLst>
            <a:ext uri="{FF2B5EF4-FFF2-40B4-BE49-F238E27FC236}">
              <a16:creationId xmlns:a16="http://schemas.microsoft.com/office/drawing/2014/main" id="{214EBB39-A210-4DEF-47E6-36E60A78D583}"/>
            </a:ext>
          </a:extLst>
        </xdr:cNvPr>
        <xdr:cNvSpPr txBox="1"/>
      </xdr:nvSpPr>
      <xdr:spPr>
        <a:xfrm>
          <a:off x="4397374" y="2308223"/>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3DC319-BBBB-438E-A92F-465053C76F8D}" type="TxLink">
            <a:rPr lang="en-US" sz="1100" b="1" i="0" u="none" strike="noStrike">
              <a:solidFill>
                <a:srgbClr val="000000"/>
              </a:solidFill>
              <a:latin typeface="Calibri"/>
              <a:ea typeface="Calibri"/>
              <a:cs typeface="Calibri"/>
            </a:rPr>
            <a:pPr/>
            <a:t>$107</a:t>
          </a:fld>
          <a:endParaRPr lang="en-US" b="1"/>
        </a:p>
      </xdr:txBody>
    </xdr:sp>
    <xdr:clientData/>
  </xdr:twoCellAnchor>
  <xdr:twoCellAnchor>
    <xdr:from>
      <xdr:col>7</xdr:col>
      <xdr:colOff>443441</xdr:colOff>
      <xdr:row>13</xdr:row>
      <xdr:rowOff>150916</xdr:rowOff>
    </xdr:from>
    <xdr:to>
      <xdr:col>8</xdr:col>
      <xdr:colOff>567266</xdr:colOff>
      <xdr:row>15</xdr:row>
      <xdr:rowOff>69426</xdr:rowOff>
    </xdr:to>
    <xdr:sp macro="" textlink="'Pivotable Product'!D6">
      <xdr:nvSpPr>
        <xdr:cNvPr id="95" name="TextBox 94">
          <a:extLst>
            <a:ext uri="{FF2B5EF4-FFF2-40B4-BE49-F238E27FC236}">
              <a16:creationId xmlns:a16="http://schemas.microsoft.com/office/drawing/2014/main" id="{03403DF7-FDA8-1E9A-BC88-45D473305BB3}"/>
            </a:ext>
          </a:extLst>
        </xdr:cNvPr>
        <xdr:cNvSpPr txBox="1"/>
      </xdr:nvSpPr>
      <xdr:spPr>
        <a:xfrm>
          <a:off x="4397374" y="2572383"/>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8235E7-66C3-4197-846B-41D0698715C0}" type="TxLink">
            <a:rPr lang="en-US" sz="1100" b="1" i="0" u="none" strike="noStrike">
              <a:solidFill>
                <a:srgbClr val="000000"/>
              </a:solidFill>
              <a:latin typeface="Calibri"/>
              <a:ea typeface="Calibri"/>
              <a:cs typeface="Calibri"/>
            </a:rPr>
            <a:pPr/>
            <a:t>$124</a:t>
          </a:fld>
          <a:endParaRPr lang="en-US" b="1"/>
        </a:p>
      </xdr:txBody>
    </xdr:sp>
    <xdr:clientData/>
  </xdr:twoCellAnchor>
  <xdr:twoCellAnchor>
    <xdr:from>
      <xdr:col>7</xdr:col>
      <xdr:colOff>443441</xdr:colOff>
      <xdr:row>15</xdr:row>
      <xdr:rowOff>42543</xdr:rowOff>
    </xdr:from>
    <xdr:to>
      <xdr:col>8</xdr:col>
      <xdr:colOff>567266</xdr:colOff>
      <xdr:row>16</xdr:row>
      <xdr:rowOff>147319</xdr:rowOff>
    </xdr:to>
    <xdr:sp macro="" textlink="'Pivotable Product'!D7">
      <xdr:nvSpPr>
        <xdr:cNvPr id="96" name="TextBox 95">
          <a:extLst>
            <a:ext uri="{FF2B5EF4-FFF2-40B4-BE49-F238E27FC236}">
              <a16:creationId xmlns:a16="http://schemas.microsoft.com/office/drawing/2014/main" id="{FDC54FDD-07EB-BDAD-C024-B3FBC7FFC16D}"/>
            </a:ext>
          </a:extLst>
        </xdr:cNvPr>
        <xdr:cNvSpPr txBox="1"/>
      </xdr:nvSpPr>
      <xdr:spPr>
        <a:xfrm>
          <a:off x="4397374" y="2836543"/>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778022-FD7C-479B-B616-DC4140FC4356}" type="TxLink">
            <a:rPr lang="en-US" sz="1100" b="1" i="0" u="none" strike="noStrike">
              <a:solidFill>
                <a:srgbClr val="000000"/>
              </a:solidFill>
              <a:latin typeface="Calibri"/>
              <a:ea typeface="Calibri"/>
              <a:cs typeface="Calibri"/>
            </a:rPr>
            <a:pPr/>
            <a:t>$128</a:t>
          </a:fld>
          <a:endParaRPr lang="en-US" b="1"/>
        </a:p>
      </xdr:txBody>
    </xdr:sp>
    <xdr:clientData/>
  </xdr:twoCellAnchor>
  <xdr:twoCellAnchor>
    <xdr:from>
      <xdr:col>7</xdr:col>
      <xdr:colOff>443441</xdr:colOff>
      <xdr:row>16</xdr:row>
      <xdr:rowOff>120436</xdr:rowOff>
    </xdr:from>
    <xdr:to>
      <xdr:col>8</xdr:col>
      <xdr:colOff>567266</xdr:colOff>
      <xdr:row>18</xdr:row>
      <xdr:rowOff>38946</xdr:rowOff>
    </xdr:to>
    <xdr:sp macro="" textlink="'Pivotable Product'!D8">
      <xdr:nvSpPr>
        <xdr:cNvPr id="97" name="TextBox 96">
          <a:extLst>
            <a:ext uri="{FF2B5EF4-FFF2-40B4-BE49-F238E27FC236}">
              <a16:creationId xmlns:a16="http://schemas.microsoft.com/office/drawing/2014/main" id="{FCF2FD79-E0F9-EF8E-B2E3-27379B100BFF}"/>
            </a:ext>
          </a:extLst>
        </xdr:cNvPr>
        <xdr:cNvSpPr txBox="1"/>
      </xdr:nvSpPr>
      <xdr:spPr>
        <a:xfrm>
          <a:off x="4397374" y="3100703"/>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5A4740-662A-4264-89D8-4BA52F4B49CB}" type="TxLink">
            <a:rPr lang="en-US" sz="1100" b="1" i="0" u="none" strike="noStrike">
              <a:solidFill>
                <a:srgbClr val="000000"/>
              </a:solidFill>
              <a:latin typeface="Calibri"/>
              <a:ea typeface="Calibri"/>
              <a:cs typeface="Calibri"/>
            </a:rPr>
            <a:pPr/>
            <a:t>$154</a:t>
          </a:fld>
          <a:endParaRPr lang="en-US" b="1"/>
        </a:p>
      </xdr:txBody>
    </xdr:sp>
    <xdr:clientData/>
  </xdr:twoCellAnchor>
  <xdr:twoCellAnchor>
    <xdr:from>
      <xdr:col>7</xdr:col>
      <xdr:colOff>443441</xdr:colOff>
      <xdr:row>18</xdr:row>
      <xdr:rowOff>12063</xdr:rowOff>
    </xdr:from>
    <xdr:to>
      <xdr:col>8</xdr:col>
      <xdr:colOff>567266</xdr:colOff>
      <xdr:row>19</xdr:row>
      <xdr:rowOff>116839</xdr:rowOff>
    </xdr:to>
    <xdr:sp macro="" textlink="'Pivotable Product'!D9">
      <xdr:nvSpPr>
        <xdr:cNvPr id="98" name="TextBox 97">
          <a:extLst>
            <a:ext uri="{FF2B5EF4-FFF2-40B4-BE49-F238E27FC236}">
              <a16:creationId xmlns:a16="http://schemas.microsoft.com/office/drawing/2014/main" id="{6F0F5D68-C8BB-28CD-B8D5-7AF887654797}"/>
            </a:ext>
          </a:extLst>
        </xdr:cNvPr>
        <xdr:cNvSpPr txBox="1"/>
      </xdr:nvSpPr>
      <xdr:spPr>
        <a:xfrm>
          <a:off x="4397374" y="3364863"/>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5176F4-CFBF-4947-879A-361BCDB88A29}" type="TxLink">
            <a:rPr lang="en-US" sz="1100" b="1" i="0" u="none" strike="noStrike">
              <a:solidFill>
                <a:srgbClr val="000000"/>
              </a:solidFill>
              <a:latin typeface="Calibri"/>
              <a:ea typeface="Calibri"/>
              <a:cs typeface="Calibri"/>
            </a:rPr>
            <a:pPr/>
            <a:t>$179</a:t>
          </a:fld>
          <a:endParaRPr lang="en-US" b="1"/>
        </a:p>
      </xdr:txBody>
    </xdr:sp>
    <xdr:clientData/>
  </xdr:twoCellAnchor>
  <xdr:twoCellAnchor>
    <xdr:from>
      <xdr:col>7</xdr:col>
      <xdr:colOff>443441</xdr:colOff>
      <xdr:row>19</xdr:row>
      <xdr:rowOff>89956</xdr:rowOff>
    </xdr:from>
    <xdr:to>
      <xdr:col>8</xdr:col>
      <xdr:colOff>567266</xdr:colOff>
      <xdr:row>21</xdr:row>
      <xdr:rowOff>8466</xdr:rowOff>
    </xdr:to>
    <xdr:sp macro="" textlink="'Pivotable Product'!D10">
      <xdr:nvSpPr>
        <xdr:cNvPr id="99" name="TextBox 98">
          <a:extLst>
            <a:ext uri="{FF2B5EF4-FFF2-40B4-BE49-F238E27FC236}">
              <a16:creationId xmlns:a16="http://schemas.microsoft.com/office/drawing/2014/main" id="{87653495-78EA-BDC9-7D92-988E6A6141A3}"/>
            </a:ext>
          </a:extLst>
        </xdr:cNvPr>
        <xdr:cNvSpPr txBox="1"/>
      </xdr:nvSpPr>
      <xdr:spPr>
        <a:xfrm>
          <a:off x="4397374" y="3629023"/>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9D12AD-40F3-49A5-BC44-47BB77BA0928}" type="TxLink">
            <a:rPr lang="en-US" sz="1100" b="1" i="0" u="none" strike="noStrike">
              <a:solidFill>
                <a:srgbClr val="000000"/>
              </a:solidFill>
              <a:latin typeface="Calibri"/>
              <a:ea typeface="Calibri"/>
              <a:cs typeface="Calibri"/>
            </a:rPr>
            <a:pPr/>
            <a:t>$209</a:t>
          </a:fld>
          <a:endParaRPr lang="en-US" b="1"/>
        </a:p>
      </xdr:txBody>
    </xdr:sp>
    <xdr:clientData/>
  </xdr:twoCellAnchor>
  <xdr:twoCellAnchor>
    <xdr:from>
      <xdr:col>8</xdr:col>
      <xdr:colOff>392642</xdr:colOff>
      <xdr:row>9</xdr:row>
      <xdr:rowOff>174624</xdr:rowOff>
    </xdr:from>
    <xdr:to>
      <xdr:col>9</xdr:col>
      <xdr:colOff>516467</xdr:colOff>
      <xdr:row>11</xdr:row>
      <xdr:rowOff>93134</xdr:rowOff>
    </xdr:to>
    <xdr:sp macro="" textlink="'Pivotable Product'!E4">
      <xdr:nvSpPr>
        <xdr:cNvPr id="100" name="TextBox 99">
          <a:extLst>
            <a:ext uri="{FF2B5EF4-FFF2-40B4-BE49-F238E27FC236}">
              <a16:creationId xmlns:a16="http://schemas.microsoft.com/office/drawing/2014/main" id="{AA066038-4C49-BAE4-4D0C-46837C40396B}"/>
            </a:ext>
          </a:extLst>
        </xdr:cNvPr>
        <xdr:cNvSpPr txBox="1"/>
      </xdr:nvSpPr>
      <xdr:spPr>
        <a:xfrm>
          <a:off x="4956175" y="1851024"/>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64BE5F-4D4C-4346-A6BF-2ABCBD8256FC}" type="TxLink">
            <a:rPr lang="en-US" sz="1100" b="1" i="0" u="none" strike="noStrike">
              <a:solidFill>
                <a:srgbClr val="000000"/>
              </a:solidFill>
              <a:latin typeface="Calibri"/>
              <a:ea typeface="Calibri"/>
              <a:cs typeface="Calibri"/>
            </a:rPr>
            <a:pPr/>
            <a:t>profit</a:t>
          </a:fld>
          <a:endParaRPr lang="en-US" b="1"/>
        </a:p>
      </xdr:txBody>
    </xdr:sp>
    <xdr:clientData/>
  </xdr:twoCellAnchor>
  <xdr:twoCellAnchor>
    <xdr:from>
      <xdr:col>8</xdr:col>
      <xdr:colOff>451908</xdr:colOff>
      <xdr:row>12</xdr:row>
      <xdr:rowOff>89958</xdr:rowOff>
    </xdr:from>
    <xdr:to>
      <xdr:col>9</xdr:col>
      <xdr:colOff>575733</xdr:colOff>
      <xdr:row>14</xdr:row>
      <xdr:rowOff>8468</xdr:rowOff>
    </xdr:to>
    <xdr:sp macro="" textlink="'Pivotable Product'!E5">
      <xdr:nvSpPr>
        <xdr:cNvPr id="101" name="TextBox 100">
          <a:extLst>
            <a:ext uri="{FF2B5EF4-FFF2-40B4-BE49-F238E27FC236}">
              <a16:creationId xmlns:a16="http://schemas.microsoft.com/office/drawing/2014/main" id="{D275898D-D4D1-4B57-1014-ADFCF220C4E7}"/>
            </a:ext>
          </a:extLst>
        </xdr:cNvPr>
        <xdr:cNvSpPr txBox="1"/>
      </xdr:nvSpPr>
      <xdr:spPr>
        <a:xfrm>
          <a:off x="5015441" y="2325158"/>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AAC43F-BA51-4357-A0D9-DFEE424D08E2}" type="TxLink">
            <a:rPr lang="en-US" sz="1100" b="1" i="0" u="none" strike="noStrike">
              <a:solidFill>
                <a:srgbClr val="000000"/>
              </a:solidFill>
              <a:latin typeface="Calibri"/>
              <a:ea typeface="Calibri"/>
              <a:cs typeface="Calibri"/>
            </a:rPr>
            <a:pPr/>
            <a:t>$39</a:t>
          </a:fld>
          <a:endParaRPr lang="en-US" b="1"/>
        </a:p>
      </xdr:txBody>
    </xdr:sp>
    <xdr:clientData/>
  </xdr:twoCellAnchor>
  <xdr:twoCellAnchor>
    <xdr:from>
      <xdr:col>8</xdr:col>
      <xdr:colOff>451908</xdr:colOff>
      <xdr:row>13</xdr:row>
      <xdr:rowOff>162771</xdr:rowOff>
    </xdr:from>
    <xdr:to>
      <xdr:col>9</xdr:col>
      <xdr:colOff>575733</xdr:colOff>
      <xdr:row>15</xdr:row>
      <xdr:rowOff>81281</xdr:rowOff>
    </xdr:to>
    <xdr:sp macro="" textlink="'Pivotable Product'!E6">
      <xdr:nvSpPr>
        <xdr:cNvPr id="102" name="TextBox 101">
          <a:extLst>
            <a:ext uri="{FF2B5EF4-FFF2-40B4-BE49-F238E27FC236}">
              <a16:creationId xmlns:a16="http://schemas.microsoft.com/office/drawing/2014/main" id="{D277E3AD-3466-1277-6161-95F66E93136B}"/>
            </a:ext>
          </a:extLst>
        </xdr:cNvPr>
        <xdr:cNvSpPr txBox="1"/>
      </xdr:nvSpPr>
      <xdr:spPr>
        <a:xfrm>
          <a:off x="5015441" y="2584238"/>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472A96-23C1-4003-9CA3-EB78D7E44B28}" type="TxLink">
            <a:rPr lang="en-US" sz="1100" b="1" i="0" u="none" strike="noStrike">
              <a:solidFill>
                <a:srgbClr val="000000"/>
              </a:solidFill>
              <a:latin typeface="Calibri"/>
              <a:ea typeface="Calibri"/>
              <a:cs typeface="Calibri"/>
            </a:rPr>
            <a:pPr/>
            <a:t>$45</a:t>
          </a:fld>
          <a:endParaRPr lang="en-US" b="1"/>
        </a:p>
      </xdr:txBody>
    </xdr:sp>
    <xdr:clientData/>
  </xdr:twoCellAnchor>
  <xdr:twoCellAnchor>
    <xdr:from>
      <xdr:col>8</xdr:col>
      <xdr:colOff>451908</xdr:colOff>
      <xdr:row>15</xdr:row>
      <xdr:rowOff>49318</xdr:rowOff>
    </xdr:from>
    <xdr:to>
      <xdr:col>9</xdr:col>
      <xdr:colOff>575733</xdr:colOff>
      <xdr:row>16</xdr:row>
      <xdr:rowOff>154094</xdr:rowOff>
    </xdr:to>
    <xdr:sp macro="" textlink="'Pivotable Product'!E7">
      <xdr:nvSpPr>
        <xdr:cNvPr id="103" name="TextBox 102">
          <a:extLst>
            <a:ext uri="{FF2B5EF4-FFF2-40B4-BE49-F238E27FC236}">
              <a16:creationId xmlns:a16="http://schemas.microsoft.com/office/drawing/2014/main" id="{1D702592-9AFB-AFB8-2213-E3ABDF10BAD2}"/>
            </a:ext>
          </a:extLst>
        </xdr:cNvPr>
        <xdr:cNvSpPr txBox="1"/>
      </xdr:nvSpPr>
      <xdr:spPr>
        <a:xfrm>
          <a:off x="5015441" y="2843318"/>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E54F79-1BD1-4942-A01F-3A14047006EC}" type="TxLink">
            <a:rPr lang="en-US" sz="1100" b="1" i="0" u="none" strike="noStrike">
              <a:solidFill>
                <a:srgbClr val="000000"/>
              </a:solidFill>
              <a:latin typeface="Calibri"/>
              <a:ea typeface="Calibri"/>
              <a:cs typeface="Calibri"/>
            </a:rPr>
            <a:pPr/>
            <a:t>$45</a:t>
          </a:fld>
          <a:endParaRPr lang="en-US" b="1"/>
        </a:p>
      </xdr:txBody>
    </xdr:sp>
    <xdr:clientData/>
  </xdr:twoCellAnchor>
  <xdr:twoCellAnchor>
    <xdr:from>
      <xdr:col>8</xdr:col>
      <xdr:colOff>451908</xdr:colOff>
      <xdr:row>16</xdr:row>
      <xdr:rowOff>122131</xdr:rowOff>
    </xdr:from>
    <xdr:to>
      <xdr:col>9</xdr:col>
      <xdr:colOff>575733</xdr:colOff>
      <xdr:row>18</xdr:row>
      <xdr:rowOff>40641</xdr:rowOff>
    </xdr:to>
    <xdr:sp macro="" textlink="'Pivotable Product'!E8">
      <xdr:nvSpPr>
        <xdr:cNvPr id="104" name="TextBox 103">
          <a:extLst>
            <a:ext uri="{FF2B5EF4-FFF2-40B4-BE49-F238E27FC236}">
              <a16:creationId xmlns:a16="http://schemas.microsoft.com/office/drawing/2014/main" id="{70EB6571-B510-59A7-2069-61636F27D78E}"/>
            </a:ext>
          </a:extLst>
        </xdr:cNvPr>
        <xdr:cNvSpPr txBox="1"/>
      </xdr:nvSpPr>
      <xdr:spPr>
        <a:xfrm>
          <a:off x="5015441" y="3102398"/>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6B902E-0C09-4C8A-98F2-658C3A625878}" type="TxLink">
            <a:rPr lang="en-US" sz="1100" b="1" i="0" u="none" strike="noStrike">
              <a:solidFill>
                <a:srgbClr val="000000"/>
              </a:solidFill>
              <a:latin typeface="Calibri"/>
              <a:ea typeface="Calibri"/>
              <a:cs typeface="Calibri"/>
            </a:rPr>
            <a:pPr/>
            <a:t>$52</a:t>
          </a:fld>
          <a:endParaRPr lang="en-US" b="1"/>
        </a:p>
      </xdr:txBody>
    </xdr:sp>
    <xdr:clientData/>
  </xdr:twoCellAnchor>
  <xdr:twoCellAnchor>
    <xdr:from>
      <xdr:col>8</xdr:col>
      <xdr:colOff>451908</xdr:colOff>
      <xdr:row>18</xdr:row>
      <xdr:rowOff>8678</xdr:rowOff>
    </xdr:from>
    <xdr:to>
      <xdr:col>9</xdr:col>
      <xdr:colOff>575733</xdr:colOff>
      <xdr:row>19</xdr:row>
      <xdr:rowOff>113454</xdr:rowOff>
    </xdr:to>
    <xdr:sp macro="" textlink="'Pivotable Product'!E9">
      <xdr:nvSpPr>
        <xdr:cNvPr id="105" name="TextBox 104">
          <a:extLst>
            <a:ext uri="{FF2B5EF4-FFF2-40B4-BE49-F238E27FC236}">
              <a16:creationId xmlns:a16="http://schemas.microsoft.com/office/drawing/2014/main" id="{7631ED66-6AE9-02DB-7E76-84283CAA6BDD}"/>
            </a:ext>
          </a:extLst>
        </xdr:cNvPr>
        <xdr:cNvSpPr txBox="1"/>
      </xdr:nvSpPr>
      <xdr:spPr>
        <a:xfrm>
          <a:off x="5015441" y="3361478"/>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A9185F-EDCE-4CFD-B6ED-0D59DFC47396}" type="TxLink">
            <a:rPr lang="en-US" sz="1100" b="1" i="0" u="none" strike="noStrike">
              <a:solidFill>
                <a:srgbClr val="000000"/>
              </a:solidFill>
              <a:latin typeface="Calibri"/>
              <a:ea typeface="Calibri"/>
              <a:cs typeface="Calibri"/>
            </a:rPr>
            <a:pPr/>
            <a:t>$69</a:t>
          </a:fld>
          <a:endParaRPr lang="en-US" b="1"/>
        </a:p>
      </xdr:txBody>
    </xdr:sp>
    <xdr:clientData/>
  </xdr:twoCellAnchor>
  <xdr:twoCellAnchor>
    <xdr:from>
      <xdr:col>8</xdr:col>
      <xdr:colOff>451908</xdr:colOff>
      <xdr:row>19</xdr:row>
      <xdr:rowOff>81493</xdr:rowOff>
    </xdr:from>
    <xdr:to>
      <xdr:col>9</xdr:col>
      <xdr:colOff>575733</xdr:colOff>
      <xdr:row>21</xdr:row>
      <xdr:rowOff>3</xdr:rowOff>
    </xdr:to>
    <xdr:sp macro="" textlink="'Pivotable Product'!E10">
      <xdr:nvSpPr>
        <xdr:cNvPr id="106" name="TextBox 105">
          <a:extLst>
            <a:ext uri="{FF2B5EF4-FFF2-40B4-BE49-F238E27FC236}">
              <a16:creationId xmlns:a16="http://schemas.microsoft.com/office/drawing/2014/main" id="{F4E36E36-E0D2-B07F-B44A-807B54FCCCCC}"/>
            </a:ext>
          </a:extLst>
        </xdr:cNvPr>
        <xdr:cNvSpPr txBox="1"/>
      </xdr:nvSpPr>
      <xdr:spPr>
        <a:xfrm>
          <a:off x="5015441" y="3620560"/>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8914B3-9C76-4CC6-981F-BE5BBC71AC53}" type="TxLink">
            <a:rPr lang="en-US" sz="1100" b="1" i="0" u="none" strike="noStrike">
              <a:solidFill>
                <a:srgbClr val="000000"/>
              </a:solidFill>
              <a:latin typeface="Calibri"/>
              <a:ea typeface="Calibri"/>
              <a:cs typeface="Calibri"/>
            </a:rPr>
            <a:pPr/>
            <a:t>$83</a:t>
          </a:fld>
          <a:endParaRPr lang="en-US" b="1"/>
        </a:p>
      </xdr:txBody>
    </xdr:sp>
    <xdr:clientData/>
  </xdr:twoCellAnchor>
  <xdr:twoCellAnchor>
    <xdr:from>
      <xdr:col>9</xdr:col>
      <xdr:colOff>282575</xdr:colOff>
      <xdr:row>9</xdr:row>
      <xdr:rowOff>174624</xdr:rowOff>
    </xdr:from>
    <xdr:to>
      <xdr:col>10</xdr:col>
      <xdr:colOff>406400</xdr:colOff>
      <xdr:row>11</xdr:row>
      <xdr:rowOff>93134</xdr:rowOff>
    </xdr:to>
    <xdr:sp macro="" textlink="'Pivotable Product'!F4">
      <xdr:nvSpPr>
        <xdr:cNvPr id="113" name="TextBox 112">
          <a:extLst>
            <a:ext uri="{FF2B5EF4-FFF2-40B4-BE49-F238E27FC236}">
              <a16:creationId xmlns:a16="http://schemas.microsoft.com/office/drawing/2014/main" id="{380BE32C-DB53-2E79-7F58-6C5F70BD0EFD}"/>
            </a:ext>
          </a:extLst>
        </xdr:cNvPr>
        <xdr:cNvSpPr txBox="1"/>
      </xdr:nvSpPr>
      <xdr:spPr>
        <a:xfrm>
          <a:off x="5455708" y="1851024"/>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F41CA8-9334-4F7D-B93C-65C90D6E13DB}" type="TxLink">
            <a:rPr lang="en-US" sz="1100" b="1" i="0" u="none" strike="noStrike">
              <a:solidFill>
                <a:srgbClr val="000000"/>
              </a:solidFill>
              <a:latin typeface="Calibri"/>
              <a:ea typeface="Calibri"/>
              <a:cs typeface="Calibri"/>
            </a:rPr>
            <a:pPr/>
            <a:t>margin </a:t>
          </a:fld>
          <a:endParaRPr lang="en-US" b="1"/>
        </a:p>
      </xdr:txBody>
    </xdr:sp>
    <xdr:clientData/>
  </xdr:twoCellAnchor>
  <xdr:twoCellAnchor>
    <xdr:from>
      <xdr:col>9</xdr:col>
      <xdr:colOff>341840</xdr:colOff>
      <xdr:row>12</xdr:row>
      <xdr:rowOff>89957</xdr:rowOff>
    </xdr:from>
    <xdr:to>
      <xdr:col>10</xdr:col>
      <xdr:colOff>465665</xdr:colOff>
      <xdr:row>14</xdr:row>
      <xdr:rowOff>8467</xdr:rowOff>
    </xdr:to>
    <xdr:sp macro="" textlink="'Pivotable Product'!F5">
      <xdr:nvSpPr>
        <xdr:cNvPr id="114" name="TextBox 113">
          <a:extLst>
            <a:ext uri="{FF2B5EF4-FFF2-40B4-BE49-F238E27FC236}">
              <a16:creationId xmlns:a16="http://schemas.microsoft.com/office/drawing/2014/main" id="{511B37B9-FB96-248D-B374-34F2A9D655E7}"/>
            </a:ext>
          </a:extLst>
        </xdr:cNvPr>
        <xdr:cNvSpPr txBox="1"/>
      </xdr:nvSpPr>
      <xdr:spPr>
        <a:xfrm>
          <a:off x="5514973" y="2325157"/>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F5956F-9A83-4FCA-B0D2-BADA1A1358BD}" type="TxLink">
            <a:rPr lang="en-US" sz="1100" b="1" i="0" u="none" strike="noStrike">
              <a:solidFill>
                <a:srgbClr val="000000"/>
              </a:solidFill>
              <a:latin typeface="Calibri"/>
              <a:ea typeface="Calibri"/>
              <a:cs typeface="Calibri"/>
            </a:rPr>
            <a:pPr/>
            <a:t>37%</a:t>
          </a:fld>
          <a:endParaRPr lang="en-US" b="1"/>
        </a:p>
      </xdr:txBody>
    </xdr:sp>
    <xdr:clientData/>
  </xdr:twoCellAnchor>
  <xdr:twoCellAnchor>
    <xdr:from>
      <xdr:col>9</xdr:col>
      <xdr:colOff>341840</xdr:colOff>
      <xdr:row>13</xdr:row>
      <xdr:rowOff>162770</xdr:rowOff>
    </xdr:from>
    <xdr:to>
      <xdr:col>10</xdr:col>
      <xdr:colOff>465665</xdr:colOff>
      <xdr:row>15</xdr:row>
      <xdr:rowOff>81280</xdr:rowOff>
    </xdr:to>
    <xdr:sp macro="" textlink="'Pivotable Product'!F6">
      <xdr:nvSpPr>
        <xdr:cNvPr id="115" name="TextBox 114">
          <a:extLst>
            <a:ext uri="{FF2B5EF4-FFF2-40B4-BE49-F238E27FC236}">
              <a16:creationId xmlns:a16="http://schemas.microsoft.com/office/drawing/2014/main" id="{DB2C7E70-97AD-932F-140D-2B7D2B2CBBD9}"/>
            </a:ext>
          </a:extLst>
        </xdr:cNvPr>
        <xdr:cNvSpPr txBox="1"/>
      </xdr:nvSpPr>
      <xdr:spPr>
        <a:xfrm>
          <a:off x="5514973" y="2584237"/>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BDBA7D-AFEC-4ED5-A5D8-06E338F47A08}" type="TxLink">
            <a:rPr lang="en-US" sz="1100" b="1" i="0" u="none" strike="noStrike">
              <a:solidFill>
                <a:srgbClr val="000000"/>
              </a:solidFill>
              <a:latin typeface="Calibri"/>
              <a:ea typeface="Calibri"/>
              <a:cs typeface="Calibri"/>
            </a:rPr>
            <a:pPr/>
            <a:t>36%</a:t>
          </a:fld>
          <a:endParaRPr lang="en-US" b="1"/>
        </a:p>
      </xdr:txBody>
    </xdr:sp>
    <xdr:clientData/>
  </xdr:twoCellAnchor>
  <xdr:twoCellAnchor>
    <xdr:from>
      <xdr:col>9</xdr:col>
      <xdr:colOff>341840</xdr:colOff>
      <xdr:row>15</xdr:row>
      <xdr:rowOff>49317</xdr:rowOff>
    </xdr:from>
    <xdr:to>
      <xdr:col>10</xdr:col>
      <xdr:colOff>465665</xdr:colOff>
      <xdr:row>16</xdr:row>
      <xdr:rowOff>154093</xdr:rowOff>
    </xdr:to>
    <xdr:sp macro="" textlink="'Pivotable Product'!F7">
      <xdr:nvSpPr>
        <xdr:cNvPr id="116" name="TextBox 115">
          <a:extLst>
            <a:ext uri="{FF2B5EF4-FFF2-40B4-BE49-F238E27FC236}">
              <a16:creationId xmlns:a16="http://schemas.microsoft.com/office/drawing/2014/main" id="{2BC68258-1930-1715-FFA8-AF8BE152DD55}"/>
            </a:ext>
          </a:extLst>
        </xdr:cNvPr>
        <xdr:cNvSpPr txBox="1"/>
      </xdr:nvSpPr>
      <xdr:spPr>
        <a:xfrm>
          <a:off x="5514973" y="2843317"/>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27CA8B-C21D-4F55-A054-6EBF543AD2C6}" type="TxLink">
            <a:rPr lang="en-US" sz="1100" b="1" i="0" u="none" strike="noStrike">
              <a:solidFill>
                <a:srgbClr val="000000"/>
              </a:solidFill>
              <a:latin typeface="Calibri"/>
              <a:ea typeface="Calibri"/>
              <a:cs typeface="Calibri"/>
            </a:rPr>
            <a:pPr/>
            <a:t>35%</a:t>
          </a:fld>
          <a:endParaRPr lang="en-US" b="1"/>
        </a:p>
      </xdr:txBody>
    </xdr:sp>
    <xdr:clientData/>
  </xdr:twoCellAnchor>
  <xdr:twoCellAnchor>
    <xdr:from>
      <xdr:col>9</xdr:col>
      <xdr:colOff>341840</xdr:colOff>
      <xdr:row>16</xdr:row>
      <xdr:rowOff>122130</xdr:rowOff>
    </xdr:from>
    <xdr:to>
      <xdr:col>10</xdr:col>
      <xdr:colOff>465665</xdr:colOff>
      <xdr:row>18</xdr:row>
      <xdr:rowOff>40640</xdr:rowOff>
    </xdr:to>
    <xdr:sp macro="" textlink="'Pivotable Product'!F8">
      <xdr:nvSpPr>
        <xdr:cNvPr id="117" name="TextBox 116">
          <a:extLst>
            <a:ext uri="{FF2B5EF4-FFF2-40B4-BE49-F238E27FC236}">
              <a16:creationId xmlns:a16="http://schemas.microsoft.com/office/drawing/2014/main" id="{42A1CD3A-7A67-B2E0-4159-910FA551D5B6}"/>
            </a:ext>
          </a:extLst>
        </xdr:cNvPr>
        <xdr:cNvSpPr txBox="1"/>
      </xdr:nvSpPr>
      <xdr:spPr>
        <a:xfrm>
          <a:off x="5514973" y="3102397"/>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4FCAB3-3903-4E86-A679-9869B279E37C}" type="TxLink">
            <a:rPr lang="en-US" sz="1100" b="1" i="0" u="none" strike="noStrike">
              <a:solidFill>
                <a:srgbClr val="000000"/>
              </a:solidFill>
              <a:latin typeface="Calibri"/>
              <a:ea typeface="Calibri"/>
              <a:cs typeface="Calibri"/>
            </a:rPr>
            <a:pPr/>
            <a:t>34%</a:t>
          </a:fld>
          <a:endParaRPr lang="en-US" b="1"/>
        </a:p>
      </xdr:txBody>
    </xdr:sp>
    <xdr:clientData/>
  </xdr:twoCellAnchor>
  <xdr:twoCellAnchor>
    <xdr:from>
      <xdr:col>9</xdr:col>
      <xdr:colOff>341840</xdr:colOff>
      <xdr:row>18</xdr:row>
      <xdr:rowOff>8677</xdr:rowOff>
    </xdr:from>
    <xdr:to>
      <xdr:col>10</xdr:col>
      <xdr:colOff>465665</xdr:colOff>
      <xdr:row>19</xdr:row>
      <xdr:rowOff>113453</xdr:rowOff>
    </xdr:to>
    <xdr:sp macro="" textlink="'Pivotable Product'!F9">
      <xdr:nvSpPr>
        <xdr:cNvPr id="118" name="TextBox 117">
          <a:extLst>
            <a:ext uri="{FF2B5EF4-FFF2-40B4-BE49-F238E27FC236}">
              <a16:creationId xmlns:a16="http://schemas.microsoft.com/office/drawing/2014/main" id="{4423C18C-C405-9361-18E8-DF5F9A186E0D}"/>
            </a:ext>
          </a:extLst>
        </xdr:cNvPr>
        <xdr:cNvSpPr txBox="1"/>
      </xdr:nvSpPr>
      <xdr:spPr>
        <a:xfrm>
          <a:off x="5514973" y="3361477"/>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043B67-52A5-48EE-B5B3-0DB37F0693CD}" type="TxLink">
            <a:rPr lang="en-US" sz="1100" b="1" i="0" u="none" strike="noStrike">
              <a:solidFill>
                <a:srgbClr val="000000"/>
              </a:solidFill>
              <a:latin typeface="Calibri"/>
              <a:ea typeface="Calibri"/>
              <a:cs typeface="Calibri"/>
            </a:rPr>
            <a:pPr/>
            <a:t>38%</a:t>
          </a:fld>
          <a:endParaRPr lang="en-US" b="1"/>
        </a:p>
      </xdr:txBody>
    </xdr:sp>
    <xdr:clientData/>
  </xdr:twoCellAnchor>
  <xdr:twoCellAnchor>
    <xdr:from>
      <xdr:col>9</xdr:col>
      <xdr:colOff>341840</xdr:colOff>
      <xdr:row>19</xdr:row>
      <xdr:rowOff>81492</xdr:rowOff>
    </xdr:from>
    <xdr:to>
      <xdr:col>10</xdr:col>
      <xdr:colOff>465665</xdr:colOff>
      <xdr:row>21</xdr:row>
      <xdr:rowOff>2</xdr:rowOff>
    </xdr:to>
    <xdr:sp macro="" textlink="'Pivotable Product'!F10">
      <xdr:nvSpPr>
        <xdr:cNvPr id="119" name="TextBox 118">
          <a:extLst>
            <a:ext uri="{FF2B5EF4-FFF2-40B4-BE49-F238E27FC236}">
              <a16:creationId xmlns:a16="http://schemas.microsoft.com/office/drawing/2014/main" id="{B7132A60-3006-741A-1AEC-B7C3E9019C9B}"/>
            </a:ext>
          </a:extLst>
        </xdr:cNvPr>
        <xdr:cNvSpPr txBox="1"/>
      </xdr:nvSpPr>
      <xdr:spPr>
        <a:xfrm>
          <a:off x="5514973" y="3620559"/>
          <a:ext cx="733425" cy="29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390902-C100-4E39-9A44-1604B2ADFC1A}" type="TxLink">
            <a:rPr lang="en-US" sz="1100" b="1" i="0" u="none" strike="noStrike">
              <a:solidFill>
                <a:srgbClr val="000000"/>
              </a:solidFill>
              <a:latin typeface="Calibri"/>
              <a:ea typeface="Calibri"/>
              <a:cs typeface="Calibri"/>
            </a:rPr>
            <a:pPr/>
            <a:t>40%</a:t>
          </a:fld>
          <a:endParaRPr lang="en-US" b="1"/>
        </a:p>
      </xdr:txBody>
    </xdr:sp>
    <xdr:clientData/>
  </xdr:twoCellAnchor>
  <xdr:twoCellAnchor>
    <xdr:from>
      <xdr:col>10</xdr:col>
      <xdr:colOff>189256</xdr:colOff>
      <xdr:row>9</xdr:row>
      <xdr:rowOff>173881</xdr:rowOff>
    </xdr:from>
    <xdr:to>
      <xdr:col>11</xdr:col>
      <xdr:colOff>448548</xdr:colOff>
      <xdr:row>12</xdr:row>
      <xdr:rowOff>134723</xdr:rowOff>
    </xdr:to>
    <xdr:sp macro="" textlink="'Pivotable Product'!G4">
      <xdr:nvSpPr>
        <xdr:cNvPr id="122" name="TextBox 121">
          <a:extLst>
            <a:ext uri="{FF2B5EF4-FFF2-40B4-BE49-F238E27FC236}">
              <a16:creationId xmlns:a16="http://schemas.microsoft.com/office/drawing/2014/main" id="{43696035-3BD7-FDEF-23C6-420F407FD0FA}"/>
            </a:ext>
          </a:extLst>
        </xdr:cNvPr>
        <xdr:cNvSpPr txBox="1"/>
      </xdr:nvSpPr>
      <xdr:spPr>
        <a:xfrm>
          <a:off x="5983805" y="1831859"/>
          <a:ext cx="870567" cy="513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102D9B-1611-4D0E-9D68-046BEFD5FCDF}" type="TxLink">
            <a:rPr lang="en-US" sz="1100" b="1" i="0" u="none" strike="noStrike">
              <a:solidFill>
                <a:srgbClr val="000000"/>
              </a:solidFill>
              <a:latin typeface="Calibri"/>
              <a:ea typeface="Calibri"/>
              <a:cs typeface="Calibri"/>
            </a:rPr>
            <a:pPr/>
            <a:t>avg profit per unit</a:t>
          </a:fld>
          <a:endParaRPr lang="en-US" b="1"/>
        </a:p>
      </xdr:txBody>
    </xdr:sp>
    <xdr:clientData/>
  </xdr:twoCellAnchor>
  <xdr:twoCellAnchor>
    <xdr:from>
      <xdr:col>10</xdr:col>
      <xdr:colOff>206375</xdr:colOff>
      <xdr:row>12</xdr:row>
      <xdr:rowOff>90052</xdr:rowOff>
    </xdr:from>
    <xdr:to>
      <xdr:col>13</xdr:col>
      <xdr:colOff>372534</xdr:colOff>
      <xdr:row>13</xdr:row>
      <xdr:rowOff>169426</xdr:rowOff>
    </xdr:to>
    <xdr:sp macro="" textlink="'Pivotable Product'!G5">
      <xdr:nvSpPr>
        <xdr:cNvPr id="123" name="TextBox 122">
          <a:extLst>
            <a:ext uri="{FF2B5EF4-FFF2-40B4-BE49-F238E27FC236}">
              <a16:creationId xmlns:a16="http://schemas.microsoft.com/office/drawing/2014/main" id="{62C7AD64-A83D-0A39-1D24-56DAA4CEFAC1}"/>
            </a:ext>
          </a:extLst>
        </xdr:cNvPr>
        <xdr:cNvSpPr txBox="1"/>
      </xdr:nvSpPr>
      <xdr:spPr>
        <a:xfrm>
          <a:off x="6000924" y="2300689"/>
          <a:ext cx="1999984" cy="263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A3CF6A-E960-45D8-A8F7-F6B7C367C2F9}" type="TxLink">
            <a:rPr lang="en-US" sz="1100" b="1" i="0" u="none" strike="noStrike">
              <a:solidFill>
                <a:srgbClr val="000000"/>
              </a:solidFill>
              <a:latin typeface="Calibri"/>
              <a:ea typeface="Calibri"/>
              <a:cs typeface="Calibri"/>
            </a:rPr>
            <a:pPr/>
            <a:t>$123</a:t>
          </a:fld>
          <a:endParaRPr lang="en-US" b="1"/>
        </a:p>
      </xdr:txBody>
    </xdr:sp>
    <xdr:clientData/>
  </xdr:twoCellAnchor>
  <xdr:twoCellAnchor>
    <xdr:from>
      <xdr:col>10</xdr:col>
      <xdr:colOff>206375</xdr:colOff>
      <xdr:row>14</xdr:row>
      <xdr:rowOff>4921</xdr:rowOff>
    </xdr:from>
    <xdr:to>
      <xdr:col>13</xdr:col>
      <xdr:colOff>279401</xdr:colOff>
      <xdr:row>15</xdr:row>
      <xdr:rowOff>16562</xdr:rowOff>
    </xdr:to>
    <xdr:sp macro="" textlink="'Pivotable Product'!G6">
      <xdr:nvSpPr>
        <xdr:cNvPr id="124" name="TextBox 123">
          <a:extLst>
            <a:ext uri="{FF2B5EF4-FFF2-40B4-BE49-F238E27FC236}">
              <a16:creationId xmlns:a16="http://schemas.microsoft.com/office/drawing/2014/main" id="{3F76DBC2-3B0D-1EC5-7B23-221EA1F292EA}"/>
            </a:ext>
          </a:extLst>
        </xdr:cNvPr>
        <xdr:cNvSpPr txBox="1"/>
      </xdr:nvSpPr>
      <xdr:spPr>
        <a:xfrm>
          <a:off x="6000924" y="2583998"/>
          <a:ext cx="1906851" cy="19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065F33-9F43-477F-BD97-AC57A26CA562}" type="TxLink">
            <a:rPr lang="en-US" sz="1100" b="1" i="0" u="none" strike="noStrike">
              <a:solidFill>
                <a:srgbClr val="000000"/>
              </a:solidFill>
              <a:latin typeface="Calibri"/>
              <a:ea typeface="Calibri"/>
              <a:cs typeface="Calibri"/>
            </a:rPr>
            <a:pPr/>
            <a:t>$146</a:t>
          </a:fld>
          <a:endParaRPr lang="en-US" b="1"/>
        </a:p>
      </xdr:txBody>
    </xdr:sp>
    <xdr:clientData/>
  </xdr:twoCellAnchor>
  <xdr:twoCellAnchor>
    <xdr:from>
      <xdr:col>10</xdr:col>
      <xdr:colOff>206375</xdr:colOff>
      <xdr:row>15</xdr:row>
      <xdr:rowOff>36277</xdr:rowOff>
    </xdr:from>
    <xdr:to>
      <xdr:col>13</xdr:col>
      <xdr:colOff>93133</xdr:colOff>
      <xdr:row>16</xdr:row>
      <xdr:rowOff>81783</xdr:rowOff>
    </xdr:to>
    <xdr:sp macro="" textlink="'Pivotable Product'!G7">
      <xdr:nvSpPr>
        <xdr:cNvPr id="125" name="TextBox 124">
          <a:extLst>
            <a:ext uri="{FF2B5EF4-FFF2-40B4-BE49-F238E27FC236}">
              <a16:creationId xmlns:a16="http://schemas.microsoft.com/office/drawing/2014/main" id="{C31E1086-F9B5-C37D-3B39-571199C0684A}"/>
            </a:ext>
          </a:extLst>
        </xdr:cNvPr>
        <xdr:cNvSpPr txBox="1"/>
      </xdr:nvSpPr>
      <xdr:spPr>
        <a:xfrm>
          <a:off x="6000924" y="2799574"/>
          <a:ext cx="1720583" cy="22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377186-E12D-4618-85AB-F27C1039A311}" type="TxLink">
            <a:rPr lang="en-US" sz="1100" b="1" i="0" u="none" strike="noStrike">
              <a:solidFill>
                <a:srgbClr val="000000"/>
              </a:solidFill>
              <a:latin typeface="Calibri"/>
              <a:ea typeface="Calibri"/>
              <a:cs typeface="Calibri"/>
            </a:rPr>
            <a:pPr/>
            <a:t>$115</a:t>
          </a:fld>
          <a:endParaRPr lang="en-US" b="1"/>
        </a:p>
      </xdr:txBody>
    </xdr:sp>
    <xdr:clientData/>
  </xdr:twoCellAnchor>
  <xdr:twoCellAnchor>
    <xdr:from>
      <xdr:col>10</xdr:col>
      <xdr:colOff>206375</xdr:colOff>
      <xdr:row>16</xdr:row>
      <xdr:rowOff>101498</xdr:rowOff>
    </xdr:from>
    <xdr:to>
      <xdr:col>13</xdr:col>
      <xdr:colOff>42334</xdr:colOff>
      <xdr:row>17</xdr:row>
      <xdr:rowOff>163938</xdr:rowOff>
    </xdr:to>
    <xdr:sp macro="" textlink="'Pivotable Product'!G8">
      <xdr:nvSpPr>
        <xdr:cNvPr id="126" name="TextBox 125">
          <a:extLst>
            <a:ext uri="{FF2B5EF4-FFF2-40B4-BE49-F238E27FC236}">
              <a16:creationId xmlns:a16="http://schemas.microsoft.com/office/drawing/2014/main" id="{12565165-B508-A061-226A-FED4B8636307}"/>
            </a:ext>
          </a:extLst>
        </xdr:cNvPr>
        <xdr:cNvSpPr txBox="1"/>
      </xdr:nvSpPr>
      <xdr:spPr>
        <a:xfrm>
          <a:off x="6000924" y="3049014"/>
          <a:ext cx="1669784" cy="246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3CAF5E-2BD7-407C-936C-D7B0F8F9CB0E}" type="TxLink">
            <a:rPr lang="en-US" sz="1100" b="1" i="0" u="none" strike="noStrike">
              <a:solidFill>
                <a:srgbClr val="000000"/>
              </a:solidFill>
              <a:latin typeface="Calibri"/>
              <a:ea typeface="Calibri"/>
              <a:cs typeface="Calibri"/>
            </a:rPr>
            <a:pPr/>
            <a:t>$119</a:t>
          </a:fld>
          <a:endParaRPr lang="en-US" b="1"/>
        </a:p>
      </xdr:txBody>
    </xdr:sp>
    <xdr:clientData/>
  </xdr:twoCellAnchor>
  <xdr:twoCellAnchor>
    <xdr:from>
      <xdr:col>10</xdr:col>
      <xdr:colOff>206375</xdr:colOff>
      <xdr:row>17</xdr:row>
      <xdr:rowOff>183653</xdr:rowOff>
    </xdr:from>
    <xdr:to>
      <xdr:col>13</xdr:col>
      <xdr:colOff>25400</xdr:colOff>
      <xdr:row>19</xdr:row>
      <xdr:rowOff>53405</xdr:rowOff>
    </xdr:to>
    <xdr:sp macro="" textlink="'Pivotable Product'!G9">
      <xdr:nvSpPr>
        <xdr:cNvPr id="127" name="TextBox 126">
          <a:extLst>
            <a:ext uri="{FF2B5EF4-FFF2-40B4-BE49-F238E27FC236}">
              <a16:creationId xmlns:a16="http://schemas.microsoft.com/office/drawing/2014/main" id="{51F2D22E-26D1-864E-07BF-49383AE539EC}"/>
            </a:ext>
          </a:extLst>
        </xdr:cNvPr>
        <xdr:cNvSpPr txBox="1"/>
      </xdr:nvSpPr>
      <xdr:spPr>
        <a:xfrm>
          <a:off x="6000924" y="3315389"/>
          <a:ext cx="1652850" cy="23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F8690A-1CB3-4684-8E8F-DA48FB982703}" type="TxLink">
            <a:rPr lang="en-US" sz="1100" b="1" i="0" u="none" strike="noStrike">
              <a:solidFill>
                <a:srgbClr val="000000"/>
              </a:solidFill>
              <a:latin typeface="Calibri"/>
              <a:ea typeface="Calibri"/>
              <a:cs typeface="Calibri"/>
            </a:rPr>
            <a:pPr/>
            <a:t>$158</a:t>
          </a:fld>
          <a:endParaRPr lang="en-US" b="1"/>
        </a:p>
      </xdr:txBody>
    </xdr:sp>
    <xdr:clientData/>
  </xdr:twoCellAnchor>
  <xdr:twoCellAnchor>
    <xdr:from>
      <xdr:col>10</xdr:col>
      <xdr:colOff>206375</xdr:colOff>
      <xdr:row>19</xdr:row>
      <xdr:rowOff>73121</xdr:rowOff>
    </xdr:from>
    <xdr:to>
      <xdr:col>13</xdr:col>
      <xdr:colOff>160866</xdr:colOff>
      <xdr:row>20</xdr:row>
      <xdr:rowOff>84759</xdr:rowOff>
    </xdr:to>
    <xdr:sp macro="" textlink="'Pivotable Product'!G10">
      <xdr:nvSpPr>
        <xdr:cNvPr id="128" name="TextBox 127">
          <a:extLst>
            <a:ext uri="{FF2B5EF4-FFF2-40B4-BE49-F238E27FC236}">
              <a16:creationId xmlns:a16="http://schemas.microsoft.com/office/drawing/2014/main" id="{1802D49E-EEBF-E41F-E8BB-780FC61A9065}"/>
            </a:ext>
          </a:extLst>
        </xdr:cNvPr>
        <xdr:cNvSpPr txBox="1"/>
      </xdr:nvSpPr>
      <xdr:spPr>
        <a:xfrm>
          <a:off x="6000924" y="3573297"/>
          <a:ext cx="1788316" cy="195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7D798D-8117-4E60-976A-587D891F6EC4}" type="TxLink">
            <a:rPr lang="en-US" sz="1100" b="1" i="0" u="none" strike="noStrike">
              <a:solidFill>
                <a:srgbClr val="000000"/>
              </a:solidFill>
              <a:latin typeface="Calibri"/>
              <a:ea typeface="Calibri"/>
              <a:cs typeface="Calibri"/>
            </a:rPr>
            <a:pPr/>
            <a:t>$140</a:t>
          </a:fld>
          <a:endParaRPr lang="en-US" b="1"/>
        </a:p>
      </xdr:txBody>
    </xdr:sp>
    <xdr:clientData/>
  </xdr:twoCellAnchor>
  <xdr:twoCellAnchor>
    <xdr:from>
      <xdr:col>12</xdr:col>
      <xdr:colOff>25401</xdr:colOff>
      <xdr:row>9</xdr:row>
      <xdr:rowOff>101601</xdr:rowOff>
    </xdr:from>
    <xdr:to>
      <xdr:col>20</xdr:col>
      <xdr:colOff>12701</xdr:colOff>
      <xdr:row>21</xdr:row>
      <xdr:rowOff>63501</xdr:rowOff>
    </xdr:to>
    <xdr:graphicFrame macro="">
      <xdr:nvGraphicFramePr>
        <xdr:cNvPr id="129" name="Chart 128">
          <a:extLst>
            <a:ext uri="{FF2B5EF4-FFF2-40B4-BE49-F238E27FC236}">
              <a16:creationId xmlns:a16="http://schemas.microsoft.com/office/drawing/2014/main" id="{39C5BBEA-EC7E-4489-8A9B-FDF005834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347662</xdr:colOff>
      <xdr:row>10</xdr:row>
      <xdr:rowOff>38099</xdr:rowOff>
    </xdr:from>
    <xdr:to>
      <xdr:col>28</xdr:col>
      <xdr:colOff>231775</xdr:colOff>
      <xdr:row>21</xdr:row>
      <xdr:rowOff>133350</xdr:rowOff>
    </xdr:to>
    <xdr:graphicFrame macro="">
      <xdr:nvGraphicFramePr>
        <xdr:cNvPr id="130" name="Chart 129">
          <a:extLst>
            <a:ext uri="{FF2B5EF4-FFF2-40B4-BE49-F238E27FC236}">
              <a16:creationId xmlns:a16="http://schemas.microsoft.com/office/drawing/2014/main" id="{5033964F-75FA-44B9-8702-7CA5A0AD8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602191</xdr:colOff>
      <xdr:row>9</xdr:row>
      <xdr:rowOff>120649</xdr:rowOff>
    </xdr:from>
    <xdr:to>
      <xdr:col>16</xdr:col>
      <xdr:colOff>94191</xdr:colOff>
      <xdr:row>11</xdr:row>
      <xdr:rowOff>137583</xdr:rowOff>
    </xdr:to>
    <xdr:sp macro="" textlink="">
      <xdr:nvSpPr>
        <xdr:cNvPr id="131" name="TextBox 130">
          <a:extLst>
            <a:ext uri="{FF2B5EF4-FFF2-40B4-BE49-F238E27FC236}">
              <a16:creationId xmlns:a16="http://schemas.microsoft.com/office/drawing/2014/main" id="{9FB2BDDE-246C-77F5-604C-10D81ACE70DB}"/>
            </a:ext>
          </a:extLst>
        </xdr:cNvPr>
        <xdr:cNvSpPr txBox="1"/>
      </xdr:nvSpPr>
      <xdr:spPr>
        <a:xfrm>
          <a:off x="6993466" y="1749424"/>
          <a:ext cx="2540000" cy="37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Product</a:t>
          </a:r>
          <a:r>
            <a:rPr lang="en-GB" sz="1400" b="1" baseline="0">
              <a:latin typeface="Times New Roman" panose="02020603050405020304" pitchFamily="18" charset="0"/>
              <a:cs typeface="Times New Roman" panose="02020603050405020304" pitchFamily="18" charset="0"/>
            </a:rPr>
            <a:t> revenue</a:t>
          </a:r>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20</xdr:col>
      <xdr:colOff>335491</xdr:colOff>
      <xdr:row>9</xdr:row>
      <xdr:rowOff>101599</xdr:rowOff>
    </xdr:from>
    <xdr:to>
      <xdr:col>24</xdr:col>
      <xdr:colOff>437091</xdr:colOff>
      <xdr:row>11</xdr:row>
      <xdr:rowOff>118533</xdr:rowOff>
    </xdr:to>
    <xdr:sp macro="" textlink="">
      <xdr:nvSpPr>
        <xdr:cNvPr id="132" name="TextBox 131">
          <a:extLst>
            <a:ext uri="{FF2B5EF4-FFF2-40B4-BE49-F238E27FC236}">
              <a16:creationId xmlns:a16="http://schemas.microsoft.com/office/drawing/2014/main" id="{2FAB7CBA-FFDB-6D43-8AB9-EC00D4A8319E}"/>
            </a:ext>
          </a:extLst>
        </xdr:cNvPr>
        <xdr:cNvSpPr txBox="1"/>
      </xdr:nvSpPr>
      <xdr:spPr>
        <a:xfrm>
          <a:off x="12213166" y="1730374"/>
          <a:ext cx="2540000" cy="37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Product profit margin</a:t>
          </a:r>
        </a:p>
      </xdr:txBody>
    </xdr:sp>
    <xdr:clientData/>
  </xdr:twoCellAnchor>
  <xdr:twoCellAnchor>
    <xdr:from>
      <xdr:col>3</xdr:col>
      <xdr:colOff>403223</xdr:colOff>
      <xdr:row>22</xdr:row>
      <xdr:rowOff>73478</xdr:rowOff>
    </xdr:from>
    <xdr:to>
      <xdr:col>11</xdr:col>
      <xdr:colOff>406399</xdr:colOff>
      <xdr:row>33</xdr:row>
      <xdr:rowOff>175985</xdr:rowOff>
    </xdr:to>
    <xdr:sp macro="" textlink="">
      <xdr:nvSpPr>
        <xdr:cNvPr id="133" name="Rectangle: Rounded Corners 132">
          <a:extLst>
            <a:ext uri="{FF2B5EF4-FFF2-40B4-BE49-F238E27FC236}">
              <a16:creationId xmlns:a16="http://schemas.microsoft.com/office/drawing/2014/main" id="{6F014139-A16D-8348-33F5-6BC7A8BBCDC9}"/>
            </a:ext>
          </a:extLst>
        </xdr:cNvPr>
        <xdr:cNvSpPr/>
      </xdr:nvSpPr>
      <xdr:spPr>
        <a:xfrm>
          <a:off x="1911672" y="4178947"/>
          <a:ext cx="4855094" cy="2155242"/>
        </a:xfrm>
        <a:prstGeom prst="roundRect">
          <a:avLst>
            <a:gd name="adj" fmla="val 528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94345</xdr:colOff>
      <xdr:row>22</xdr:row>
      <xdr:rowOff>6222</xdr:rowOff>
    </xdr:from>
    <xdr:to>
      <xdr:col>12</xdr:col>
      <xdr:colOff>228602</xdr:colOff>
      <xdr:row>33</xdr:row>
      <xdr:rowOff>136849</xdr:rowOff>
    </xdr:to>
    <xdr:graphicFrame macro="">
      <xdr:nvGraphicFramePr>
        <xdr:cNvPr id="134" name="Chart 133">
          <a:extLst>
            <a:ext uri="{FF2B5EF4-FFF2-40B4-BE49-F238E27FC236}">
              <a16:creationId xmlns:a16="http://schemas.microsoft.com/office/drawing/2014/main" id="{50937B9B-055B-4314-A65F-46D07989E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297780</xdr:colOff>
      <xdr:row>26</xdr:row>
      <xdr:rowOff>160888</xdr:rowOff>
    </xdr:from>
    <xdr:to>
      <xdr:col>8</xdr:col>
      <xdr:colOff>399380</xdr:colOff>
      <xdr:row>28</xdr:row>
      <xdr:rowOff>0</xdr:rowOff>
    </xdr:to>
    <xdr:sp macro="" textlink="'Pivotable Product'!$AD$7">
      <xdr:nvSpPr>
        <xdr:cNvPr id="135" name="TextBox 134">
          <a:extLst>
            <a:ext uri="{FF2B5EF4-FFF2-40B4-BE49-F238E27FC236}">
              <a16:creationId xmlns:a16="http://schemas.microsoft.com/office/drawing/2014/main" id="{050C3681-9762-A261-A34C-A6A74131B400}"/>
            </a:ext>
          </a:extLst>
        </xdr:cNvPr>
        <xdr:cNvSpPr txBox="1"/>
      </xdr:nvSpPr>
      <xdr:spPr>
        <a:xfrm>
          <a:off x="2412719" y="5012806"/>
          <a:ext cx="2527559" cy="212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3A24C4-B452-4175-8954-0782179FB960}" type="TxLink">
            <a:rPr lang="en-US" sz="1100" b="1" i="0" u="none" strike="noStrike">
              <a:solidFill>
                <a:srgbClr val="000000"/>
              </a:solidFill>
              <a:latin typeface="Calibri"/>
              <a:ea typeface="Calibri"/>
              <a:cs typeface="Calibri"/>
            </a:rPr>
            <a:pPr/>
            <a:t>Online</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4</xdr:col>
      <xdr:colOff>290004</xdr:colOff>
      <xdr:row>24</xdr:row>
      <xdr:rowOff>6156</xdr:rowOff>
    </xdr:from>
    <xdr:to>
      <xdr:col>8</xdr:col>
      <xdr:colOff>391604</xdr:colOff>
      <xdr:row>25</xdr:row>
      <xdr:rowOff>15552</xdr:rowOff>
    </xdr:to>
    <xdr:sp macro="" textlink="'Pivotable Product'!$AD$6">
      <xdr:nvSpPr>
        <xdr:cNvPr id="136" name="TextBox 135">
          <a:extLst>
            <a:ext uri="{FF2B5EF4-FFF2-40B4-BE49-F238E27FC236}">
              <a16:creationId xmlns:a16="http://schemas.microsoft.com/office/drawing/2014/main" id="{7E65355D-1219-1765-7A66-4A04FCA352F2}"/>
            </a:ext>
          </a:extLst>
        </xdr:cNvPr>
        <xdr:cNvSpPr txBox="1"/>
      </xdr:nvSpPr>
      <xdr:spPr>
        <a:xfrm>
          <a:off x="2404943" y="4484850"/>
          <a:ext cx="2527559" cy="196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1128CB-D906-4724-BB7A-42953E271C33}" type="TxLink">
            <a:rPr lang="en-US" sz="1100" b="1" i="0" u="none" strike="noStrike">
              <a:solidFill>
                <a:srgbClr val="000000"/>
              </a:solidFill>
              <a:latin typeface="Calibri"/>
              <a:ea typeface="Calibri"/>
              <a:cs typeface="Calibri"/>
            </a:rPr>
            <a:pPr/>
            <a:t>In-store</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4</xdr:col>
      <xdr:colOff>313331</xdr:colOff>
      <xdr:row>29</xdr:row>
      <xdr:rowOff>144560</xdr:rowOff>
    </xdr:from>
    <xdr:to>
      <xdr:col>8</xdr:col>
      <xdr:colOff>414931</xdr:colOff>
      <xdr:row>31</xdr:row>
      <xdr:rowOff>1</xdr:rowOff>
    </xdr:to>
    <xdr:sp macro="" textlink="'Pivotable Product'!$AD$8">
      <xdr:nvSpPr>
        <xdr:cNvPr id="137" name="TextBox 136">
          <a:extLst>
            <a:ext uri="{FF2B5EF4-FFF2-40B4-BE49-F238E27FC236}">
              <a16:creationId xmlns:a16="http://schemas.microsoft.com/office/drawing/2014/main" id="{8BCC31D1-F94C-8A5B-9EF4-2238344FAE91}"/>
            </a:ext>
          </a:extLst>
        </xdr:cNvPr>
        <xdr:cNvSpPr txBox="1"/>
      </xdr:nvSpPr>
      <xdr:spPr>
        <a:xfrm>
          <a:off x="2428270" y="5556315"/>
          <a:ext cx="2527559" cy="22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4D88D0-F4C5-4B9C-935E-DD623202E4D1}" type="TxLink">
            <a:rPr lang="en-US" sz="1100" b="1" i="0" u="none" strike="noStrike">
              <a:solidFill>
                <a:srgbClr val="000000"/>
              </a:solidFill>
              <a:latin typeface="Calibri"/>
              <a:ea typeface="Calibri"/>
              <a:cs typeface="Calibri"/>
            </a:rPr>
            <a:pPr/>
            <a:t>Outlet</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4</xdr:col>
      <xdr:colOff>479018</xdr:colOff>
      <xdr:row>24</xdr:row>
      <xdr:rowOff>166330</xdr:rowOff>
    </xdr:from>
    <xdr:to>
      <xdr:col>9</xdr:col>
      <xdr:colOff>75492</xdr:colOff>
      <xdr:row>26</xdr:row>
      <xdr:rowOff>184820</xdr:rowOff>
    </xdr:to>
    <xdr:sp macro="" textlink="'Pivotable Product'!$AE$6">
      <xdr:nvSpPr>
        <xdr:cNvPr id="138" name="TextBox 137">
          <a:extLst>
            <a:ext uri="{FF2B5EF4-FFF2-40B4-BE49-F238E27FC236}">
              <a16:creationId xmlns:a16="http://schemas.microsoft.com/office/drawing/2014/main" id="{6C44EF9F-5AAF-8250-0325-974FB34EA684}"/>
            </a:ext>
          </a:extLst>
        </xdr:cNvPr>
        <xdr:cNvSpPr txBox="1"/>
      </xdr:nvSpPr>
      <xdr:spPr>
        <a:xfrm>
          <a:off x="2593957" y="4645024"/>
          <a:ext cx="2628923" cy="39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EB1871-D6C0-4986-9E6E-3EE68ABE058B}" type="TxLink">
            <a:rPr lang="en-US" sz="1100" b="0" i="0" u="none" strike="noStrike">
              <a:solidFill>
                <a:srgbClr val="000000"/>
              </a:solidFill>
              <a:latin typeface="Calibri"/>
              <a:ea typeface="Calibri"/>
              <a:cs typeface="Calibri"/>
            </a:rPr>
            <a:pPr/>
            <a:t>$356,643,750 </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4</xdr:col>
      <xdr:colOff>481281</xdr:colOff>
      <xdr:row>27</xdr:row>
      <xdr:rowOff>170995</xdr:rowOff>
    </xdr:from>
    <xdr:to>
      <xdr:col>8</xdr:col>
      <xdr:colOff>579771</xdr:colOff>
      <xdr:row>30</xdr:row>
      <xdr:rowOff>1318</xdr:rowOff>
    </xdr:to>
    <xdr:sp macro="" textlink="'Pivotable Product'!$AE$7">
      <xdr:nvSpPr>
        <xdr:cNvPr id="139" name="TextBox 138">
          <a:extLst>
            <a:ext uri="{FF2B5EF4-FFF2-40B4-BE49-F238E27FC236}">
              <a16:creationId xmlns:a16="http://schemas.microsoft.com/office/drawing/2014/main" id="{B51198A5-BCA9-E0CB-447A-F141380D1C25}"/>
            </a:ext>
          </a:extLst>
        </xdr:cNvPr>
        <xdr:cNvSpPr txBox="1"/>
      </xdr:nvSpPr>
      <xdr:spPr>
        <a:xfrm>
          <a:off x="2596220" y="5209526"/>
          <a:ext cx="2524449" cy="390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39F606-DEE3-4D3E-97DB-B1B6EE0D5AA9}" type="TxLink">
            <a:rPr lang="en-US" sz="1100" b="0" i="0" u="none" strike="noStrike">
              <a:solidFill>
                <a:srgbClr val="000000"/>
              </a:solidFill>
              <a:latin typeface="Calibri"/>
              <a:ea typeface="Calibri"/>
              <a:cs typeface="Calibri"/>
            </a:rPr>
            <a:pPr/>
            <a:t>$247,672,882 </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4</xdr:col>
      <xdr:colOff>465731</xdr:colOff>
      <xdr:row>30</xdr:row>
      <xdr:rowOff>127454</xdr:rowOff>
    </xdr:from>
    <xdr:to>
      <xdr:col>8</xdr:col>
      <xdr:colOff>564221</xdr:colOff>
      <xdr:row>32</xdr:row>
      <xdr:rowOff>144387</xdr:rowOff>
    </xdr:to>
    <xdr:sp macro="" textlink="'Pivotable Product'!$AE$8">
      <xdr:nvSpPr>
        <xdr:cNvPr id="141" name="TextBox 140">
          <a:extLst>
            <a:ext uri="{FF2B5EF4-FFF2-40B4-BE49-F238E27FC236}">
              <a16:creationId xmlns:a16="http://schemas.microsoft.com/office/drawing/2014/main" id="{125CD361-115B-2326-2E46-CECBFB52B0B2}"/>
            </a:ext>
          </a:extLst>
        </xdr:cNvPr>
        <xdr:cNvSpPr txBox="1"/>
      </xdr:nvSpPr>
      <xdr:spPr>
        <a:xfrm>
          <a:off x="2580670" y="5725821"/>
          <a:ext cx="2524449" cy="390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8EA3A5-5BBD-4006-9ED0-4A74AC1602A0}" type="TxLink">
            <a:rPr lang="en-US" sz="1100" b="0" i="0" u="none" strike="noStrike">
              <a:solidFill>
                <a:srgbClr val="000000"/>
              </a:solidFill>
              <a:latin typeface="Calibri"/>
              <a:ea typeface="Calibri"/>
              <a:cs typeface="Calibri"/>
            </a:rPr>
            <a:pPr/>
            <a:t>$295,585,493 </a:t>
          </a:fld>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4</xdr:col>
      <xdr:colOff>244600</xdr:colOff>
      <xdr:row>24</xdr:row>
      <xdr:rowOff>95086</xdr:rowOff>
    </xdr:from>
    <xdr:to>
      <xdr:col>4</xdr:col>
      <xdr:colOff>345682</xdr:colOff>
      <xdr:row>25</xdr:row>
      <xdr:rowOff>16960</xdr:rowOff>
    </xdr:to>
    <xdr:sp macro="" textlink="">
      <xdr:nvSpPr>
        <xdr:cNvPr id="142" name="Rectangle 141">
          <a:extLst>
            <a:ext uri="{FF2B5EF4-FFF2-40B4-BE49-F238E27FC236}">
              <a16:creationId xmlns:a16="http://schemas.microsoft.com/office/drawing/2014/main" id="{DC0D614E-676A-0FC4-5A20-EA49F05ED832}"/>
            </a:ext>
          </a:extLst>
        </xdr:cNvPr>
        <xdr:cNvSpPr/>
      </xdr:nvSpPr>
      <xdr:spPr>
        <a:xfrm>
          <a:off x="2373547" y="4422781"/>
          <a:ext cx="101082" cy="1021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233596</xdr:colOff>
      <xdr:row>27</xdr:row>
      <xdr:rowOff>66690</xdr:rowOff>
    </xdr:from>
    <xdr:to>
      <xdr:col>4</xdr:col>
      <xdr:colOff>334678</xdr:colOff>
      <xdr:row>27</xdr:row>
      <xdr:rowOff>175547</xdr:rowOff>
    </xdr:to>
    <xdr:sp macro="" textlink="">
      <xdr:nvSpPr>
        <xdr:cNvPr id="143" name="Rectangle 142">
          <a:extLst>
            <a:ext uri="{FF2B5EF4-FFF2-40B4-BE49-F238E27FC236}">
              <a16:creationId xmlns:a16="http://schemas.microsoft.com/office/drawing/2014/main" id="{DA6FE29E-260F-AC42-BF77-6908BA7892A4}"/>
            </a:ext>
          </a:extLst>
        </xdr:cNvPr>
        <xdr:cNvSpPr/>
      </xdr:nvSpPr>
      <xdr:spPr>
        <a:xfrm>
          <a:off x="2362543" y="4935346"/>
          <a:ext cx="101082" cy="108857"/>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234938</xdr:colOff>
      <xdr:row>30</xdr:row>
      <xdr:rowOff>22981</xdr:rowOff>
    </xdr:from>
    <xdr:to>
      <xdr:col>4</xdr:col>
      <xdr:colOff>336020</xdr:colOff>
      <xdr:row>30</xdr:row>
      <xdr:rowOff>131838</xdr:rowOff>
    </xdr:to>
    <xdr:sp macro="" textlink="">
      <xdr:nvSpPr>
        <xdr:cNvPr id="144" name="Rectangle 143">
          <a:extLst>
            <a:ext uri="{FF2B5EF4-FFF2-40B4-BE49-F238E27FC236}">
              <a16:creationId xmlns:a16="http://schemas.microsoft.com/office/drawing/2014/main" id="{4571E2A9-0106-AD4C-D95F-A67F9520F106}"/>
            </a:ext>
          </a:extLst>
        </xdr:cNvPr>
        <xdr:cNvSpPr/>
      </xdr:nvSpPr>
      <xdr:spPr>
        <a:xfrm>
          <a:off x="2363885" y="5432599"/>
          <a:ext cx="101082" cy="108857"/>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43543</xdr:colOff>
      <xdr:row>22</xdr:row>
      <xdr:rowOff>65314</xdr:rowOff>
    </xdr:from>
    <xdr:to>
      <xdr:col>20</xdr:col>
      <xdr:colOff>43543</xdr:colOff>
      <xdr:row>33</xdr:row>
      <xdr:rowOff>163285</xdr:rowOff>
    </xdr:to>
    <xdr:sp macro="" textlink="">
      <xdr:nvSpPr>
        <xdr:cNvPr id="152" name="Rectangle: Rounded Corners 151">
          <a:extLst>
            <a:ext uri="{FF2B5EF4-FFF2-40B4-BE49-F238E27FC236}">
              <a16:creationId xmlns:a16="http://schemas.microsoft.com/office/drawing/2014/main" id="{89A6F546-FEA2-AD79-D5E3-FEAC8F7D704A}"/>
            </a:ext>
          </a:extLst>
        </xdr:cNvPr>
        <xdr:cNvSpPr/>
      </xdr:nvSpPr>
      <xdr:spPr>
        <a:xfrm>
          <a:off x="7043057" y="4136571"/>
          <a:ext cx="4876800" cy="2133600"/>
        </a:xfrm>
        <a:prstGeom prst="roundRect">
          <a:avLst>
            <a:gd name="adj" fmla="val 599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63500</xdr:colOff>
      <xdr:row>23</xdr:row>
      <xdr:rowOff>84667</xdr:rowOff>
    </xdr:from>
    <xdr:to>
      <xdr:col>20</xdr:col>
      <xdr:colOff>50800</xdr:colOff>
      <xdr:row>34</xdr:row>
      <xdr:rowOff>26050</xdr:rowOff>
    </xdr:to>
    <xdr:graphicFrame macro="">
      <xdr:nvGraphicFramePr>
        <xdr:cNvPr id="149" name="Chart 148">
          <a:extLst>
            <a:ext uri="{FF2B5EF4-FFF2-40B4-BE49-F238E27FC236}">
              <a16:creationId xmlns:a16="http://schemas.microsoft.com/office/drawing/2014/main" id="{ECDD21BF-AADB-47A5-B857-BFB0CFBB2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67059</xdr:colOff>
      <xdr:row>22</xdr:row>
      <xdr:rowOff>45314</xdr:rowOff>
    </xdr:from>
    <xdr:to>
      <xdr:col>16</xdr:col>
      <xdr:colOff>168659</xdr:colOff>
      <xdr:row>24</xdr:row>
      <xdr:rowOff>62248</xdr:rowOff>
    </xdr:to>
    <xdr:sp macro="" textlink="">
      <xdr:nvSpPr>
        <xdr:cNvPr id="153" name="TextBox 152">
          <a:extLst>
            <a:ext uri="{FF2B5EF4-FFF2-40B4-BE49-F238E27FC236}">
              <a16:creationId xmlns:a16="http://schemas.microsoft.com/office/drawing/2014/main" id="{5B7C033D-C356-F516-04C1-8845C4692D31}"/>
            </a:ext>
          </a:extLst>
        </xdr:cNvPr>
        <xdr:cNvSpPr txBox="1"/>
      </xdr:nvSpPr>
      <xdr:spPr>
        <a:xfrm>
          <a:off x="7070532" y="4007714"/>
          <a:ext cx="2540000" cy="377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Method</a:t>
          </a:r>
          <a:r>
            <a:rPr lang="en-GB" sz="1400" b="1" baseline="0">
              <a:latin typeface="Times New Roman" panose="02020603050405020304" pitchFamily="18" charset="0"/>
              <a:cs typeface="Times New Roman" panose="02020603050405020304" pitchFamily="18" charset="0"/>
            </a:rPr>
            <a:t> revenue %</a:t>
          </a:r>
          <a:endParaRPr lang="en-GB" sz="1400" b="1">
            <a:latin typeface="Times New Roman" panose="02020603050405020304" pitchFamily="18" charset="0"/>
            <a:cs typeface="Times New Roman" panose="02020603050405020304" pitchFamily="18" charset="0"/>
          </a:endParaRPr>
        </a:p>
      </xdr:txBody>
    </xdr:sp>
    <xdr:clientData/>
  </xdr:twoCellAnchor>
  <xdr:twoCellAnchor>
    <xdr:from>
      <xdr:col>3</xdr:col>
      <xdr:colOff>406495</xdr:colOff>
      <xdr:row>22</xdr:row>
      <xdr:rowOff>45315</xdr:rowOff>
    </xdr:from>
    <xdr:to>
      <xdr:col>7</xdr:col>
      <xdr:colOff>508095</xdr:colOff>
      <xdr:row>24</xdr:row>
      <xdr:rowOff>62249</xdr:rowOff>
    </xdr:to>
    <xdr:sp macro="" textlink="">
      <xdr:nvSpPr>
        <xdr:cNvPr id="154" name="TextBox 153">
          <a:extLst>
            <a:ext uri="{FF2B5EF4-FFF2-40B4-BE49-F238E27FC236}">
              <a16:creationId xmlns:a16="http://schemas.microsoft.com/office/drawing/2014/main" id="{5B3ECE7A-5597-C794-4C9D-A41FB92015F8}"/>
            </a:ext>
          </a:extLst>
        </xdr:cNvPr>
        <xdr:cNvSpPr txBox="1"/>
      </xdr:nvSpPr>
      <xdr:spPr>
        <a:xfrm>
          <a:off x="1923568" y="4007715"/>
          <a:ext cx="2540000" cy="377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Method revenue</a:t>
          </a:r>
        </a:p>
      </xdr:txBody>
    </xdr:sp>
    <xdr:clientData/>
  </xdr:twoCellAnchor>
  <xdr:twoCellAnchor>
    <xdr:from>
      <xdr:col>20</xdr:col>
      <xdr:colOff>286187</xdr:colOff>
      <xdr:row>22</xdr:row>
      <xdr:rowOff>72052</xdr:rowOff>
    </xdr:from>
    <xdr:to>
      <xdr:col>28</xdr:col>
      <xdr:colOff>286187</xdr:colOff>
      <xdr:row>33</xdr:row>
      <xdr:rowOff>177804</xdr:rowOff>
    </xdr:to>
    <xdr:sp macro="" textlink="">
      <xdr:nvSpPr>
        <xdr:cNvPr id="155" name="Rectangle: Rounded Corners 154">
          <a:extLst>
            <a:ext uri="{FF2B5EF4-FFF2-40B4-BE49-F238E27FC236}">
              <a16:creationId xmlns:a16="http://schemas.microsoft.com/office/drawing/2014/main" id="{927D7DA1-BFAA-9FC0-C64E-D4DE7ED33FCF}"/>
            </a:ext>
          </a:extLst>
        </xdr:cNvPr>
        <xdr:cNvSpPr/>
      </xdr:nvSpPr>
      <xdr:spPr>
        <a:xfrm>
          <a:off x="12081529" y="4205641"/>
          <a:ext cx="4843398" cy="2172547"/>
        </a:xfrm>
        <a:prstGeom prst="roundRect">
          <a:avLst>
            <a:gd name="adj" fmla="val 599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268516</xdr:colOff>
      <xdr:row>23</xdr:row>
      <xdr:rowOff>125793</xdr:rowOff>
    </xdr:from>
    <xdr:to>
      <xdr:col>28</xdr:col>
      <xdr:colOff>301173</xdr:colOff>
      <xdr:row>35</xdr:row>
      <xdr:rowOff>38705</xdr:rowOff>
    </xdr:to>
    <xdr:graphicFrame macro="">
      <xdr:nvGraphicFramePr>
        <xdr:cNvPr id="156" name="Chart 155">
          <a:extLst>
            <a:ext uri="{FF2B5EF4-FFF2-40B4-BE49-F238E27FC236}">
              <a16:creationId xmlns:a16="http://schemas.microsoft.com/office/drawing/2014/main" id="{F805B28F-5435-401C-AABA-D6D924C62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270259</xdr:colOff>
      <xdr:row>22</xdr:row>
      <xdr:rowOff>79181</xdr:rowOff>
    </xdr:from>
    <xdr:to>
      <xdr:col>24</xdr:col>
      <xdr:colOff>371859</xdr:colOff>
      <xdr:row>24</xdr:row>
      <xdr:rowOff>96115</xdr:rowOff>
    </xdr:to>
    <xdr:sp macro="" textlink="">
      <xdr:nvSpPr>
        <xdr:cNvPr id="157" name="TextBox 156">
          <a:extLst>
            <a:ext uri="{FF2B5EF4-FFF2-40B4-BE49-F238E27FC236}">
              <a16:creationId xmlns:a16="http://schemas.microsoft.com/office/drawing/2014/main" id="{B5FA563A-581C-69AC-954E-86CAF04D2A55}"/>
            </a:ext>
          </a:extLst>
        </xdr:cNvPr>
        <xdr:cNvSpPr txBox="1"/>
      </xdr:nvSpPr>
      <xdr:spPr>
        <a:xfrm>
          <a:off x="12148992" y="4177048"/>
          <a:ext cx="2540000" cy="389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Times New Roman" panose="02020603050405020304" pitchFamily="18" charset="0"/>
              <a:cs typeface="Times New Roman" panose="02020603050405020304" pitchFamily="18" charset="0"/>
            </a:rPr>
            <a:t>Method</a:t>
          </a:r>
          <a:r>
            <a:rPr lang="en-GB" sz="1400" b="1" baseline="0">
              <a:latin typeface="Times New Roman" panose="02020603050405020304" pitchFamily="18" charset="0"/>
              <a:cs typeface="Times New Roman" panose="02020603050405020304" pitchFamily="18" charset="0"/>
            </a:rPr>
            <a:t> profit margin</a:t>
          </a:r>
          <a:endParaRPr lang="en-GB" sz="1400" b="1">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208768</xdr:colOff>
      <xdr:row>12</xdr:row>
      <xdr:rowOff>74472</xdr:rowOff>
    </xdr:from>
    <xdr:to>
      <xdr:col>3</xdr:col>
      <xdr:colOff>227260</xdr:colOff>
      <xdr:row>21</xdr:row>
      <xdr:rowOff>167013</xdr:rowOff>
    </xdr:to>
    <mc:AlternateContent xmlns:mc="http://schemas.openxmlformats.org/markup-compatibility/2006" xmlns:a14="http://schemas.microsoft.com/office/drawing/2010/main">
      <mc:Choice Requires="a14">
        <xdr:graphicFrame macro="">
          <xdr:nvGraphicFramePr>
            <xdr:cNvPr id="158" name="Region 1">
              <a:extLst>
                <a:ext uri="{FF2B5EF4-FFF2-40B4-BE49-F238E27FC236}">
                  <a16:creationId xmlns:a16="http://schemas.microsoft.com/office/drawing/2014/main" id="{8B148541-DFAB-47B6-B74E-40CDE478F6C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8768" y="2329157"/>
              <a:ext cx="1521615" cy="17835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208769</xdr:colOff>
      <xdr:row>22</xdr:row>
      <xdr:rowOff>84911</xdr:rowOff>
    </xdr:from>
    <xdr:to>
      <xdr:col>3</xdr:col>
      <xdr:colOff>167016</xdr:colOff>
      <xdr:row>33</xdr:row>
      <xdr:rowOff>31313</xdr:rowOff>
    </xdr:to>
    <mc:AlternateContent xmlns:mc="http://schemas.openxmlformats.org/markup-compatibility/2006" xmlns:a14="http://schemas.microsoft.com/office/drawing/2010/main">
      <mc:Choice Requires="a14">
        <xdr:graphicFrame macro="">
          <xdr:nvGraphicFramePr>
            <xdr:cNvPr id="159" name="Product 1">
              <a:extLst>
                <a:ext uri="{FF2B5EF4-FFF2-40B4-BE49-F238E27FC236}">
                  <a16:creationId xmlns:a16="http://schemas.microsoft.com/office/drawing/2014/main" id="{1B93ACBE-0D45-4CBC-BFC6-BE44ABB28727}"/>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08769" y="4218500"/>
              <a:ext cx="1461370" cy="201319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en anh quan nguyen" refreshedDate="45735.477986111109" createdVersion="8" refreshedVersion="8" minRefreshableVersion="3" recordCount="9648" xr:uid="{643E4B99-BAF0-4E9E-8473-9B137EF151D3}">
  <cacheSource type="worksheet">
    <worksheetSource name="adi"/>
  </cacheSource>
  <cacheFields count="21">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Cost" numFmtId="0" formula="'Total Sales'-'Operating Profit'" databaseField="0"/>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 name="profit margin" numFmtId="0" formula="'Operating Profit'/'Total Sales'" databaseField="0"/>
    <cacheField name="%profit" numFmtId="0" formula="'Operating Profit'/'Total Sales'" databaseField="0"/>
    <cacheField name="%cost" numFmtId="0" formula="Cost/'Total Sales'" databaseField="0"/>
    <cacheField name="avg profit unit" numFmtId="0" formula="'Operating Profit'/'Units Sold'" databaseField="0"/>
  </cacheFields>
  <extLst>
    <ext xmlns:x14="http://schemas.microsoft.com/office/spreadsheetml/2009/9/main" uri="{725AE2AE-9491-48be-B2B4-4EB974FC3084}">
      <x14:pivotCacheDefinition pivotCacheId="15291403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en anh quan nguyen" refreshedDate="45735.638146759258" createdVersion="8" refreshedVersion="8" minRefreshableVersion="3" recordCount="9648" xr:uid="{AED0F0C9-6954-4C73-994F-3EECC3497332}">
  <cacheSource type="worksheet">
    <worksheetSource name="adi "/>
  </cacheSource>
  <cacheFields count="13">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Northeast"/>
    <s v="New York"/>
    <s v="New York"/>
    <x v="0"/>
    <n v="50"/>
    <n v="1200"/>
    <n v="600000"/>
    <n v="300000"/>
    <n v="0.5"/>
    <s v="In-store"/>
  </r>
  <r>
    <s v="Foot Locker"/>
    <n v="1185732"/>
    <d v="2020-01-02T00:00:00"/>
    <s v="Northeast"/>
    <s v="New York"/>
    <s v="New York"/>
    <x v="1"/>
    <n v="50"/>
    <n v="1000"/>
    <n v="500000"/>
    <n v="150000"/>
    <n v="0.3"/>
    <s v="In-store"/>
  </r>
  <r>
    <s v="Foot Locker"/>
    <n v="1185732"/>
    <d v="2020-01-03T00:00:00"/>
    <s v="Northeast"/>
    <s v="New York"/>
    <s v="New York"/>
    <x v="2"/>
    <n v="40"/>
    <n v="1000"/>
    <n v="400000"/>
    <n v="140000"/>
    <n v="0.35"/>
    <s v="In-store"/>
  </r>
  <r>
    <s v="Foot Locker"/>
    <n v="1185732"/>
    <d v="2020-01-04T00:00:00"/>
    <s v="Northeast"/>
    <s v="New York"/>
    <s v="New York"/>
    <x v="3"/>
    <n v="45"/>
    <n v="850"/>
    <n v="382500"/>
    <n v="133875"/>
    <n v="0.35"/>
    <s v="In-store"/>
  </r>
  <r>
    <s v="Foot Locker"/>
    <n v="1185732"/>
    <d v="2020-01-05T00:00:00"/>
    <s v="Northeast"/>
    <s v="New York"/>
    <s v="New York"/>
    <x v="4"/>
    <n v="60"/>
    <n v="900"/>
    <n v="540000"/>
    <n v="162000"/>
    <n v="0.3"/>
    <s v="In-store"/>
  </r>
  <r>
    <s v="Foot Locker"/>
    <n v="1185732"/>
    <d v="2020-01-06T00:00:00"/>
    <s v="Northeast"/>
    <s v="New York"/>
    <s v="New York"/>
    <x v="5"/>
    <n v="50"/>
    <n v="1000"/>
    <n v="500000"/>
    <n v="125000"/>
    <n v="0.25"/>
    <s v="In-store"/>
  </r>
  <r>
    <s v="Foot Locker"/>
    <n v="1185732"/>
    <d v="2020-01-07T00:00:00"/>
    <s v="Northeast"/>
    <s v="New York"/>
    <s v="New York"/>
    <x v="0"/>
    <n v="50"/>
    <n v="1250"/>
    <n v="625000"/>
    <n v="312500"/>
    <n v="0.5"/>
    <s v="In-store"/>
  </r>
  <r>
    <s v="Foot Locker"/>
    <n v="1185732"/>
    <d v="2020-01-08T00:00:00"/>
    <s v="Northeast"/>
    <s v="New York"/>
    <s v="New York"/>
    <x v="1"/>
    <n v="50"/>
    <n v="900"/>
    <n v="450000"/>
    <n v="135000"/>
    <n v="0.3"/>
    <s v="Outlet"/>
  </r>
  <r>
    <s v="Foot Locker"/>
    <n v="1185732"/>
    <d v="2020-01-21T00:00:00"/>
    <s v="Northeast"/>
    <s v="New York"/>
    <s v="New York"/>
    <x v="2"/>
    <n v="40"/>
    <n v="950"/>
    <n v="380000"/>
    <n v="133000"/>
    <n v="0.35"/>
    <s v="Outlet"/>
  </r>
  <r>
    <s v="Foot Locker"/>
    <n v="1185732"/>
    <d v="2020-01-22T00:00:00"/>
    <s v="Northeast"/>
    <s v="New York"/>
    <s v="New York"/>
    <x v="3"/>
    <n v="45"/>
    <n v="825"/>
    <n v="371250"/>
    <n v="129937.49999999999"/>
    <n v="0.35"/>
    <s v="Outlet"/>
  </r>
  <r>
    <s v="Foot Locker"/>
    <n v="1185732"/>
    <d v="2020-01-23T00:00:00"/>
    <s v="Northeast"/>
    <s v="New York"/>
    <s v="New York"/>
    <x v="4"/>
    <n v="60"/>
    <n v="900"/>
    <n v="540000"/>
    <n v="162000"/>
    <n v="0.3"/>
    <s v="Outlet"/>
  </r>
  <r>
    <s v="Foot Locker"/>
    <n v="1185732"/>
    <d v="2020-01-24T00:00:00"/>
    <s v="Northeast"/>
    <s v="New York"/>
    <s v="New York"/>
    <x v="5"/>
    <n v="50"/>
    <n v="1000"/>
    <n v="500000"/>
    <n v="125000"/>
    <n v="0.25"/>
    <s v="Outlet"/>
  </r>
  <r>
    <s v="Foot Locker"/>
    <n v="1185732"/>
    <d v="2020-01-25T00:00:00"/>
    <s v="Northeast"/>
    <s v="New York"/>
    <s v="New York"/>
    <x v="0"/>
    <n v="50"/>
    <n v="1220"/>
    <n v="610000"/>
    <n v="305000"/>
    <n v="0.5"/>
    <s v="Outlet"/>
  </r>
  <r>
    <s v="Foot Locker"/>
    <n v="1185732"/>
    <d v="2020-01-26T00:00:00"/>
    <s v="Northeast"/>
    <s v="New York"/>
    <s v="New York"/>
    <x v="1"/>
    <n v="50"/>
    <n v="925"/>
    <n v="462500"/>
    <n v="138750"/>
    <n v="0.3"/>
    <s v="Outlet"/>
  </r>
  <r>
    <s v="Foot Locker"/>
    <n v="1185732"/>
    <d v="2020-01-27T00:00:00"/>
    <s v="Northeast"/>
    <s v="New York"/>
    <s v="New York"/>
    <x v="2"/>
    <n v="40"/>
    <n v="950"/>
    <n v="380000"/>
    <n v="133000"/>
    <n v="0.35"/>
    <s v="Outlet"/>
  </r>
  <r>
    <s v="Foot Locker"/>
    <n v="1185732"/>
    <d v="2020-01-28T00:00:00"/>
    <s v="Northeast"/>
    <s v="New York"/>
    <s v="New York"/>
    <x v="3"/>
    <n v="45"/>
    <n v="800"/>
    <n v="360000"/>
    <n v="125999.99999999999"/>
    <n v="0.35"/>
    <s v="Outlet"/>
  </r>
  <r>
    <s v="Foot Locker"/>
    <n v="1185732"/>
    <d v="2020-01-29T00:00:00"/>
    <s v="Northeast"/>
    <s v="New York"/>
    <s v="New York"/>
    <x v="4"/>
    <n v="60"/>
    <n v="850"/>
    <n v="510000"/>
    <n v="153000"/>
    <n v="0.3"/>
    <s v="Outlet"/>
  </r>
  <r>
    <s v="Foot Locker"/>
    <n v="1185732"/>
    <d v="2020-01-30T00:00:00"/>
    <s v="Northeast"/>
    <s v="New York"/>
    <s v="New York"/>
    <x v="5"/>
    <n v="50"/>
    <n v="950"/>
    <n v="475000"/>
    <n v="118750"/>
    <n v="0.25"/>
    <s v="Outlet"/>
  </r>
  <r>
    <s v="Foot Locker"/>
    <n v="1185732"/>
    <d v="2020-01-31T00:00:00"/>
    <s v="Northeast"/>
    <s v="New York"/>
    <s v="New York"/>
    <x v="0"/>
    <n v="50"/>
    <n v="1200"/>
    <n v="600000"/>
    <n v="300000"/>
    <n v="0.5"/>
    <s v="Outlet"/>
  </r>
  <r>
    <s v="Foot Locker"/>
    <n v="1185732"/>
    <d v="2020-02-01T00:00:00"/>
    <s v="Northeast"/>
    <s v="New York"/>
    <s v="New York"/>
    <x v="1"/>
    <n v="50"/>
    <n v="900"/>
    <n v="450000"/>
    <n v="135000"/>
    <n v="0.3"/>
    <s v="Outlet"/>
  </r>
  <r>
    <s v="Foot Locker"/>
    <n v="1185732"/>
    <d v="2020-02-02T00:00:00"/>
    <s v="Northeast"/>
    <s v="New York"/>
    <s v="New York"/>
    <x v="2"/>
    <n v="40"/>
    <n v="900"/>
    <n v="360000"/>
    <n v="125999.99999999999"/>
    <n v="0.35"/>
    <s v="Outlet"/>
  </r>
  <r>
    <s v="Foot Locker"/>
    <n v="1185732"/>
    <d v="2020-02-03T00:00:00"/>
    <s v="Northeast"/>
    <s v="New York"/>
    <s v="New York"/>
    <x v="3"/>
    <n v="45"/>
    <n v="825"/>
    <n v="371250"/>
    <n v="129937.49999999999"/>
    <n v="0.35"/>
    <s v="Outlet"/>
  </r>
  <r>
    <s v="Foot Locker"/>
    <n v="1185732"/>
    <d v="2020-02-04T00:00:00"/>
    <s v="Northeast"/>
    <s v="New York"/>
    <s v="New York"/>
    <x v="4"/>
    <n v="60"/>
    <n v="825"/>
    <n v="495000"/>
    <n v="148500"/>
    <n v="0.3"/>
    <s v="Outlet"/>
  </r>
  <r>
    <s v="Foot Locker"/>
    <n v="1185732"/>
    <d v="2020-02-05T00:00:00"/>
    <s v="Northeast"/>
    <s v="New York"/>
    <s v="New York"/>
    <x v="5"/>
    <n v="50"/>
    <n v="950"/>
    <n v="475000"/>
    <n v="118750"/>
    <n v="0.25"/>
    <s v="Outlet"/>
  </r>
  <r>
    <s v="Foot Locker"/>
    <n v="1185732"/>
    <d v="2020-02-06T00:00:00"/>
    <s v="Northeast"/>
    <s v="New York"/>
    <s v="New York"/>
    <x v="0"/>
    <n v="60"/>
    <n v="1220"/>
    <n v="732000"/>
    <n v="366000"/>
    <n v="0.5"/>
    <s v="Outlet"/>
  </r>
  <r>
    <s v="Foot Locker"/>
    <n v="1185732"/>
    <d v="2020-02-07T00:00:00"/>
    <s v="Northeast"/>
    <s v="New York"/>
    <s v="New York"/>
    <x v="1"/>
    <n v="55.000000000000007"/>
    <n v="925"/>
    <n v="508750.00000000006"/>
    <n v="152625"/>
    <n v="0.3"/>
    <s v="Outlet"/>
  </r>
  <r>
    <s v="Foot Locker"/>
    <n v="1185732"/>
    <d v="2020-02-08T00:00:00"/>
    <s v="Northeast"/>
    <s v="New York"/>
    <s v="New York"/>
    <x v="2"/>
    <n v="50"/>
    <n v="900"/>
    <n v="450000"/>
    <n v="157500"/>
    <n v="0.35"/>
    <s v="Outlet"/>
  </r>
  <r>
    <s v="Foot Locker"/>
    <n v="1185732"/>
    <d v="2020-02-09T00:00:00"/>
    <s v="Northeast"/>
    <s v="New York"/>
    <s v="New York"/>
    <x v="3"/>
    <n v="50"/>
    <n v="850"/>
    <n v="425000"/>
    <n v="148750"/>
    <n v="0.35"/>
    <s v="Outlet"/>
  </r>
  <r>
    <s v="Foot Locker"/>
    <n v="1185732"/>
    <d v="2020-02-10T00:00:00"/>
    <s v="Northeast"/>
    <s v="New York"/>
    <s v="New York"/>
    <x v="4"/>
    <n v="60"/>
    <n v="875"/>
    <n v="525000"/>
    <n v="157500"/>
    <n v="0.3"/>
    <s v="Outlet"/>
  </r>
  <r>
    <s v="Foot Locker"/>
    <n v="1185732"/>
    <d v="2020-03-03T00:00:00"/>
    <s v="Northeast"/>
    <s v="New York"/>
    <s v="New York"/>
    <x v="5"/>
    <n v="65"/>
    <n v="1000"/>
    <n v="650000"/>
    <n v="162500"/>
    <n v="0.25"/>
    <s v="Outlet"/>
  </r>
  <r>
    <s v="Foot Locker"/>
    <n v="1185732"/>
    <d v="2020-03-04T00:00:00"/>
    <s v="Northeast"/>
    <s v="New York"/>
    <s v="New York"/>
    <x v="0"/>
    <n v="60"/>
    <n v="1250"/>
    <n v="750000"/>
    <n v="375000"/>
    <n v="0.5"/>
    <s v="Outlet"/>
  </r>
  <r>
    <s v="Foot Locker"/>
    <n v="1185732"/>
    <d v="2020-03-05T00:00:00"/>
    <s v="Northeast"/>
    <s v="New York"/>
    <s v="New York"/>
    <x v="1"/>
    <n v="55.000000000000007"/>
    <n v="1000"/>
    <n v="550000.00000000012"/>
    <n v="165000.00000000003"/>
    <n v="0.3"/>
    <s v="Outlet"/>
  </r>
  <r>
    <s v="Foot Locker"/>
    <n v="1185732"/>
    <d v="2020-03-06T00:00:00"/>
    <s v="Northeast"/>
    <s v="New York"/>
    <s v="New York"/>
    <x v="2"/>
    <n v="50"/>
    <n v="925"/>
    <n v="462500"/>
    <n v="161875"/>
    <n v="0.35"/>
    <s v="Outlet"/>
  </r>
  <r>
    <s v="Foot Locker"/>
    <n v="1185732"/>
    <d v="2020-03-07T00:00:00"/>
    <s v="Northeast"/>
    <s v="New York"/>
    <s v="New York"/>
    <x v="3"/>
    <n v="50"/>
    <n v="900"/>
    <n v="450000"/>
    <n v="157500"/>
    <n v="0.35"/>
    <s v="Outlet"/>
  </r>
  <r>
    <s v="Foot Locker"/>
    <n v="1185732"/>
    <d v="2020-03-08T00:00:00"/>
    <s v="Northeast"/>
    <s v="New York"/>
    <s v="New York"/>
    <x v="4"/>
    <n v="60"/>
    <n v="900"/>
    <n v="540000"/>
    <n v="162000"/>
    <n v="0.3"/>
    <s v="Outlet"/>
  </r>
  <r>
    <s v="Foot Locker"/>
    <n v="1185732"/>
    <d v="2020-03-09T00:00:00"/>
    <s v="Northeast"/>
    <s v="New York"/>
    <s v="New York"/>
    <x v="5"/>
    <n v="65"/>
    <n v="1050"/>
    <n v="682500"/>
    <n v="170625"/>
    <n v="0.25"/>
    <s v="Outlet"/>
  </r>
  <r>
    <s v="Foot Locker"/>
    <n v="1185732"/>
    <d v="2020-03-10T00:00:00"/>
    <s v="Northeast"/>
    <s v="New York"/>
    <s v="New York"/>
    <x v="0"/>
    <n v="60"/>
    <n v="1275"/>
    <n v="765000"/>
    <n v="382500"/>
    <n v="0.5"/>
    <s v="Outlet"/>
  </r>
  <r>
    <s v="Foot Locker"/>
    <n v="1185732"/>
    <d v="2020-03-11T00:00:00"/>
    <s v="Northeast"/>
    <s v="New York"/>
    <s v="New York"/>
    <x v="1"/>
    <n v="55.000000000000007"/>
    <n v="1025"/>
    <n v="563750.00000000012"/>
    <n v="169125.00000000003"/>
    <n v="0.3"/>
    <s v="Outlet"/>
  </r>
  <r>
    <s v="Foot Locker"/>
    <n v="1185732"/>
    <d v="2020-03-12T00:00:00"/>
    <s v="Northeast"/>
    <s v="New York"/>
    <s v="New York"/>
    <x v="2"/>
    <n v="50"/>
    <n v="950"/>
    <n v="475000"/>
    <n v="166250"/>
    <n v="0.35"/>
    <s v="Outlet"/>
  </r>
  <r>
    <s v="Foot Locker"/>
    <n v="1185732"/>
    <d v="2020-03-13T00:00:00"/>
    <s v="Northeast"/>
    <s v="New York"/>
    <s v="New York"/>
    <x v="3"/>
    <n v="50"/>
    <n v="900"/>
    <n v="450000"/>
    <n v="157500"/>
    <n v="0.35"/>
    <s v="Outlet"/>
  </r>
  <r>
    <s v="Foot Locker"/>
    <n v="1185732"/>
    <d v="2020-03-14T00:00:00"/>
    <s v="Northeast"/>
    <s v="New York"/>
    <s v="New York"/>
    <x v="4"/>
    <n v="60"/>
    <n v="925"/>
    <n v="555000"/>
    <n v="166500"/>
    <n v="0.3"/>
    <s v="Outlet"/>
  </r>
  <r>
    <s v="Foot Locker"/>
    <n v="1185732"/>
    <d v="2020-03-15T00:00:00"/>
    <s v="Northeast"/>
    <s v="New York"/>
    <s v="New York"/>
    <x v="5"/>
    <n v="65"/>
    <n v="1100"/>
    <n v="715000"/>
    <n v="178750"/>
    <n v="0.25"/>
    <s v="Outlet"/>
  </r>
  <r>
    <s v="Foot Locker"/>
    <n v="1185732"/>
    <d v="2020-03-16T00:00:00"/>
    <s v="Northeast"/>
    <s v="New York"/>
    <s v="New York"/>
    <x v="0"/>
    <n v="60"/>
    <n v="1250"/>
    <n v="750000"/>
    <n v="375000"/>
    <n v="0.5"/>
    <s v="Outlet"/>
  </r>
  <r>
    <s v="Foot Locker"/>
    <n v="1185732"/>
    <d v="2020-03-17T00:00:00"/>
    <s v="Northeast"/>
    <s v="New York"/>
    <s v="New York"/>
    <x v="1"/>
    <n v="55.000000000000007"/>
    <n v="1025"/>
    <n v="563750.00000000012"/>
    <n v="169125.00000000003"/>
    <n v="0.3"/>
    <s v="Outlet"/>
  </r>
  <r>
    <s v="Foot Locker"/>
    <n v="1185732"/>
    <d v="2020-03-18T00:00:00"/>
    <s v="Northeast"/>
    <s v="New York"/>
    <s v="New York"/>
    <x v="2"/>
    <n v="50"/>
    <n v="950"/>
    <n v="475000"/>
    <n v="166250"/>
    <n v="0.35"/>
    <s v="Outlet"/>
  </r>
  <r>
    <s v="Foot Locker"/>
    <n v="1185732"/>
    <d v="2020-03-31T00:00:00"/>
    <s v="Northeast"/>
    <s v="New York"/>
    <s v="New York"/>
    <x v="3"/>
    <n v="50"/>
    <n v="925"/>
    <n v="462500"/>
    <n v="161875"/>
    <n v="0.35"/>
    <s v="Outlet"/>
  </r>
  <r>
    <s v="Walmart"/>
    <n v="1185732"/>
    <d v="2020-04-17T00:00:00"/>
    <s v="Northeast"/>
    <s v="New York"/>
    <s v="New York"/>
    <x v="4"/>
    <n v="60"/>
    <n v="900"/>
    <n v="540000"/>
    <n v="162000"/>
    <n v="0.3"/>
    <s v="Outlet"/>
  </r>
  <r>
    <s v="Walmart"/>
    <n v="1185732"/>
    <d v="2020-04-18T00:00:00"/>
    <s v="Northeast"/>
    <s v="New York"/>
    <s v="New York"/>
    <x v="5"/>
    <n v="65"/>
    <n v="1075"/>
    <n v="698750"/>
    <n v="174687.5"/>
    <n v="0.25"/>
    <s v="Outlet"/>
  </r>
  <r>
    <s v="Walmart"/>
    <n v="1185732"/>
    <d v="2020-04-19T00:00:00"/>
    <s v="Northeast"/>
    <s v="New York"/>
    <s v="New York"/>
    <x v="0"/>
    <n v="60"/>
    <n v="1200"/>
    <n v="720000"/>
    <n v="360000"/>
    <n v="0.5"/>
    <s v="Outlet"/>
  </r>
  <r>
    <s v="Walmart"/>
    <n v="1185732"/>
    <d v="2020-04-20T00:00:00"/>
    <s v="Northeast"/>
    <s v="New York"/>
    <s v="New York"/>
    <x v="1"/>
    <n v="55.000000000000007"/>
    <n v="1000"/>
    <n v="550000.00000000012"/>
    <n v="165000.00000000003"/>
    <n v="0.3"/>
    <s v="Outlet"/>
  </r>
  <r>
    <s v="Walmart"/>
    <n v="1185732"/>
    <d v="2020-04-21T00:00:00"/>
    <s v="Northeast"/>
    <s v="New York"/>
    <s v="New York"/>
    <x v="2"/>
    <n v="50"/>
    <n v="925"/>
    <n v="462500"/>
    <n v="161875"/>
    <n v="0.35"/>
    <s v="Outlet"/>
  </r>
  <r>
    <s v="Walmart"/>
    <n v="1185732"/>
    <d v="2020-04-22T00:00:00"/>
    <s v="Northeast"/>
    <s v="New York"/>
    <s v="New York"/>
    <x v="3"/>
    <n v="50"/>
    <n v="900"/>
    <n v="450000"/>
    <n v="157500"/>
    <n v="0.35"/>
    <s v="Outlet"/>
  </r>
  <r>
    <s v="Walmart"/>
    <n v="1185732"/>
    <d v="2020-04-23T00:00:00"/>
    <s v="Northeast"/>
    <s v="New York"/>
    <s v="New York"/>
    <x v="4"/>
    <n v="60"/>
    <n v="900"/>
    <n v="540000"/>
    <n v="162000"/>
    <n v="0.3"/>
    <s v="Outlet"/>
  </r>
  <r>
    <s v="Walmart"/>
    <n v="1185732"/>
    <d v="2020-04-24T00:00:00"/>
    <s v="Northeast"/>
    <s v="New York"/>
    <s v="New York"/>
    <x v="5"/>
    <n v="65"/>
    <n v="1000"/>
    <n v="650000"/>
    <n v="162500"/>
    <n v="0.25"/>
    <s v="Outlet"/>
  </r>
  <r>
    <s v="Walmart"/>
    <n v="1185732"/>
    <d v="2020-04-25T00:00:00"/>
    <s v="Northeast"/>
    <s v="New York"/>
    <s v="New York"/>
    <x v="4"/>
    <n v="65"/>
    <n v="875"/>
    <n v="568750"/>
    <n v="170625"/>
    <n v="0.3"/>
    <s v="Outlet"/>
  </r>
  <r>
    <s v="Walmart"/>
    <n v="1185732"/>
    <d v="2020-04-26T00:00:00"/>
    <s v="Northeast"/>
    <s v="New York"/>
    <s v="New York"/>
    <x v="5"/>
    <n v="70"/>
    <n v="1000"/>
    <n v="700000"/>
    <n v="175000"/>
    <n v="0.25"/>
    <s v="Outlet"/>
  </r>
  <r>
    <s v="Walmart"/>
    <n v="1185732"/>
    <d v="2020-04-27T00:00:00"/>
    <s v="Northeast"/>
    <s v="New York"/>
    <s v="New York"/>
    <x v="0"/>
    <n v="65"/>
    <n v="1150"/>
    <n v="747500"/>
    <n v="373750"/>
    <n v="0.5"/>
    <s v="Outlet"/>
  </r>
  <r>
    <s v="Walmart"/>
    <n v="1185732"/>
    <d v="2020-04-28T00:00:00"/>
    <s v="Northeast"/>
    <s v="New York"/>
    <s v="New York"/>
    <x v="1"/>
    <n v="55.000000000000007"/>
    <n v="975"/>
    <n v="536250.00000000012"/>
    <n v="160875.00000000003"/>
    <n v="0.3"/>
    <s v="Outlet"/>
  </r>
  <r>
    <s v="Walmart"/>
    <n v="1185732"/>
    <d v="2020-04-29T00:00:00"/>
    <s v="Northeast"/>
    <s v="New York"/>
    <s v="New York"/>
    <x v="2"/>
    <n v="55.000000000000007"/>
    <n v="920"/>
    <n v="506000.00000000006"/>
    <n v="177100"/>
    <n v="0.35"/>
    <s v="Outlet"/>
  </r>
  <r>
    <s v="Walmart"/>
    <n v="1185732"/>
    <d v="2020-04-30T00:00:00"/>
    <s v="Northeast"/>
    <s v="New York"/>
    <s v="New York"/>
    <x v="3"/>
    <n v="55.000000000000007"/>
    <n v="900"/>
    <n v="495000.00000000006"/>
    <n v="173250"/>
    <n v="0.35"/>
    <s v="Outlet"/>
  </r>
  <r>
    <s v="Walmart"/>
    <n v="1185732"/>
    <d v="2020-05-01T00:00:00"/>
    <s v="Northeast"/>
    <s v="New York"/>
    <s v="New York"/>
    <x v="4"/>
    <n v="65"/>
    <n v="875"/>
    <n v="568750"/>
    <n v="170625"/>
    <n v="0.3"/>
    <s v="Outlet"/>
  </r>
  <r>
    <s v="Walmart"/>
    <n v="1185732"/>
    <d v="2020-05-02T00:00:00"/>
    <s v="Northeast"/>
    <s v="New York"/>
    <s v="New York"/>
    <x v="5"/>
    <n v="70"/>
    <n v="975"/>
    <n v="682500"/>
    <n v="170625"/>
    <n v="0.25"/>
    <s v="Outlet"/>
  </r>
  <r>
    <s v="Walmart"/>
    <n v="1185732"/>
    <d v="2020-05-03T00:00:00"/>
    <s v="Northeast"/>
    <s v="New York"/>
    <s v="New York"/>
    <x v="0"/>
    <n v="65"/>
    <n v="1200"/>
    <n v="780000"/>
    <n v="390000"/>
    <n v="0.5"/>
    <s v="Outlet"/>
  </r>
  <r>
    <s v="Walmart"/>
    <n v="1185732"/>
    <d v="2020-05-04T00:00:00"/>
    <s v="Northeast"/>
    <s v="New York"/>
    <s v="New York"/>
    <x v="1"/>
    <n v="55.000000000000007"/>
    <n v="1000"/>
    <n v="550000.00000000012"/>
    <n v="165000.00000000003"/>
    <n v="0.3"/>
    <s v="Outlet"/>
  </r>
  <r>
    <s v="Walmart"/>
    <n v="1185732"/>
    <d v="2020-05-05T00:00:00"/>
    <s v="Northeast"/>
    <s v="New York"/>
    <s v="New York"/>
    <x v="2"/>
    <n v="55.000000000000007"/>
    <n v="950"/>
    <n v="522500.00000000006"/>
    <n v="182875"/>
    <n v="0.35"/>
    <s v="Outlet"/>
  </r>
  <r>
    <s v="Walmart"/>
    <n v="1185732"/>
    <d v="2020-05-06T00:00:00"/>
    <s v="Northeast"/>
    <s v="New York"/>
    <s v="New York"/>
    <x v="3"/>
    <n v="55.000000000000007"/>
    <n v="900"/>
    <n v="495000.00000000006"/>
    <n v="173250"/>
    <n v="0.35"/>
    <s v="Outlet"/>
  </r>
  <r>
    <s v="Walmart"/>
    <n v="1185732"/>
    <d v="2020-05-07T00:00:00"/>
    <s v="Northeast"/>
    <s v="New York"/>
    <s v="New York"/>
    <x v="4"/>
    <n v="65"/>
    <n v="900"/>
    <n v="585000"/>
    <n v="175500"/>
    <n v="0.3"/>
    <s v="Outlet"/>
  </r>
  <r>
    <s v="Walmart"/>
    <n v="1185732"/>
    <d v="2020-07-18T00:00:00"/>
    <s v="Northeast"/>
    <s v="New York"/>
    <s v="New York"/>
    <x v="5"/>
    <n v="70"/>
    <n v="1000"/>
    <n v="700000"/>
    <n v="175000"/>
    <n v="0.25"/>
    <s v="Outlet"/>
  </r>
  <r>
    <s v="Sports Direct"/>
    <n v="1197831"/>
    <d v="2020-07-19T00:00:00"/>
    <s v="Northeast"/>
    <s v="New York"/>
    <s v="New York"/>
    <x v="0"/>
    <n v="25"/>
    <n v="900"/>
    <n v="225000"/>
    <n v="78750"/>
    <n v="0.35"/>
    <s v="Outlet"/>
  </r>
  <r>
    <s v="Sports Direct"/>
    <n v="1197831"/>
    <d v="2020-07-20T00:00:00"/>
    <s v="Northeast"/>
    <s v="New York"/>
    <s v="New York"/>
    <x v="1"/>
    <n v="35"/>
    <n v="900"/>
    <n v="315000"/>
    <n v="110250"/>
    <n v="0.35"/>
    <s v="Outlet"/>
  </r>
  <r>
    <s v="Sports Direct"/>
    <n v="1197831"/>
    <d v="2020-07-21T00:00:00"/>
    <s v="Northeast"/>
    <s v="New York"/>
    <s v="New York"/>
    <x v="2"/>
    <n v="35"/>
    <n v="700"/>
    <n v="245000"/>
    <n v="85750"/>
    <n v="0.35"/>
    <s v="Outlet"/>
  </r>
  <r>
    <s v="Sports Direct"/>
    <n v="1197831"/>
    <d v="2020-07-22T00:00:00"/>
    <s v="Northeast"/>
    <s v="New York"/>
    <s v="New York"/>
    <x v="3"/>
    <n v="35"/>
    <n v="700"/>
    <n v="245000"/>
    <n v="110250"/>
    <n v="0.45"/>
    <s v="Outlet"/>
  </r>
  <r>
    <s v="Sports Direct"/>
    <n v="1197831"/>
    <d v="2020-07-23T00:00:00"/>
    <s v="South"/>
    <s v="Texas"/>
    <s v="Houston"/>
    <x v="4"/>
    <n v="40"/>
    <n v="550"/>
    <n v="220000"/>
    <n v="66000"/>
    <n v="0.3"/>
    <s v="Outlet"/>
  </r>
  <r>
    <s v="Sports Direct"/>
    <n v="1197831"/>
    <d v="2020-07-24T00:00:00"/>
    <s v="South"/>
    <s v="Texas"/>
    <s v="Houston"/>
    <x v="5"/>
    <n v="35"/>
    <n v="700"/>
    <n v="245000"/>
    <n v="122500"/>
    <n v="0.5"/>
    <s v="Outlet"/>
  </r>
  <r>
    <s v="Sports Direct"/>
    <n v="1197831"/>
    <d v="2020-07-25T00:00:00"/>
    <s v="South"/>
    <s v="Texas"/>
    <s v="Houston"/>
    <x v="0"/>
    <n v="25"/>
    <n v="850"/>
    <n v="212500"/>
    <n v="74375"/>
    <n v="0.35"/>
    <s v="Outlet"/>
  </r>
  <r>
    <s v="Sports Direct"/>
    <n v="1197831"/>
    <d v="2020-07-26T00:00:00"/>
    <s v="South"/>
    <s v="Texas"/>
    <s v="Houston"/>
    <x v="1"/>
    <n v="35"/>
    <n v="850"/>
    <n v="297500"/>
    <n v="104125"/>
    <n v="0.35"/>
    <s v="Outlet"/>
  </r>
  <r>
    <s v="Sports Direct"/>
    <n v="1197831"/>
    <d v="2020-07-27T00:00:00"/>
    <s v="South"/>
    <s v="Texas"/>
    <s v="Houston"/>
    <x v="2"/>
    <n v="35"/>
    <n v="675"/>
    <n v="236250"/>
    <n v="82687.5"/>
    <n v="0.35"/>
    <s v="Outlet"/>
  </r>
  <r>
    <s v="Sports Direct"/>
    <n v="1197831"/>
    <d v="2020-07-28T00:00:00"/>
    <s v="South"/>
    <s v="Texas"/>
    <s v="Houston"/>
    <x v="3"/>
    <n v="35"/>
    <n v="625"/>
    <n v="218750"/>
    <n v="98437.5"/>
    <n v="0.45"/>
    <s v="Outlet"/>
  </r>
  <r>
    <s v="Sports Direct"/>
    <n v="1197831"/>
    <d v="2020-07-29T00:00:00"/>
    <s v="South"/>
    <s v="Texas"/>
    <s v="Houston"/>
    <x v="4"/>
    <n v="40"/>
    <n v="500"/>
    <n v="200000"/>
    <n v="60000"/>
    <n v="0.3"/>
    <s v="Outlet"/>
  </r>
  <r>
    <s v="Sports Direct"/>
    <n v="1197831"/>
    <d v="2020-07-30T00:00:00"/>
    <s v="South"/>
    <s v="Texas"/>
    <s v="Houston"/>
    <x v="5"/>
    <n v="35"/>
    <n v="700"/>
    <n v="245000"/>
    <n v="122500"/>
    <n v="0.5"/>
    <s v="Outlet"/>
  </r>
  <r>
    <s v="Sports Direct"/>
    <n v="1197831"/>
    <d v="2020-07-31T00:00:00"/>
    <s v="South"/>
    <s v="Texas"/>
    <s v="Houston"/>
    <x v="0"/>
    <n v="30"/>
    <n v="875"/>
    <n v="262500"/>
    <n v="91875"/>
    <n v="0.35"/>
    <s v="Outlet"/>
  </r>
  <r>
    <s v="Sports Direct"/>
    <n v="1197831"/>
    <d v="2020-08-01T00:00:00"/>
    <s v="South"/>
    <s v="Texas"/>
    <s v="Houston"/>
    <x v="1"/>
    <n v="40"/>
    <n v="875"/>
    <n v="350000"/>
    <n v="122499.99999999999"/>
    <n v="0.35"/>
    <s v="Outlet"/>
  </r>
  <r>
    <s v="Sports Direct"/>
    <n v="1197831"/>
    <d v="2020-08-02T00:00:00"/>
    <s v="South"/>
    <s v="Texas"/>
    <s v="Houston"/>
    <x v="2"/>
    <n v="35"/>
    <n v="700"/>
    <n v="245000"/>
    <n v="85750"/>
    <n v="0.35"/>
    <s v="Outlet"/>
  </r>
  <r>
    <s v="Sports Direct"/>
    <n v="1197831"/>
    <d v="2020-08-03T00:00:00"/>
    <s v="South"/>
    <s v="Texas"/>
    <s v="Houston"/>
    <x v="3"/>
    <n v="40"/>
    <n v="600"/>
    <n v="240000"/>
    <n v="108000"/>
    <n v="0.45"/>
    <s v="Outlet"/>
  </r>
  <r>
    <s v="Sports Direct"/>
    <n v="1197831"/>
    <d v="2020-08-04T00:00:00"/>
    <s v="South"/>
    <s v="Texas"/>
    <s v="Houston"/>
    <x v="4"/>
    <n v="45"/>
    <n v="500"/>
    <n v="225000"/>
    <n v="67500"/>
    <n v="0.3"/>
    <s v="Outlet"/>
  </r>
  <r>
    <s v="Sports Direct"/>
    <n v="1197831"/>
    <d v="2020-08-05T00:00:00"/>
    <s v="South"/>
    <s v="Texas"/>
    <s v="Houston"/>
    <x v="5"/>
    <n v="40"/>
    <n v="650"/>
    <n v="260000"/>
    <n v="130000"/>
    <n v="0.5"/>
    <s v="Outlet"/>
  </r>
  <r>
    <s v="Sports Direct"/>
    <n v="1197831"/>
    <d v="2020-08-06T00:00:00"/>
    <s v="South"/>
    <s v="Texas"/>
    <s v="Houston"/>
    <x v="0"/>
    <n v="30"/>
    <n v="900"/>
    <n v="270000"/>
    <n v="94500"/>
    <n v="0.35"/>
    <s v="Outlet"/>
  </r>
  <r>
    <s v="Sports Direct"/>
    <n v="1197831"/>
    <d v="2020-08-07T00:00:00"/>
    <s v="South"/>
    <s v="Texas"/>
    <s v="Houston"/>
    <x v="1"/>
    <n v="40"/>
    <n v="900"/>
    <n v="360000"/>
    <n v="125999.99999999999"/>
    <n v="0.35"/>
    <s v="Outlet"/>
  </r>
  <r>
    <s v="Sports Direct"/>
    <n v="1197831"/>
    <d v="2020-08-08T00:00:00"/>
    <s v="South"/>
    <s v="Texas"/>
    <s v="Houston"/>
    <x v="2"/>
    <n v="35"/>
    <n v="725"/>
    <n v="253750"/>
    <n v="88812.5"/>
    <n v="0.35"/>
    <s v="Outlet"/>
  </r>
  <r>
    <s v="Sports Direct"/>
    <n v="1197831"/>
    <d v="2020-08-09T00:00:00"/>
    <s v="South"/>
    <s v="Texas"/>
    <s v="Houston"/>
    <x v="3"/>
    <n v="40"/>
    <n v="625"/>
    <n v="250000"/>
    <n v="112500"/>
    <n v="0.45"/>
    <s v="Outlet"/>
  </r>
  <r>
    <s v="Walmart"/>
    <n v="1197831"/>
    <d v="2020-08-10T00:00:00"/>
    <s v="South"/>
    <s v="Texas"/>
    <s v="Houston"/>
    <x v="4"/>
    <n v="45"/>
    <n v="525"/>
    <n v="236250"/>
    <n v="70875"/>
    <n v="0.3"/>
    <s v="Outlet"/>
  </r>
  <r>
    <s v="Walmart"/>
    <n v="1197831"/>
    <d v="2020-08-11T00:00:00"/>
    <s v="South"/>
    <s v="Texas"/>
    <s v="Houston"/>
    <x v="5"/>
    <n v="40"/>
    <n v="800"/>
    <n v="320000"/>
    <n v="160000"/>
    <n v="0.5"/>
    <s v="Outlet"/>
  </r>
  <r>
    <s v="Walmart"/>
    <n v="1197831"/>
    <d v="2020-08-12T00:00:00"/>
    <s v="South"/>
    <s v="Texas"/>
    <s v="Houston"/>
    <x v="0"/>
    <n v="30"/>
    <n v="925"/>
    <n v="277500"/>
    <n v="97125"/>
    <n v="0.35"/>
    <s v="Outlet"/>
  </r>
  <r>
    <s v="Walmart"/>
    <n v="1197831"/>
    <d v="2020-08-13T00:00:00"/>
    <s v="South"/>
    <s v="Texas"/>
    <s v="Houston"/>
    <x v="1"/>
    <n v="40"/>
    <n v="925"/>
    <n v="370000"/>
    <n v="129499.99999999999"/>
    <n v="0.35"/>
    <s v="Outlet"/>
  </r>
  <r>
    <s v="Walmart"/>
    <n v="1197831"/>
    <d v="2020-08-14T00:00:00"/>
    <s v="South"/>
    <s v="Texas"/>
    <s v="Houston"/>
    <x v="2"/>
    <n v="35"/>
    <n v="775"/>
    <n v="271250"/>
    <n v="94937.5"/>
    <n v="0.35"/>
    <s v="Outlet"/>
  </r>
  <r>
    <s v="Walmart"/>
    <n v="1197831"/>
    <d v="2020-08-15T00:00:00"/>
    <s v="South"/>
    <s v="Texas"/>
    <s v="Houston"/>
    <x v="3"/>
    <n v="40"/>
    <n v="700"/>
    <n v="280000"/>
    <n v="126000"/>
    <n v="0.45"/>
    <s v="Outlet"/>
  </r>
  <r>
    <s v="Walmart"/>
    <n v="1197831"/>
    <d v="2020-08-16T00:00:00"/>
    <s v="South"/>
    <s v="Texas"/>
    <s v="Houston"/>
    <x v="4"/>
    <n v="45"/>
    <n v="600"/>
    <n v="270000"/>
    <n v="81000"/>
    <n v="0.3"/>
    <s v="Outlet"/>
  </r>
  <r>
    <s v="Walmart"/>
    <n v="1197831"/>
    <d v="2020-08-17T00:00:00"/>
    <s v="South"/>
    <s v="Texas"/>
    <s v="Houston"/>
    <x v="5"/>
    <n v="40"/>
    <n v="950"/>
    <n v="380000"/>
    <n v="190000"/>
    <n v="0.5"/>
    <s v="Outlet"/>
  </r>
  <r>
    <s v="Walmart"/>
    <n v="1197831"/>
    <d v="2020-08-18T00:00:00"/>
    <s v="South"/>
    <s v="Texas"/>
    <s v="Houston"/>
    <x v="0"/>
    <n v="40"/>
    <n v="950"/>
    <n v="380000"/>
    <n v="133000"/>
    <n v="0.35"/>
    <s v="Outlet"/>
  </r>
  <r>
    <s v="Walmart"/>
    <n v="1197831"/>
    <d v="2020-08-19T00:00:00"/>
    <s v="South"/>
    <s v="Texas"/>
    <s v="Houston"/>
    <x v="1"/>
    <n v="45"/>
    <n v="950"/>
    <n v="427500"/>
    <n v="149625"/>
    <n v="0.35"/>
    <s v="Outlet"/>
  </r>
  <r>
    <s v="Walmart"/>
    <n v="1197831"/>
    <d v="2020-08-20T00:00:00"/>
    <s v="South"/>
    <s v="Texas"/>
    <s v="Houston"/>
    <x v="2"/>
    <n v="40"/>
    <n v="800"/>
    <n v="320000"/>
    <n v="112000"/>
    <n v="0.35"/>
    <s v="Outlet"/>
  </r>
  <r>
    <s v="Walmart"/>
    <n v="1197831"/>
    <d v="2020-08-21T00:00:00"/>
    <s v="South"/>
    <s v="Texas"/>
    <s v="Houston"/>
    <x v="3"/>
    <n v="40"/>
    <n v="750"/>
    <n v="300000"/>
    <n v="135000"/>
    <n v="0.45"/>
    <s v="Outlet"/>
  </r>
  <r>
    <s v="Walmart"/>
    <n v="1197831"/>
    <d v="2020-08-22T00:00:00"/>
    <s v="South"/>
    <s v="Texas"/>
    <s v="Houston"/>
    <x v="4"/>
    <n v="45"/>
    <n v="650"/>
    <n v="292500"/>
    <n v="87750"/>
    <n v="0.3"/>
    <s v="Outlet"/>
  </r>
  <r>
    <s v="Walmart"/>
    <n v="1197831"/>
    <d v="2020-08-23T00:00:00"/>
    <s v="South"/>
    <s v="Texas"/>
    <s v="Houston"/>
    <x v="5"/>
    <n v="50"/>
    <n v="1000"/>
    <n v="500000"/>
    <n v="250000"/>
    <n v="0.5"/>
    <s v="Outlet"/>
  </r>
  <r>
    <s v="Walmart"/>
    <n v="1197831"/>
    <d v="2020-08-24T00:00:00"/>
    <s v="South"/>
    <s v="Texas"/>
    <s v="Houston"/>
    <x v="0"/>
    <n v="40"/>
    <n v="950"/>
    <n v="380000"/>
    <n v="133000"/>
    <n v="0.35"/>
    <s v="Outlet"/>
  </r>
  <r>
    <s v="Walmart"/>
    <n v="1197831"/>
    <d v="2020-08-25T00:00:00"/>
    <s v="South"/>
    <s v="Texas"/>
    <s v="Houston"/>
    <x v="1"/>
    <n v="45"/>
    <n v="950"/>
    <n v="427500"/>
    <n v="149625"/>
    <n v="0.35"/>
    <s v="Outlet"/>
  </r>
  <r>
    <s v="Walmart"/>
    <n v="1197831"/>
    <d v="2020-08-26T00:00:00"/>
    <s v="South"/>
    <s v="Texas"/>
    <s v="Houston"/>
    <x v="2"/>
    <n v="40"/>
    <n v="1100"/>
    <n v="440000"/>
    <n v="154000"/>
    <n v="0.35"/>
    <s v="Outlet"/>
  </r>
  <r>
    <s v="Walmart"/>
    <n v="1197831"/>
    <d v="2020-08-27T00:00:00"/>
    <s v="South"/>
    <s v="Texas"/>
    <s v="Houston"/>
    <x v="3"/>
    <n v="40"/>
    <n v="700"/>
    <n v="280000"/>
    <n v="126000"/>
    <n v="0.45"/>
    <s v="Outlet"/>
  </r>
  <r>
    <s v="Walmart"/>
    <n v="1197831"/>
    <d v="2020-08-28T00:00:00"/>
    <s v="South"/>
    <s v="Texas"/>
    <s v="Houston"/>
    <x v="4"/>
    <n v="45"/>
    <n v="700"/>
    <n v="315000"/>
    <n v="94500"/>
    <n v="0.3"/>
    <s v="Outlet"/>
  </r>
  <r>
    <s v="Walmart"/>
    <n v="1197831"/>
    <d v="2020-08-29T00:00:00"/>
    <s v="South"/>
    <s v="Texas"/>
    <s v="Houston"/>
    <x v="5"/>
    <n v="50"/>
    <n v="975"/>
    <n v="487500"/>
    <n v="243750"/>
    <n v="0.5"/>
    <s v="Outlet"/>
  </r>
  <r>
    <s v="Walmart"/>
    <n v="1197831"/>
    <d v="2020-08-30T00:00:00"/>
    <s v="South"/>
    <s v="Texas"/>
    <s v="Houston"/>
    <x v="0"/>
    <n v="40"/>
    <n v="925"/>
    <n v="370000"/>
    <n v="129499.99999999999"/>
    <n v="0.35"/>
    <s v="Outlet"/>
  </r>
  <r>
    <s v="Walmart"/>
    <n v="1197831"/>
    <d v="2020-08-31T00:00:00"/>
    <s v="South"/>
    <s v="Texas"/>
    <s v="Houston"/>
    <x v="1"/>
    <n v="45"/>
    <n v="925"/>
    <n v="416250"/>
    <n v="145687.5"/>
    <n v="0.35"/>
    <s v="Outlet"/>
  </r>
  <r>
    <s v="Walmart"/>
    <n v="1197831"/>
    <d v="2020-09-01T00:00:00"/>
    <s v="South"/>
    <s v="Texas"/>
    <s v="Houston"/>
    <x v="2"/>
    <n v="40"/>
    <n v="1100"/>
    <n v="440000"/>
    <n v="154000"/>
    <n v="0.35"/>
    <s v="Outlet"/>
  </r>
  <r>
    <s v="Walmart"/>
    <n v="1197831"/>
    <d v="2020-09-02T00:00:00"/>
    <s v="South"/>
    <s v="Texas"/>
    <s v="Houston"/>
    <x v="3"/>
    <n v="40"/>
    <n v="650"/>
    <n v="260000"/>
    <n v="117000"/>
    <n v="0.45"/>
    <s v="Outlet"/>
  </r>
  <r>
    <s v="Walmart"/>
    <n v="1197831"/>
    <d v="2020-09-03T00:00:00"/>
    <s v="South"/>
    <s v="Texas"/>
    <s v="Houston"/>
    <x v="4"/>
    <n v="45"/>
    <n v="650"/>
    <n v="292500"/>
    <n v="87750"/>
    <n v="0.3"/>
    <s v="Outlet"/>
  </r>
  <r>
    <s v="Walmart"/>
    <n v="1197831"/>
    <d v="2020-09-04T00:00:00"/>
    <s v="South"/>
    <s v="Texas"/>
    <s v="Houston"/>
    <x v="5"/>
    <n v="50"/>
    <n v="900"/>
    <n v="450000"/>
    <n v="225000"/>
    <n v="0.5"/>
    <s v="Outlet"/>
  </r>
  <r>
    <s v="Walmart"/>
    <n v="1197831"/>
    <d v="2020-09-05T00:00:00"/>
    <s v="South"/>
    <s v="Texas"/>
    <s v="Houston"/>
    <x v="0"/>
    <n v="45"/>
    <n v="850"/>
    <n v="382500"/>
    <n v="133875"/>
    <n v="0.35"/>
    <s v="Outlet"/>
  </r>
  <r>
    <s v="Walmart"/>
    <n v="1197831"/>
    <d v="2020-09-06T00:00:00"/>
    <s v="South"/>
    <s v="Texas"/>
    <s v="Houston"/>
    <x v="1"/>
    <n v="45"/>
    <n v="850"/>
    <n v="382500"/>
    <n v="133875"/>
    <n v="0.35"/>
    <s v="Outlet"/>
  </r>
  <r>
    <s v="Walmart"/>
    <n v="1197831"/>
    <d v="2020-09-07T00:00:00"/>
    <s v="South"/>
    <s v="Texas"/>
    <s v="Houston"/>
    <x v="2"/>
    <n v="50"/>
    <n v="900"/>
    <n v="450000"/>
    <n v="157500"/>
    <n v="0.35"/>
    <s v="Outlet"/>
  </r>
  <r>
    <s v="Walmart"/>
    <n v="1197831"/>
    <d v="2020-09-08T00:00:00"/>
    <s v="South"/>
    <s v="Texas"/>
    <s v="Houston"/>
    <x v="3"/>
    <n v="50"/>
    <n v="625"/>
    <n v="312500"/>
    <n v="140625"/>
    <n v="0.45"/>
    <s v="Outlet"/>
  </r>
  <r>
    <s v="Walmart"/>
    <n v="1197831"/>
    <d v="2020-09-09T00:00:00"/>
    <s v="South"/>
    <s v="Texas"/>
    <s v="Houston"/>
    <x v="4"/>
    <n v="45"/>
    <n v="625"/>
    <n v="281250"/>
    <n v="84375"/>
    <n v="0.3"/>
    <s v="Outlet"/>
  </r>
  <r>
    <s v="Walmart"/>
    <n v="1197831"/>
    <d v="2020-09-10T00:00:00"/>
    <s v="South"/>
    <s v="Texas"/>
    <s v="Houston"/>
    <x v="5"/>
    <n v="55.000000000000007"/>
    <n v="850"/>
    <n v="467500.00000000006"/>
    <n v="233750.00000000003"/>
    <n v="0.5"/>
    <s v="Outlet"/>
  </r>
  <r>
    <s v="Walmart"/>
    <n v="1197831"/>
    <d v="2020-09-11T00:00:00"/>
    <s v="South"/>
    <s v="Texas"/>
    <s v="Houston"/>
    <x v="0"/>
    <n v="45"/>
    <n v="800"/>
    <n v="360000"/>
    <n v="125999.99999999999"/>
    <n v="0.35"/>
    <s v="Outlet"/>
  </r>
  <r>
    <s v="Walmart"/>
    <n v="1197831"/>
    <d v="2020-09-12T00:00:00"/>
    <s v="South"/>
    <s v="Texas"/>
    <s v="Houston"/>
    <x v="1"/>
    <n v="45"/>
    <n v="800"/>
    <n v="360000"/>
    <n v="125999.99999999999"/>
    <n v="0.35"/>
    <s v="Outlet"/>
  </r>
  <r>
    <s v="Walmart"/>
    <n v="1197831"/>
    <d v="2020-09-13T00:00:00"/>
    <s v="South"/>
    <s v="Texas"/>
    <s v="Houston"/>
    <x v="2"/>
    <n v="50"/>
    <n v="750"/>
    <n v="375000"/>
    <n v="131250"/>
    <n v="0.35"/>
    <s v="Outlet"/>
  </r>
  <r>
    <s v="Walmart"/>
    <n v="1197831"/>
    <d v="2020-09-14T00:00:00"/>
    <s v="South"/>
    <s v="Texas"/>
    <s v="Houston"/>
    <x v="3"/>
    <n v="50"/>
    <n v="600"/>
    <n v="300000"/>
    <n v="135000"/>
    <n v="0.45"/>
    <s v="Outlet"/>
  </r>
  <r>
    <s v="Walmart"/>
    <n v="1197831"/>
    <d v="2020-09-15T00:00:00"/>
    <s v="South"/>
    <s v="Texas"/>
    <s v="Houston"/>
    <x v="4"/>
    <n v="45"/>
    <n v="575"/>
    <n v="258750"/>
    <n v="77625"/>
    <n v="0.3"/>
    <s v="Outlet"/>
  </r>
  <r>
    <s v="Walmart"/>
    <n v="1197831"/>
    <d v="2020-09-16T00:00:00"/>
    <s v="South"/>
    <s v="Texas"/>
    <s v="Houston"/>
    <x v="5"/>
    <n v="55.000000000000007"/>
    <n v="750"/>
    <n v="412500.00000000006"/>
    <n v="206250.00000000003"/>
    <n v="0.5"/>
    <s v="Outlet"/>
  </r>
  <r>
    <s v="Walmart"/>
    <n v="1197831"/>
    <d v="2020-10-20T00:00:00"/>
    <s v="South"/>
    <s v="Texas"/>
    <s v="Houston"/>
    <x v="0"/>
    <n v="45"/>
    <n v="900"/>
    <n v="405000"/>
    <n v="141750"/>
    <n v="0.35"/>
    <s v="Outlet"/>
  </r>
  <r>
    <s v="Walmart"/>
    <n v="1197831"/>
    <d v="2020-10-21T00:00:00"/>
    <s v="South"/>
    <s v="Texas"/>
    <s v="Houston"/>
    <x v="1"/>
    <n v="45"/>
    <n v="900"/>
    <n v="405000"/>
    <n v="141750"/>
    <n v="0.35"/>
    <s v="Outlet"/>
  </r>
  <r>
    <s v="Walmart"/>
    <n v="1197831"/>
    <d v="2020-10-22T00:00:00"/>
    <s v="South"/>
    <s v="Texas"/>
    <s v="Houston"/>
    <x v="2"/>
    <n v="50"/>
    <n v="825"/>
    <n v="412500"/>
    <n v="144375"/>
    <n v="0.35"/>
    <s v="Outlet"/>
  </r>
  <r>
    <s v="Walmart"/>
    <n v="1197831"/>
    <d v="2020-10-23T00:00:00"/>
    <s v="South"/>
    <s v="Texas"/>
    <s v="Houston"/>
    <x v="3"/>
    <n v="50"/>
    <n v="675"/>
    <n v="337500"/>
    <n v="151875"/>
    <n v="0.45"/>
    <s v="Outlet"/>
  </r>
  <r>
    <s v="Walmart"/>
    <n v="1197831"/>
    <d v="2020-10-24T00:00:00"/>
    <s v="South"/>
    <s v="Texas"/>
    <s v="Houston"/>
    <x v="4"/>
    <n v="45"/>
    <n v="650"/>
    <n v="292500"/>
    <n v="87750"/>
    <n v="0.3"/>
    <s v="Outlet"/>
  </r>
  <r>
    <s v="Walmart"/>
    <n v="1197831"/>
    <d v="2020-10-25T00:00:00"/>
    <s v="South"/>
    <s v="Texas"/>
    <s v="Houston"/>
    <x v="5"/>
    <n v="55.000000000000007"/>
    <n v="850"/>
    <n v="467500.00000000006"/>
    <n v="233750.00000000003"/>
    <n v="0.5"/>
    <s v="Outlet"/>
  </r>
  <r>
    <s v="Walmart"/>
    <n v="1197831"/>
    <d v="2020-10-26T00:00:00"/>
    <s v="South"/>
    <s v="Texas"/>
    <s v="Houston"/>
    <x v="0"/>
    <n v="45"/>
    <n v="950"/>
    <n v="427500"/>
    <n v="149625"/>
    <n v="0.35"/>
    <s v="Outlet"/>
  </r>
  <r>
    <s v="Walmart"/>
    <n v="1197831"/>
    <d v="2020-10-27T00:00:00"/>
    <s v="South"/>
    <s v="Texas"/>
    <s v="Houston"/>
    <x v="1"/>
    <n v="45"/>
    <n v="950"/>
    <n v="427500"/>
    <n v="149625"/>
    <n v="0.35"/>
    <s v="Outlet"/>
  </r>
  <r>
    <s v="Walmart"/>
    <n v="1197831"/>
    <d v="2020-10-28T00:00:00"/>
    <s v="South"/>
    <s v="Texas"/>
    <s v="Houston"/>
    <x v="2"/>
    <n v="50"/>
    <n v="850"/>
    <n v="425000"/>
    <n v="148750"/>
    <n v="0.35"/>
    <s v="Outlet"/>
  </r>
  <r>
    <s v="Walmart"/>
    <n v="1197831"/>
    <d v="2020-10-29T00:00:00"/>
    <s v="South"/>
    <s v="Texas"/>
    <s v="Houston"/>
    <x v="3"/>
    <n v="50"/>
    <n v="700"/>
    <n v="350000"/>
    <n v="157500"/>
    <n v="0.45"/>
    <s v="Outlet"/>
  </r>
  <r>
    <s v="Walmart"/>
    <n v="1197831"/>
    <d v="2020-10-30T00:00:00"/>
    <s v="South"/>
    <s v="Texas"/>
    <s v="Houston"/>
    <x v="4"/>
    <n v="45"/>
    <n v="650"/>
    <n v="292500"/>
    <n v="87750"/>
    <n v="0.3"/>
    <s v="Outlet"/>
  </r>
  <r>
    <s v="Walmart"/>
    <n v="1197831"/>
    <d v="2020-10-31T00:00:00"/>
    <s v="South"/>
    <s v="Texas"/>
    <s v="Houston"/>
    <x v="5"/>
    <n v="55.000000000000007"/>
    <n v="900"/>
    <n v="495000.00000000006"/>
    <n v="247500.00000000003"/>
    <n v="0.5"/>
    <s v="Outlet"/>
  </r>
  <r>
    <s v="West Gear"/>
    <n v="1128299"/>
    <d v="2020-11-01T00:00:00"/>
    <s v="South"/>
    <s v="Texas"/>
    <s v="Houston"/>
    <x v="0"/>
    <n v="40"/>
    <n v="775"/>
    <n v="310000"/>
    <n v="108500.00000000001"/>
    <n v="0.35000000000000003"/>
    <s v="Outlet"/>
  </r>
  <r>
    <s v="West Gear"/>
    <n v="1128299"/>
    <d v="2020-11-02T00:00:00"/>
    <s v="South"/>
    <s v="Texas"/>
    <s v="Houston"/>
    <x v="1"/>
    <n v="50"/>
    <n v="775"/>
    <n v="387500"/>
    <n v="77500"/>
    <n v="0.2"/>
    <s v="Outlet"/>
  </r>
  <r>
    <s v="West Gear"/>
    <n v="1128299"/>
    <d v="2020-11-03T00:00:00"/>
    <s v="South"/>
    <s v="Texas"/>
    <s v="Houston"/>
    <x v="2"/>
    <n v="50"/>
    <n v="775"/>
    <n v="387500"/>
    <n v="135625"/>
    <n v="0.35000000000000003"/>
    <s v="Outlet"/>
  </r>
  <r>
    <s v="West Gear"/>
    <n v="1128299"/>
    <d v="2020-11-04T00:00:00"/>
    <s v="South"/>
    <s v="Texas"/>
    <s v="Houston"/>
    <x v="3"/>
    <n v="50"/>
    <n v="625"/>
    <n v="312500"/>
    <n v="93750"/>
    <n v="0.3"/>
    <s v="Outlet"/>
  </r>
  <r>
    <s v="West Gear"/>
    <n v="1128299"/>
    <d v="2020-11-05T00:00:00"/>
    <s v="West"/>
    <s v="California"/>
    <s v="San Francisco"/>
    <x v="4"/>
    <n v="55.000000000000007"/>
    <n v="575"/>
    <n v="316250.00000000006"/>
    <n v="158125.00000000003"/>
    <n v="0.5"/>
    <s v="Outlet"/>
  </r>
  <r>
    <s v="West Gear"/>
    <n v="1128299"/>
    <d v="2020-11-06T00:00:00"/>
    <s v="West"/>
    <s v="California"/>
    <s v="San Francisco"/>
    <x v="5"/>
    <n v="50"/>
    <n v="775"/>
    <n v="387500"/>
    <n v="58125.000000000007"/>
    <n v="0.15000000000000002"/>
    <s v="Outlet"/>
  </r>
  <r>
    <s v="West Gear"/>
    <n v="1128299"/>
    <d v="2020-11-07T00:00:00"/>
    <s v="West"/>
    <s v="California"/>
    <s v="San Francisco"/>
    <x v="0"/>
    <n v="40"/>
    <n v="825"/>
    <n v="330000"/>
    <n v="115500.00000000001"/>
    <n v="0.35000000000000003"/>
    <s v="Outlet"/>
  </r>
  <r>
    <s v="West Gear"/>
    <n v="1128299"/>
    <d v="2020-11-08T00:00:00"/>
    <s v="West"/>
    <s v="California"/>
    <s v="San Francisco"/>
    <x v="1"/>
    <n v="50"/>
    <n v="725"/>
    <n v="362500"/>
    <n v="72500"/>
    <n v="0.2"/>
    <s v="Outlet"/>
  </r>
  <r>
    <s v="West Gear"/>
    <n v="1128299"/>
    <d v="2020-11-09T00:00:00"/>
    <s v="West"/>
    <s v="California"/>
    <s v="San Francisco"/>
    <x v="2"/>
    <n v="50"/>
    <n v="725"/>
    <n v="362500"/>
    <n v="126875.00000000001"/>
    <n v="0.35000000000000003"/>
    <s v="Outlet"/>
  </r>
  <r>
    <s v="West Gear"/>
    <n v="1128299"/>
    <d v="2020-11-10T00:00:00"/>
    <s v="West"/>
    <s v="California"/>
    <s v="San Francisco"/>
    <x v="3"/>
    <n v="50"/>
    <n v="575"/>
    <n v="287500"/>
    <n v="86250"/>
    <n v="0.3"/>
    <s v="Outlet"/>
  </r>
  <r>
    <s v="West Gear"/>
    <n v="1128299"/>
    <d v="2020-11-11T00:00:00"/>
    <s v="West"/>
    <s v="California"/>
    <s v="San Francisco"/>
    <x v="4"/>
    <n v="55.000000000000007"/>
    <n v="500"/>
    <n v="275000.00000000006"/>
    <n v="137500.00000000003"/>
    <n v="0.5"/>
    <s v="Outlet"/>
  </r>
  <r>
    <s v="West Gear"/>
    <n v="1128299"/>
    <d v="2020-11-12T00:00:00"/>
    <s v="West"/>
    <s v="California"/>
    <s v="San Francisco"/>
    <x v="5"/>
    <n v="50"/>
    <n v="700"/>
    <n v="350000"/>
    <n v="52500.000000000007"/>
    <n v="0.15000000000000002"/>
    <s v="Outlet"/>
  </r>
  <r>
    <s v="West Gear"/>
    <n v="1128299"/>
    <d v="2020-11-13T00:00:00"/>
    <s v="West"/>
    <s v="California"/>
    <s v="San Francisco"/>
    <x v="0"/>
    <n v="50"/>
    <n v="850"/>
    <n v="425000"/>
    <n v="148750"/>
    <n v="0.35000000000000003"/>
    <s v="Outlet"/>
  </r>
  <r>
    <s v="West Gear"/>
    <n v="1128299"/>
    <d v="2020-11-14T00:00:00"/>
    <s v="West"/>
    <s v="California"/>
    <s v="San Francisco"/>
    <x v="1"/>
    <n v="60"/>
    <n v="700"/>
    <n v="420000"/>
    <n v="84000"/>
    <n v="0.2"/>
    <s v="Outlet"/>
  </r>
  <r>
    <s v="West Gear"/>
    <n v="1128299"/>
    <d v="2020-11-15T00:00:00"/>
    <s v="West"/>
    <s v="California"/>
    <s v="San Francisco"/>
    <x v="2"/>
    <n v="60"/>
    <n v="700"/>
    <n v="420000"/>
    <n v="147000"/>
    <n v="0.35000000000000003"/>
    <s v="Outlet"/>
  </r>
  <r>
    <s v="West Gear"/>
    <n v="1128299"/>
    <d v="2020-12-22T00:00:00"/>
    <s v="West"/>
    <s v="California"/>
    <s v="San Francisco"/>
    <x v="3"/>
    <n v="60"/>
    <n v="600"/>
    <n v="360000"/>
    <n v="108000"/>
    <n v="0.3"/>
    <s v="Outlet"/>
  </r>
  <r>
    <s v="West Gear"/>
    <n v="1128299"/>
    <d v="2020-12-23T00:00:00"/>
    <s v="West"/>
    <s v="California"/>
    <s v="San Francisco"/>
    <x v="4"/>
    <n v="65"/>
    <n v="500"/>
    <n v="325000"/>
    <n v="162500"/>
    <n v="0.5"/>
    <s v="Outlet"/>
  </r>
  <r>
    <s v="West Gear"/>
    <n v="1128299"/>
    <d v="2020-12-24T00:00:00"/>
    <s v="West"/>
    <s v="California"/>
    <s v="San Francisco"/>
    <x v="5"/>
    <n v="60"/>
    <n v="700"/>
    <n v="420000"/>
    <n v="63000.000000000007"/>
    <n v="0.15000000000000002"/>
    <s v="Outlet"/>
  </r>
  <r>
    <s v="West Gear"/>
    <n v="1128299"/>
    <d v="2020-12-25T00:00:00"/>
    <s v="West"/>
    <s v="California"/>
    <s v="San Francisco"/>
    <x v="0"/>
    <n v="60"/>
    <n v="875"/>
    <n v="525000"/>
    <n v="183750.00000000003"/>
    <n v="0.35000000000000003"/>
    <s v="Outlet"/>
  </r>
  <r>
    <s v="West Gear"/>
    <n v="1128299"/>
    <d v="2020-12-26T00:00:00"/>
    <s v="West"/>
    <s v="California"/>
    <s v="San Francisco"/>
    <x v="1"/>
    <n v="65"/>
    <n v="675"/>
    <n v="438750"/>
    <n v="87750"/>
    <n v="0.2"/>
    <s v="Outlet"/>
  </r>
  <r>
    <s v="West Gear"/>
    <n v="1128299"/>
    <d v="2020-12-27T00:00:00"/>
    <s v="West"/>
    <s v="California"/>
    <s v="San Francisco"/>
    <x v="2"/>
    <n v="65"/>
    <n v="725"/>
    <n v="471250"/>
    <n v="164937.50000000003"/>
    <n v="0.35000000000000003"/>
    <s v="Outlet"/>
  </r>
  <r>
    <s v="West Gear"/>
    <n v="1128299"/>
    <d v="2020-12-28T00:00:00"/>
    <s v="West"/>
    <s v="California"/>
    <s v="San Francisco"/>
    <x v="3"/>
    <n v="60"/>
    <n v="625"/>
    <n v="375000"/>
    <n v="112500"/>
    <n v="0.3"/>
    <s v="Outlet"/>
  </r>
  <r>
    <s v="West Gear"/>
    <n v="1128299"/>
    <d v="2020-12-29T00:00:00"/>
    <s v="West"/>
    <s v="California"/>
    <s v="San Francisco"/>
    <x v="4"/>
    <n v="65"/>
    <n v="525"/>
    <n v="341250"/>
    <n v="170625"/>
    <n v="0.5"/>
    <s v="Outlet"/>
  </r>
  <r>
    <s v="West Gear"/>
    <n v="1128299"/>
    <d v="2020-12-30T00:00:00"/>
    <s v="West"/>
    <s v="California"/>
    <s v="San Francisco"/>
    <x v="5"/>
    <n v="80"/>
    <n v="700"/>
    <n v="560000"/>
    <n v="84000.000000000015"/>
    <n v="0.15000000000000002"/>
    <s v="Outlet"/>
  </r>
  <r>
    <s v="West Gear"/>
    <n v="1128299"/>
    <d v="2020-12-31T00:00:00"/>
    <s v="West"/>
    <s v="California"/>
    <s v="San Francisco"/>
    <x v="0"/>
    <n v="60"/>
    <n v="900"/>
    <n v="540000"/>
    <n v="216000"/>
    <n v="0.4"/>
    <s v="Outlet"/>
  </r>
  <r>
    <s v="West Gear"/>
    <n v="1128299"/>
    <d v="2021-01-01T00:00:00"/>
    <s v="West"/>
    <s v="California"/>
    <s v="San Francisco"/>
    <x v="1"/>
    <n v="65"/>
    <n v="750"/>
    <n v="487500"/>
    <n v="121875"/>
    <n v="0.25"/>
    <s v="Outlet"/>
  </r>
  <r>
    <s v="West Gear"/>
    <n v="1128299"/>
    <d v="2021-01-02T00:00:00"/>
    <s v="West"/>
    <s v="California"/>
    <s v="San Francisco"/>
    <x v="2"/>
    <n v="65"/>
    <n v="750"/>
    <n v="487500"/>
    <n v="195000"/>
    <n v="0.4"/>
    <s v="Outlet"/>
  </r>
  <r>
    <s v="West Gear"/>
    <n v="1128299"/>
    <d v="2021-01-03T00:00:00"/>
    <s v="West"/>
    <s v="California"/>
    <s v="San Francisco"/>
    <x v="3"/>
    <n v="60"/>
    <n v="650"/>
    <n v="390000"/>
    <n v="136500"/>
    <n v="0.35"/>
    <s v="Outlet"/>
  </r>
  <r>
    <s v="West Gear"/>
    <n v="1128299"/>
    <d v="2021-01-04T00:00:00"/>
    <s v="West"/>
    <s v="California"/>
    <s v="San Francisco"/>
    <x v="4"/>
    <n v="65"/>
    <n v="550"/>
    <n v="357500"/>
    <n v="196625.00000000003"/>
    <n v="0.55000000000000004"/>
    <s v="Outlet"/>
  </r>
  <r>
    <s v="West Gear"/>
    <n v="1128299"/>
    <d v="2021-01-05T00:00:00"/>
    <s v="West"/>
    <s v="California"/>
    <s v="San Francisco"/>
    <x v="5"/>
    <n v="80"/>
    <n v="725"/>
    <n v="580000"/>
    <n v="116000"/>
    <n v="0.2"/>
    <s v="Outlet"/>
  </r>
  <r>
    <s v="West Gear"/>
    <n v="1128299"/>
    <d v="2021-01-06T00:00:00"/>
    <s v="West"/>
    <s v="California"/>
    <s v="San Francisco"/>
    <x v="0"/>
    <n v="60"/>
    <n v="975"/>
    <n v="585000"/>
    <n v="234000"/>
    <n v="0.4"/>
    <s v="Outlet"/>
  </r>
  <r>
    <s v="West Gear"/>
    <n v="1128299"/>
    <d v="2021-01-07T00:00:00"/>
    <s v="West"/>
    <s v="California"/>
    <s v="San Francisco"/>
    <x v="1"/>
    <n v="65"/>
    <n v="825"/>
    <n v="536250"/>
    <n v="134062.5"/>
    <n v="0.25"/>
    <s v="Outlet"/>
  </r>
  <r>
    <s v="West Gear"/>
    <n v="1128299"/>
    <d v="2021-01-08T00:00:00"/>
    <s v="West"/>
    <s v="California"/>
    <s v="San Francisco"/>
    <x v="2"/>
    <n v="65"/>
    <n v="825"/>
    <n v="536250"/>
    <n v="214500"/>
    <n v="0.4"/>
    <s v="Outlet"/>
  </r>
  <r>
    <s v="West Gear"/>
    <n v="1128299"/>
    <d v="2021-01-09T00:00:00"/>
    <s v="West"/>
    <s v="California"/>
    <s v="San Francisco"/>
    <x v="3"/>
    <n v="60"/>
    <n v="700"/>
    <n v="420000"/>
    <n v="147000"/>
    <n v="0.35"/>
    <s v="Outlet"/>
  </r>
  <r>
    <s v="West Gear"/>
    <n v="1128299"/>
    <d v="2021-01-10T00:00:00"/>
    <s v="West"/>
    <s v="California"/>
    <s v="San Francisco"/>
    <x v="4"/>
    <n v="65"/>
    <n v="575"/>
    <n v="373750"/>
    <n v="205562.50000000003"/>
    <n v="0.55000000000000004"/>
    <s v="Outlet"/>
  </r>
  <r>
    <s v="West Gear"/>
    <n v="1128299"/>
    <d v="2021-01-11T00:00:00"/>
    <s v="West"/>
    <s v="California"/>
    <s v="San Francisco"/>
    <x v="5"/>
    <n v="80"/>
    <n v="875"/>
    <n v="700000"/>
    <n v="140000"/>
    <n v="0.2"/>
    <s v="Outlet"/>
  </r>
  <r>
    <s v="West Gear"/>
    <n v="1128299"/>
    <d v="2021-01-12T00:00:00"/>
    <s v="West"/>
    <s v="California"/>
    <s v="San Francisco"/>
    <x v="0"/>
    <n v="60"/>
    <n v="1025"/>
    <n v="615000"/>
    <n v="215250.00000000003"/>
    <n v="0.35000000000000003"/>
    <s v="Outlet"/>
  </r>
  <r>
    <s v="West Gear"/>
    <n v="1128299"/>
    <d v="2021-01-13T00:00:00"/>
    <s v="West"/>
    <s v="California"/>
    <s v="San Francisco"/>
    <x v="1"/>
    <n v="65"/>
    <n v="875"/>
    <n v="568750"/>
    <n v="113750"/>
    <n v="0.2"/>
    <s v="Outlet"/>
  </r>
  <r>
    <s v="West Gear"/>
    <n v="1128299"/>
    <d v="2021-01-14T00:00:00"/>
    <s v="West"/>
    <s v="California"/>
    <s v="San Francisco"/>
    <x v="2"/>
    <n v="65"/>
    <n v="825"/>
    <n v="536250"/>
    <n v="187687.50000000003"/>
    <n v="0.35000000000000003"/>
    <s v="Outlet"/>
  </r>
  <r>
    <s v="West Gear"/>
    <n v="1128299"/>
    <d v="2021-01-15T00:00:00"/>
    <s v="West"/>
    <s v="California"/>
    <s v="San Francisco"/>
    <x v="3"/>
    <n v="60"/>
    <n v="725"/>
    <n v="435000"/>
    <n v="130500"/>
    <n v="0.3"/>
    <s v="Outlet"/>
  </r>
  <r>
    <s v="West Gear"/>
    <n v="1128299"/>
    <d v="2021-01-16T00:00:00"/>
    <s v="West"/>
    <s v="California"/>
    <s v="San Francisco"/>
    <x v="4"/>
    <n v="65"/>
    <n v="775"/>
    <n v="503750"/>
    <n v="251875"/>
    <n v="0.5"/>
    <s v="Outlet"/>
  </r>
  <r>
    <s v="West Gear"/>
    <n v="1128299"/>
    <d v="2021-01-17T00:00:00"/>
    <s v="West"/>
    <s v="California"/>
    <s v="San Francisco"/>
    <x v="5"/>
    <n v="80"/>
    <n v="775"/>
    <n v="620000"/>
    <n v="93000.000000000015"/>
    <n v="0.15000000000000002"/>
    <s v="Outlet"/>
  </r>
  <r>
    <s v="West Gear"/>
    <n v="1128299"/>
    <d v="2021-01-18T00:00:00"/>
    <s v="West"/>
    <s v="California"/>
    <s v="San Francisco"/>
    <x v="0"/>
    <n v="65"/>
    <n v="975"/>
    <n v="633750"/>
    <n v="221812.50000000003"/>
    <n v="0.35000000000000003"/>
    <s v="Outlet"/>
  </r>
  <r>
    <s v="West Gear"/>
    <n v="1128299"/>
    <d v="2021-01-19T00:00:00"/>
    <s v="West"/>
    <s v="California"/>
    <s v="San Francisco"/>
    <x v="1"/>
    <n v="70"/>
    <n v="925"/>
    <n v="647500"/>
    <n v="129500"/>
    <n v="0.2"/>
    <s v="Outlet"/>
  </r>
  <r>
    <s v="West Gear"/>
    <n v="1128299"/>
    <d v="2021-01-20T00:00:00"/>
    <s v="West"/>
    <s v="California"/>
    <s v="San Francisco"/>
    <x v="2"/>
    <n v="65"/>
    <n v="800"/>
    <n v="520000"/>
    <n v="182000.00000000003"/>
    <n v="0.35000000000000003"/>
    <s v="Outlet"/>
  </r>
  <r>
    <s v="West Gear"/>
    <n v="1128299"/>
    <d v="2021-01-21T00:00:00"/>
    <s v="West"/>
    <s v="California"/>
    <s v="San Francisco"/>
    <x v="3"/>
    <n v="65"/>
    <n v="750"/>
    <n v="487500"/>
    <n v="146250"/>
    <n v="0.3"/>
    <s v="Outlet"/>
  </r>
  <r>
    <s v="West Gear"/>
    <n v="1128299"/>
    <d v="2021-01-22T00:00:00"/>
    <s v="West"/>
    <s v="California"/>
    <s v="San Francisco"/>
    <x v="4"/>
    <n v="75"/>
    <n v="750"/>
    <n v="562500"/>
    <n v="281250"/>
    <n v="0.5"/>
    <s v="Outlet"/>
  </r>
  <r>
    <s v="West Gear"/>
    <n v="1128299"/>
    <d v="2021-01-23T00:00:00"/>
    <s v="West"/>
    <s v="California"/>
    <s v="San Francisco"/>
    <x v="5"/>
    <n v="80"/>
    <n v="725"/>
    <n v="580000"/>
    <n v="87000.000000000015"/>
    <n v="0.15000000000000002"/>
    <s v="Outlet"/>
  </r>
  <r>
    <s v="West Gear"/>
    <n v="1128299"/>
    <d v="2021-01-24T00:00:00"/>
    <s v="West"/>
    <s v="California"/>
    <s v="San Francisco"/>
    <x v="0"/>
    <n v="55.000000000000007"/>
    <n v="925"/>
    <n v="508750.00000000006"/>
    <n v="152625.00000000003"/>
    <n v="0.30000000000000004"/>
    <s v="Outlet"/>
  </r>
  <r>
    <s v="West Gear"/>
    <n v="1128299"/>
    <d v="2021-01-25T00:00:00"/>
    <s v="West"/>
    <s v="California"/>
    <s v="San Francisco"/>
    <x v="1"/>
    <n v="60.000000000000007"/>
    <n v="925"/>
    <n v="555000.00000000012"/>
    <n v="83250.000000000015"/>
    <n v="0.15"/>
    <s v="Outlet"/>
  </r>
  <r>
    <s v="West Gear"/>
    <n v="1128299"/>
    <d v="2021-01-26T00:00:00"/>
    <s v="West"/>
    <s v="California"/>
    <s v="San Francisco"/>
    <x v="2"/>
    <n v="55.000000000000007"/>
    <n v="775"/>
    <n v="426250.00000000006"/>
    <n v="127875.00000000004"/>
    <n v="0.30000000000000004"/>
    <s v="Outlet"/>
  </r>
  <r>
    <s v="West Gear"/>
    <n v="1128299"/>
    <d v="2021-01-27T00:00:00"/>
    <s v="West"/>
    <s v="California"/>
    <s v="San Francisco"/>
    <x v="3"/>
    <n v="55.000000000000007"/>
    <n v="725"/>
    <n v="398750.00000000006"/>
    <n v="99687.5"/>
    <n v="0.24999999999999997"/>
    <s v="Outlet"/>
  </r>
  <r>
    <s v="West Gear"/>
    <n v="1128299"/>
    <d v="2021-01-28T00:00:00"/>
    <s v="West"/>
    <s v="California"/>
    <s v="San Francisco"/>
    <x v="4"/>
    <n v="65"/>
    <n v="725"/>
    <n v="471250"/>
    <n v="212062.50000000003"/>
    <n v="0.45000000000000007"/>
    <s v="Outlet"/>
  </r>
  <r>
    <s v="West Gear"/>
    <n v="1128299"/>
    <d v="2021-01-29T00:00:00"/>
    <s v="West"/>
    <s v="California"/>
    <s v="San Francisco"/>
    <x v="5"/>
    <n v="70"/>
    <n v="775"/>
    <n v="542500"/>
    <n v="54250"/>
    <n v="0.1"/>
    <s v="Outlet"/>
  </r>
  <r>
    <s v="West Gear"/>
    <n v="1128299"/>
    <d v="2021-01-30T00:00:00"/>
    <s v="West"/>
    <s v="California"/>
    <s v="San Francisco"/>
    <x v="0"/>
    <n v="55.000000000000007"/>
    <n v="875"/>
    <n v="481250.00000000006"/>
    <n v="144375.00000000003"/>
    <n v="0.30000000000000004"/>
    <s v="Outlet"/>
  </r>
  <r>
    <s v="West Gear"/>
    <n v="1128299"/>
    <d v="2021-01-31T00:00:00"/>
    <s v="West"/>
    <s v="California"/>
    <s v="San Francisco"/>
    <x v="1"/>
    <n v="60.000000000000007"/>
    <n v="875"/>
    <n v="525000.00000000012"/>
    <n v="78750.000000000015"/>
    <n v="0.15"/>
    <s v="Outlet"/>
  </r>
  <r>
    <s v="West Gear"/>
    <n v="1128299"/>
    <d v="2021-02-01T00:00:00"/>
    <s v="West"/>
    <s v="California"/>
    <s v="San Francisco"/>
    <x v="2"/>
    <n v="55.000000000000007"/>
    <n v="700"/>
    <n v="385000.00000000006"/>
    <n v="115500.00000000003"/>
    <n v="0.30000000000000004"/>
    <s v="Outlet"/>
  </r>
  <r>
    <s v="West Gear"/>
    <n v="1128299"/>
    <d v="2021-02-02T00:00:00"/>
    <s v="West"/>
    <s v="California"/>
    <s v="San Francisco"/>
    <x v="3"/>
    <n v="55.000000000000007"/>
    <n v="675"/>
    <n v="371250.00000000006"/>
    <n v="92812.5"/>
    <n v="0.24999999999999997"/>
    <s v="Outlet"/>
  </r>
  <r>
    <s v="West Gear"/>
    <n v="1128299"/>
    <d v="2021-02-03T00:00:00"/>
    <s v="West"/>
    <s v="California"/>
    <s v="San Francisco"/>
    <x v="4"/>
    <n v="65"/>
    <n v="650"/>
    <n v="422500"/>
    <n v="190125.00000000003"/>
    <n v="0.45000000000000007"/>
    <s v="Outlet"/>
  </r>
  <r>
    <s v="West Gear"/>
    <n v="1128299"/>
    <d v="2021-02-04T00:00:00"/>
    <s v="West"/>
    <s v="California"/>
    <s v="San Francisco"/>
    <x v="5"/>
    <n v="70"/>
    <n v="700"/>
    <n v="490000"/>
    <n v="49000"/>
    <n v="0.1"/>
    <s v="Outlet"/>
  </r>
  <r>
    <s v="West Gear"/>
    <n v="1128299"/>
    <d v="2021-02-05T00:00:00"/>
    <s v="West"/>
    <s v="California"/>
    <s v="San Francisco"/>
    <x v="0"/>
    <n v="55.000000000000007"/>
    <n v="875"/>
    <n v="481250.00000000006"/>
    <n v="144375.00000000003"/>
    <n v="0.30000000000000004"/>
    <s v="Outlet"/>
  </r>
  <r>
    <s v="West Gear"/>
    <n v="1128299"/>
    <d v="2021-02-06T00:00:00"/>
    <s v="West"/>
    <s v="California"/>
    <s v="San Francisco"/>
    <x v="1"/>
    <n v="60.000000000000007"/>
    <n v="875"/>
    <n v="525000.00000000012"/>
    <n v="78750.000000000015"/>
    <n v="0.15"/>
    <s v="Outlet"/>
  </r>
  <r>
    <s v="West Gear"/>
    <n v="1128299"/>
    <d v="2021-02-07T00:00:00"/>
    <s v="West"/>
    <s v="California"/>
    <s v="San Francisco"/>
    <x v="2"/>
    <n v="55.000000000000007"/>
    <n v="725"/>
    <n v="398750.00000000006"/>
    <n v="119625.00000000003"/>
    <n v="0.30000000000000004"/>
    <s v="Outlet"/>
  </r>
  <r>
    <s v="West Gear"/>
    <n v="1128299"/>
    <d v="2021-02-08T00:00:00"/>
    <s v="West"/>
    <s v="California"/>
    <s v="San Francisco"/>
    <x v="3"/>
    <n v="55.000000000000007"/>
    <n v="700"/>
    <n v="385000.00000000006"/>
    <n v="96250"/>
    <n v="0.24999999999999997"/>
    <s v="Outlet"/>
  </r>
  <r>
    <s v="West Gear"/>
    <n v="1128299"/>
    <d v="2021-02-09T00:00:00"/>
    <s v="West"/>
    <s v="California"/>
    <s v="San Francisco"/>
    <x v="4"/>
    <n v="65"/>
    <n v="650"/>
    <n v="422500"/>
    <n v="190125.00000000003"/>
    <n v="0.45000000000000007"/>
    <s v="Outlet"/>
  </r>
  <r>
    <s v="West Gear"/>
    <n v="1128299"/>
    <d v="2021-02-10T00:00:00"/>
    <s v="West"/>
    <s v="California"/>
    <s v="San Francisco"/>
    <x v="5"/>
    <n v="70"/>
    <n v="775"/>
    <n v="542500"/>
    <n v="54250"/>
    <n v="0.1"/>
    <s v="Outlet"/>
  </r>
  <r>
    <s v="West Gear"/>
    <n v="1128299"/>
    <d v="2021-02-11T00:00:00"/>
    <s v="West"/>
    <s v="California"/>
    <s v="San Francisco"/>
    <x v="0"/>
    <n v="55.000000000000007"/>
    <n v="975"/>
    <n v="536250.00000000012"/>
    <n v="160875.00000000006"/>
    <n v="0.30000000000000004"/>
    <s v="Outlet"/>
  </r>
  <r>
    <s v="West Gear"/>
    <n v="1128299"/>
    <d v="2021-02-12T00:00:00"/>
    <s v="West"/>
    <s v="California"/>
    <s v="San Francisco"/>
    <x v="1"/>
    <n v="60.000000000000007"/>
    <n v="975"/>
    <n v="585000.00000000012"/>
    <n v="87750.000000000015"/>
    <n v="0.15"/>
    <s v="Outlet"/>
  </r>
  <r>
    <s v="West Gear"/>
    <n v="1128299"/>
    <d v="2021-02-13T00:00:00"/>
    <s v="West"/>
    <s v="California"/>
    <s v="San Francisco"/>
    <x v="2"/>
    <n v="55.000000000000007"/>
    <n v="775"/>
    <n v="426250.00000000006"/>
    <n v="127875.00000000004"/>
    <n v="0.30000000000000004"/>
    <s v="Outlet"/>
  </r>
  <r>
    <s v="West Gear"/>
    <n v="1128299"/>
    <d v="2021-02-14T00:00:00"/>
    <s v="West"/>
    <s v="California"/>
    <s v="San Francisco"/>
    <x v="3"/>
    <n v="55.000000000000007"/>
    <n v="775"/>
    <n v="426250.00000000006"/>
    <n v="106562.5"/>
    <n v="0.24999999999999997"/>
    <s v="Outlet"/>
  </r>
  <r>
    <s v="West Gear"/>
    <n v="1128299"/>
    <d v="2021-02-15T00:00:00"/>
    <s v="West"/>
    <s v="California"/>
    <s v="San Francisco"/>
    <x v="4"/>
    <n v="65"/>
    <n v="700"/>
    <n v="455000"/>
    <n v="204750.00000000003"/>
    <n v="0.45000000000000007"/>
    <s v="Outlet"/>
  </r>
  <r>
    <s v="West Gear"/>
    <n v="1128299"/>
    <d v="2021-02-16T00:00:00"/>
    <s v="West"/>
    <s v="California"/>
    <s v="San Francisco"/>
    <x v="5"/>
    <n v="70"/>
    <n v="800"/>
    <n v="560000"/>
    <n v="56000"/>
    <n v="0.1"/>
    <s v="Outlet"/>
  </r>
  <r>
    <s v="Kohl's"/>
    <n v="1189833"/>
    <d v="2021-02-17T00:00:00"/>
    <s v="West"/>
    <s v="California"/>
    <s v="San Francisco"/>
    <x v="0"/>
    <n v="35"/>
    <n v="700"/>
    <n v="245000"/>
    <n v="98000"/>
    <n v="0.4"/>
    <s v="Outlet"/>
  </r>
  <r>
    <s v="Kohl's"/>
    <n v="1189833"/>
    <d v="2021-02-18T00:00:00"/>
    <s v="West"/>
    <s v="California"/>
    <s v="San Francisco"/>
    <x v="1"/>
    <n v="45"/>
    <n v="700"/>
    <n v="315000"/>
    <n v="78750"/>
    <n v="0.25"/>
    <s v="Outlet"/>
  </r>
  <r>
    <s v="Kohl's"/>
    <n v="1189833"/>
    <d v="2021-03-09T00:00:00"/>
    <s v="West"/>
    <s v="California"/>
    <s v="San Francisco"/>
    <x v="2"/>
    <n v="45"/>
    <n v="700"/>
    <n v="315000"/>
    <n v="126000"/>
    <n v="0.4"/>
    <s v="Outlet"/>
  </r>
  <r>
    <s v="Kohl's"/>
    <n v="1189833"/>
    <d v="2021-03-10T00:00:00"/>
    <s v="West"/>
    <s v="California"/>
    <s v="San Francisco"/>
    <x v="3"/>
    <n v="45"/>
    <n v="550"/>
    <n v="247500"/>
    <n v="86625"/>
    <n v="0.35"/>
    <s v="Outlet"/>
  </r>
  <r>
    <s v="Kohl's"/>
    <n v="1189833"/>
    <d v="2021-03-11T00:00:00"/>
    <s v="West"/>
    <s v="California"/>
    <s v="Los Angeles"/>
    <x v="4"/>
    <n v="50"/>
    <n v="500"/>
    <n v="250000"/>
    <n v="137500"/>
    <n v="0.55000000000000004"/>
    <s v="Outlet"/>
  </r>
  <r>
    <s v="Kohl's"/>
    <n v="1189833"/>
    <d v="2021-03-12T00:00:00"/>
    <s v="West"/>
    <s v="California"/>
    <s v="Los Angeles"/>
    <x v="5"/>
    <n v="45"/>
    <n v="700"/>
    <n v="315000"/>
    <n v="63000"/>
    <n v="0.2"/>
    <s v="Outlet"/>
  </r>
  <r>
    <s v="Kohl's"/>
    <n v="1189833"/>
    <d v="2021-03-13T00:00:00"/>
    <s v="West"/>
    <s v="California"/>
    <s v="Los Angeles"/>
    <x v="0"/>
    <n v="35"/>
    <n v="750"/>
    <n v="262500"/>
    <n v="105000"/>
    <n v="0.4"/>
    <s v="Outlet"/>
  </r>
  <r>
    <s v="Kohl's"/>
    <n v="1189833"/>
    <d v="2021-03-14T00:00:00"/>
    <s v="West"/>
    <s v="California"/>
    <s v="Los Angeles"/>
    <x v="1"/>
    <n v="45"/>
    <n v="650"/>
    <n v="292500"/>
    <n v="73125"/>
    <n v="0.25"/>
    <s v="Outlet"/>
  </r>
  <r>
    <s v="Kohl's"/>
    <n v="1189833"/>
    <d v="2021-03-15T00:00:00"/>
    <s v="West"/>
    <s v="California"/>
    <s v="Los Angeles"/>
    <x v="2"/>
    <n v="45"/>
    <n v="675"/>
    <n v="303750"/>
    <n v="121500"/>
    <n v="0.4"/>
    <s v="Outlet"/>
  </r>
  <r>
    <s v="Kohl's"/>
    <n v="1189833"/>
    <d v="2021-03-16T00:00:00"/>
    <s v="West"/>
    <s v="California"/>
    <s v="Los Angeles"/>
    <x v="3"/>
    <n v="45"/>
    <n v="525"/>
    <n v="236250"/>
    <n v="82687.5"/>
    <n v="0.35"/>
    <s v="Outlet"/>
  </r>
  <r>
    <s v="Kohl's"/>
    <n v="1189833"/>
    <d v="2021-03-17T00:00:00"/>
    <s v="West"/>
    <s v="California"/>
    <s v="Los Angeles"/>
    <x v="4"/>
    <n v="50"/>
    <n v="450"/>
    <n v="225000"/>
    <n v="123750.00000000001"/>
    <n v="0.55000000000000004"/>
    <s v="Outlet"/>
  </r>
  <r>
    <s v="Kohl's"/>
    <n v="1189833"/>
    <d v="2021-03-18T00:00:00"/>
    <s v="West"/>
    <s v="California"/>
    <s v="Los Angeles"/>
    <x v="5"/>
    <n v="45"/>
    <n v="650"/>
    <n v="292500"/>
    <n v="58500"/>
    <n v="0.2"/>
    <s v="Outlet"/>
  </r>
  <r>
    <s v="Kohl's"/>
    <n v="1189833"/>
    <d v="2021-03-19T00:00:00"/>
    <s v="West"/>
    <s v="California"/>
    <s v="Los Angeles"/>
    <x v="0"/>
    <n v="35"/>
    <n v="800"/>
    <n v="280000"/>
    <n v="112000"/>
    <n v="0.4"/>
    <s v="Outlet"/>
  </r>
  <r>
    <s v="Kohl's"/>
    <n v="1189833"/>
    <d v="2021-03-20T00:00:00"/>
    <s v="West"/>
    <s v="California"/>
    <s v="Los Angeles"/>
    <x v="1"/>
    <n v="45"/>
    <n v="650"/>
    <n v="292500"/>
    <n v="73125"/>
    <n v="0.25"/>
    <s v="Outlet"/>
  </r>
  <r>
    <s v="Kohl's"/>
    <n v="1189833"/>
    <d v="2021-03-21T00:00:00"/>
    <s v="West"/>
    <s v="California"/>
    <s v="Los Angeles"/>
    <x v="2"/>
    <n v="45"/>
    <n v="650"/>
    <n v="292500"/>
    <n v="117000"/>
    <n v="0.4"/>
    <s v="Outlet"/>
  </r>
  <r>
    <s v="Kohl's"/>
    <n v="1189833"/>
    <d v="2021-03-22T00:00:00"/>
    <s v="West"/>
    <s v="California"/>
    <s v="Los Angeles"/>
    <x v="3"/>
    <n v="45"/>
    <n v="550"/>
    <n v="247500"/>
    <n v="86625"/>
    <n v="0.35"/>
    <s v="Outlet"/>
  </r>
  <r>
    <s v="Kohl's"/>
    <n v="1189833"/>
    <d v="2021-03-23T00:00:00"/>
    <s v="West"/>
    <s v="California"/>
    <s v="Los Angeles"/>
    <x v="4"/>
    <n v="50"/>
    <n v="425"/>
    <n v="212500"/>
    <n v="116875.00000000001"/>
    <n v="0.55000000000000004"/>
    <s v="Outlet"/>
  </r>
  <r>
    <s v="Kohl's"/>
    <n v="1189833"/>
    <d v="2021-04-06T00:00:00"/>
    <s v="West"/>
    <s v="California"/>
    <s v="Los Angeles"/>
    <x v="5"/>
    <n v="45"/>
    <n v="625"/>
    <n v="281250"/>
    <n v="56250"/>
    <n v="0.2"/>
    <s v="Outlet"/>
  </r>
  <r>
    <s v="Kohl's"/>
    <n v="1189833"/>
    <d v="2021-04-07T00:00:00"/>
    <s v="West"/>
    <s v="California"/>
    <s v="Los Angeles"/>
    <x v="0"/>
    <n v="45"/>
    <n v="800"/>
    <n v="360000"/>
    <n v="144000"/>
    <n v="0.4"/>
    <s v="Outlet"/>
  </r>
  <r>
    <s v="Kohl's"/>
    <n v="1189833"/>
    <d v="2021-04-08T00:00:00"/>
    <s v="West"/>
    <s v="California"/>
    <s v="Los Angeles"/>
    <x v="1"/>
    <n v="50"/>
    <n v="600"/>
    <n v="300000"/>
    <n v="75000"/>
    <n v="0.25"/>
    <s v="Outlet"/>
  </r>
  <r>
    <s v="Kohl's"/>
    <n v="1189833"/>
    <d v="2021-04-09T00:00:00"/>
    <s v="West"/>
    <s v="California"/>
    <s v="Los Angeles"/>
    <x v="2"/>
    <n v="50"/>
    <n v="625"/>
    <n v="312500"/>
    <n v="125000"/>
    <n v="0.4"/>
    <s v="Outlet"/>
  </r>
  <r>
    <s v="Kohl's"/>
    <n v="1189833"/>
    <d v="2021-04-10T00:00:00"/>
    <s v="West"/>
    <s v="California"/>
    <s v="Los Angeles"/>
    <x v="3"/>
    <n v="45"/>
    <n v="525"/>
    <n v="236250"/>
    <n v="82687.5"/>
    <n v="0.35"/>
    <s v="Outlet"/>
  </r>
  <r>
    <s v="Kohl's"/>
    <n v="1189833"/>
    <d v="2021-04-11T00:00:00"/>
    <s v="West"/>
    <s v="California"/>
    <s v="Los Angeles"/>
    <x v="4"/>
    <n v="50"/>
    <n v="425"/>
    <n v="212500"/>
    <n v="116875.00000000001"/>
    <n v="0.55000000000000004"/>
    <s v="Outlet"/>
  </r>
  <r>
    <s v="Kohl's"/>
    <n v="1189833"/>
    <d v="2021-04-12T00:00:00"/>
    <s v="West"/>
    <s v="California"/>
    <s v="Los Angeles"/>
    <x v="5"/>
    <n v="65"/>
    <n v="600"/>
    <n v="390000"/>
    <n v="78000"/>
    <n v="0.2"/>
    <s v="Outlet"/>
  </r>
  <r>
    <s v="Kohl's"/>
    <n v="1189833"/>
    <d v="2021-04-13T00:00:00"/>
    <s v="West"/>
    <s v="California"/>
    <s v="Los Angeles"/>
    <x v="0"/>
    <n v="45"/>
    <n v="800"/>
    <n v="360000"/>
    <n v="144000"/>
    <n v="0.4"/>
    <s v="Outlet"/>
  </r>
  <r>
    <s v="Kohl's"/>
    <n v="1189833"/>
    <d v="2021-04-14T00:00:00"/>
    <s v="West"/>
    <s v="California"/>
    <s v="Los Angeles"/>
    <x v="1"/>
    <n v="50"/>
    <n v="650"/>
    <n v="325000"/>
    <n v="81250"/>
    <n v="0.25"/>
    <s v="Outlet"/>
  </r>
  <r>
    <s v="Kohl's"/>
    <n v="1189833"/>
    <d v="2021-04-15T00:00:00"/>
    <s v="West"/>
    <s v="California"/>
    <s v="Los Angeles"/>
    <x v="2"/>
    <n v="50"/>
    <n v="650"/>
    <n v="325000"/>
    <n v="130000"/>
    <n v="0.4"/>
    <s v="Outlet"/>
  </r>
  <r>
    <s v="Kohl's"/>
    <n v="1189833"/>
    <d v="2021-04-16T00:00:00"/>
    <s v="West"/>
    <s v="California"/>
    <s v="Los Angeles"/>
    <x v="3"/>
    <n v="45"/>
    <n v="550"/>
    <n v="247500"/>
    <n v="86625"/>
    <n v="0.35"/>
    <s v="Outlet"/>
  </r>
  <r>
    <s v="Kohl's"/>
    <n v="1189833"/>
    <d v="2021-04-17T00:00:00"/>
    <s v="West"/>
    <s v="California"/>
    <s v="Los Angeles"/>
    <x v="4"/>
    <n v="50"/>
    <n v="450"/>
    <n v="225000"/>
    <n v="123750.00000000001"/>
    <n v="0.55000000000000004"/>
    <s v="Outlet"/>
  </r>
  <r>
    <s v="Kohl's"/>
    <n v="1189833"/>
    <d v="2021-04-18T00:00:00"/>
    <s v="West"/>
    <s v="California"/>
    <s v="Los Angeles"/>
    <x v="5"/>
    <n v="65"/>
    <n v="625"/>
    <n v="406250"/>
    <n v="81250"/>
    <n v="0.2"/>
    <s v="Outlet"/>
  </r>
  <r>
    <s v="Kohl's"/>
    <n v="1189833"/>
    <d v="2021-04-19T00:00:00"/>
    <s v="West"/>
    <s v="California"/>
    <s v="Los Angeles"/>
    <x v="0"/>
    <n v="45"/>
    <n v="900"/>
    <n v="405000"/>
    <n v="162000"/>
    <n v="0.4"/>
    <s v="Outlet"/>
  </r>
  <r>
    <s v="Kohl's"/>
    <n v="1189833"/>
    <d v="2021-04-20T00:00:00"/>
    <s v="West"/>
    <s v="California"/>
    <s v="Los Angeles"/>
    <x v="1"/>
    <n v="50"/>
    <n v="750"/>
    <n v="375000"/>
    <n v="93750"/>
    <n v="0.25"/>
    <s v="Outlet"/>
  </r>
  <r>
    <s v="Kohl's"/>
    <n v="1189833"/>
    <d v="2021-04-21T00:00:00"/>
    <s v="West"/>
    <s v="California"/>
    <s v="Los Angeles"/>
    <x v="2"/>
    <n v="50"/>
    <n v="750"/>
    <n v="375000"/>
    <n v="150000"/>
    <n v="0.4"/>
    <s v="Outlet"/>
  </r>
  <r>
    <s v="Kohl's"/>
    <n v="1189833"/>
    <d v="2021-04-22T00:00:00"/>
    <s v="West"/>
    <s v="California"/>
    <s v="Los Angeles"/>
    <x v="3"/>
    <n v="45"/>
    <n v="625"/>
    <n v="281250"/>
    <n v="98437.5"/>
    <n v="0.35"/>
    <s v="Outlet"/>
  </r>
  <r>
    <s v="Kohl's"/>
    <n v="1189833"/>
    <d v="2021-04-23T00:00:00"/>
    <s v="West"/>
    <s v="California"/>
    <s v="Los Angeles"/>
    <x v="4"/>
    <n v="50"/>
    <n v="500"/>
    <n v="250000"/>
    <n v="137500"/>
    <n v="0.55000000000000004"/>
    <s v="Outlet"/>
  </r>
  <r>
    <s v="Kohl's"/>
    <n v="1189833"/>
    <d v="2021-04-24T00:00:00"/>
    <s v="West"/>
    <s v="California"/>
    <s v="Los Angeles"/>
    <x v="5"/>
    <n v="65"/>
    <n v="800"/>
    <n v="520000"/>
    <n v="104000"/>
    <n v="0.2"/>
    <s v="Outlet"/>
  </r>
  <r>
    <s v="Kohl's"/>
    <n v="1189833"/>
    <d v="2021-04-25T00:00:00"/>
    <s v="West"/>
    <s v="California"/>
    <s v="Los Angeles"/>
    <x v="0"/>
    <n v="45"/>
    <n v="950"/>
    <n v="427500"/>
    <n v="171000"/>
    <n v="0.4"/>
    <s v="Outlet"/>
  </r>
  <r>
    <s v="Kohl's"/>
    <n v="1189833"/>
    <d v="2021-04-26T00:00:00"/>
    <s v="West"/>
    <s v="California"/>
    <s v="Los Angeles"/>
    <x v="1"/>
    <n v="50"/>
    <n v="800"/>
    <n v="400000"/>
    <n v="100000"/>
    <n v="0.25"/>
    <s v="Outlet"/>
  </r>
  <r>
    <s v="Kohl's"/>
    <n v="1189833"/>
    <d v="2021-04-27T00:00:00"/>
    <s v="West"/>
    <s v="California"/>
    <s v="Los Angeles"/>
    <x v="2"/>
    <n v="50"/>
    <n v="750"/>
    <n v="375000"/>
    <n v="150000"/>
    <n v="0.4"/>
    <s v="Outlet"/>
  </r>
  <r>
    <s v="Kohl's"/>
    <n v="1189833"/>
    <d v="2021-04-28T00:00:00"/>
    <s v="West"/>
    <s v="California"/>
    <s v="Los Angeles"/>
    <x v="3"/>
    <n v="45"/>
    <n v="650"/>
    <n v="292500"/>
    <n v="102375"/>
    <n v="0.35"/>
    <s v="Outlet"/>
  </r>
  <r>
    <s v="Kohl's"/>
    <n v="1189833"/>
    <d v="2021-04-29T00:00:00"/>
    <s v="West"/>
    <s v="California"/>
    <s v="Los Angeles"/>
    <x v="4"/>
    <n v="50"/>
    <n v="700"/>
    <n v="350000"/>
    <n v="192500.00000000003"/>
    <n v="0.55000000000000004"/>
    <s v="Outlet"/>
  </r>
  <r>
    <s v="Kohl's"/>
    <n v="1189833"/>
    <d v="2021-04-30T00:00:00"/>
    <s v="West"/>
    <s v="California"/>
    <s v="Los Angeles"/>
    <x v="5"/>
    <n v="65"/>
    <n v="700"/>
    <n v="455000"/>
    <n v="91000"/>
    <n v="0.2"/>
    <s v="Outlet"/>
  </r>
  <r>
    <s v="Kohl's"/>
    <n v="1189833"/>
    <d v="2021-05-01T00:00:00"/>
    <s v="West"/>
    <s v="California"/>
    <s v="Los Angeles"/>
    <x v="0"/>
    <n v="50"/>
    <n v="900"/>
    <n v="450000"/>
    <n v="180000"/>
    <n v="0.4"/>
    <s v="Outlet"/>
  </r>
  <r>
    <s v="Kohl's"/>
    <n v="1189833"/>
    <d v="2021-05-02T00:00:00"/>
    <s v="West"/>
    <s v="California"/>
    <s v="Los Angeles"/>
    <x v="1"/>
    <n v="55.000000000000007"/>
    <n v="850"/>
    <n v="467500.00000000006"/>
    <n v="116875.00000000001"/>
    <n v="0.25"/>
    <s v="Outlet"/>
  </r>
  <r>
    <s v="Kohl's"/>
    <n v="1189833"/>
    <d v="2021-05-03T00:00:00"/>
    <s v="West"/>
    <s v="California"/>
    <s v="Los Angeles"/>
    <x v="2"/>
    <n v="50"/>
    <n v="725"/>
    <n v="362500"/>
    <n v="145000"/>
    <n v="0.4"/>
    <s v="Outlet"/>
  </r>
  <r>
    <s v="Kohl's"/>
    <n v="1189833"/>
    <d v="2021-05-04T00:00:00"/>
    <s v="West"/>
    <s v="California"/>
    <s v="Los Angeles"/>
    <x v="3"/>
    <n v="50"/>
    <n v="675"/>
    <n v="337500"/>
    <n v="118124.99999999999"/>
    <n v="0.35"/>
    <s v="Outlet"/>
  </r>
  <r>
    <s v="Kohl's"/>
    <n v="1189833"/>
    <d v="2021-05-05T00:00:00"/>
    <s v="West"/>
    <s v="California"/>
    <s v="Los Angeles"/>
    <x v="4"/>
    <n v="60"/>
    <n v="675"/>
    <n v="405000"/>
    <n v="222750.00000000003"/>
    <n v="0.55000000000000004"/>
    <s v="Outlet"/>
  </r>
  <r>
    <s v="Kohl's"/>
    <n v="1189833"/>
    <d v="2021-05-06T00:00:00"/>
    <s v="West"/>
    <s v="California"/>
    <s v="Los Angeles"/>
    <x v="5"/>
    <n v="65"/>
    <n v="650"/>
    <n v="422500"/>
    <n v="84500"/>
    <n v="0.2"/>
    <s v="Outlet"/>
  </r>
  <r>
    <s v="Kohl's"/>
    <n v="1189833"/>
    <d v="2021-05-07T00:00:00"/>
    <s v="West"/>
    <s v="California"/>
    <s v="Los Angeles"/>
    <x v="0"/>
    <n v="50"/>
    <n v="850"/>
    <n v="425000"/>
    <n v="170000"/>
    <n v="0.4"/>
    <s v="Outlet"/>
  </r>
  <r>
    <s v="Kohl's"/>
    <n v="1189833"/>
    <d v="2021-05-08T00:00:00"/>
    <s v="West"/>
    <s v="California"/>
    <s v="Los Angeles"/>
    <x v="1"/>
    <n v="55.000000000000007"/>
    <n v="850"/>
    <n v="467500.00000000006"/>
    <n v="116875.00000000001"/>
    <n v="0.25"/>
    <s v="Outlet"/>
  </r>
  <r>
    <s v="Kohl's"/>
    <n v="1189833"/>
    <d v="2021-05-09T00:00:00"/>
    <s v="West"/>
    <s v="California"/>
    <s v="Los Angeles"/>
    <x v="2"/>
    <n v="50"/>
    <n v="700"/>
    <n v="350000"/>
    <n v="140000"/>
    <n v="0.4"/>
    <s v="Outlet"/>
  </r>
  <r>
    <s v="Kohl's"/>
    <n v="1189833"/>
    <d v="2021-05-10T00:00:00"/>
    <s v="West"/>
    <s v="California"/>
    <s v="Los Angeles"/>
    <x v="3"/>
    <n v="50"/>
    <n v="650"/>
    <n v="325000"/>
    <n v="113750"/>
    <n v="0.35"/>
    <s v="Outlet"/>
  </r>
  <r>
    <s v="Kohl's"/>
    <n v="1189833"/>
    <d v="2021-05-11T00:00:00"/>
    <s v="West"/>
    <s v="California"/>
    <s v="Los Angeles"/>
    <x v="4"/>
    <n v="60"/>
    <n v="650"/>
    <n v="390000"/>
    <n v="214500.00000000003"/>
    <n v="0.55000000000000004"/>
    <s v="Outlet"/>
  </r>
  <r>
    <s v="Kohl's"/>
    <n v="1189833"/>
    <d v="2021-05-12T00:00:00"/>
    <s v="West"/>
    <s v="California"/>
    <s v="Los Angeles"/>
    <x v="5"/>
    <n v="65"/>
    <n v="700"/>
    <n v="455000"/>
    <n v="91000"/>
    <n v="0.2"/>
    <s v="Outlet"/>
  </r>
  <r>
    <s v="Kohl's"/>
    <n v="1189833"/>
    <d v="2021-05-13T00:00:00"/>
    <s v="West"/>
    <s v="California"/>
    <s v="Los Angeles"/>
    <x v="0"/>
    <n v="50"/>
    <n v="800"/>
    <n v="400000"/>
    <n v="160000"/>
    <n v="0.4"/>
    <s v="Outlet"/>
  </r>
  <r>
    <s v="Kohl's"/>
    <n v="1189833"/>
    <d v="2021-05-14T00:00:00"/>
    <s v="West"/>
    <s v="California"/>
    <s v="Los Angeles"/>
    <x v="1"/>
    <n v="55.000000000000007"/>
    <n v="800"/>
    <n v="440000.00000000006"/>
    <n v="110000.00000000001"/>
    <n v="0.25"/>
    <s v="Outlet"/>
  </r>
  <r>
    <s v="Kohl's"/>
    <n v="1189833"/>
    <d v="2021-05-15T00:00:00"/>
    <s v="West"/>
    <s v="California"/>
    <s v="Los Angeles"/>
    <x v="2"/>
    <n v="50"/>
    <n v="650"/>
    <n v="325000"/>
    <n v="130000"/>
    <n v="0.4"/>
    <s v="Outlet"/>
  </r>
  <r>
    <s v="Kohl's"/>
    <n v="1189833"/>
    <d v="2021-05-16T00:00:00"/>
    <s v="West"/>
    <s v="California"/>
    <s v="Los Angeles"/>
    <x v="3"/>
    <n v="50"/>
    <n v="625"/>
    <n v="312500"/>
    <n v="109375"/>
    <n v="0.35"/>
    <s v="Outlet"/>
  </r>
  <r>
    <s v="Kohl's"/>
    <n v="1189833"/>
    <d v="2021-05-17T00:00:00"/>
    <s v="West"/>
    <s v="California"/>
    <s v="Los Angeles"/>
    <x v="4"/>
    <n v="60"/>
    <n v="600"/>
    <n v="360000"/>
    <n v="198000.00000000003"/>
    <n v="0.55000000000000004"/>
    <s v="Outlet"/>
  </r>
  <r>
    <s v="Kohl's"/>
    <n v="1189833"/>
    <d v="2021-05-18T00:00:00"/>
    <s v="West"/>
    <s v="California"/>
    <s v="Los Angeles"/>
    <x v="5"/>
    <n v="65"/>
    <n v="650"/>
    <n v="422500"/>
    <n v="84500"/>
    <n v="0.2"/>
    <s v="Outlet"/>
  </r>
  <r>
    <s v="Kohl's"/>
    <n v="1189833"/>
    <d v="2021-05-19T00:00:00"/>
    <s v="West"/>
    <s v="California"/>
    <s v="Los Angeles"/>
    <x v="0"/>
    <n v="50"/>
    <n v="825"/>
    <n v="412500"/>
    <n v="165000"/>
    <n v="0.4"/>
    <s v="Outlet"/>
  </r>
  <r>
    <s v="Kohl's"/>
    <n v="1189833"/>
    <d v="2021-05-20T00:00:00"/>
    <s v="West"/>
    <s v="California"/>
    <s v="Los Angeles"/>
    <x v="1"/>
    <n v="55.000000000000007"/>
    <n v="825"/>
    <n v="453750.00000000006"/>
    <n v="113437.50000000001"/>
    <n v="0.25"/>
    <s v="Outlet"/>
  </r>
  <r>
    <s v="Kohl's"/>
    <n v="1189833"/>
    <d v="2021-05-21T00:00:00"/>
    <s v="West"/>
    <s v="California"/>
    <s v="Los Angeles"/>
    <x v="2"/>
    <n v="50"/>
    <n v="675"/>
    <n v="337500"/>
    <n v="135000"/>
    <n v="0.4"/>
    <s v="Outlet"/>
  </r>
  <r>
    <s v="Kohl's"/>
    <n v="1189833"/>
    <d v="2021-05-22T00:00:00"/>
    <s v="West"/>
    <s v="California"/>
    <s v="Los Angeles"/>
    <x v="3"/>
    <n v="50"/>
    <n v="650"/>
    <n v="325000"/>
    <n v="113750"/>
    <n v="0.35"/>
    <s v="Outlet"/>
  </r>
  <r>
    <s v="Kohl's"/>
    <n v="1189833"/>
    <d v="2021-05-23T00:00:00"/>
    <s v="West"/>
    <s v="California"/>
    <s v="Los Angeles"/>
    <x v="4"/>
    <n v="60"/>
    <n v="600"/>
    <n v="360000"/>
    <n v="198000.00000000003"/>
    <n v="0.55000000000000004"/>
    <s v="Outlet"/>
  </r>
  <r>
    <s v="Kohl's"/>
    <n v="1189833"/>
    <d v="2021-05-24T00:00:00"/>
    <s v="West"/>
    <s v="California"/>
    <s v="Los Angeles"/>
    <x v="5"/>
    <n v="65"/>
    <n v="700"/>
    <n v="455000"/>
    <n v="91000"/>
    <n v="0.2"/>
    <s v="Outlet"/>
  </r>
  <r>
    <s v="Kohl's"/>
    <n v="1189833"/>
    <d v="2021-05-25T00:00:00"/>
    <s v="West"/>
    <s v="California"/>
    <s v="Los Angeles"/>
    <x v="0"/>
    <n v="50"/>
    <n v="900"/>
    <n v="450000"/>
    <n v="180000"/>
    <n v="0.4"/>
    <s v="Outlet"/>
  </r>
  <r>
    <s v="Kohl's"/>
    <n v="1189833"/>
    <d v="2021-05-26T00:00:00"/>
    <s v="West"/>
    <s v="California"/>
    <s v="Los Angeles"/>
    <x v="1"/>
    <n v="55.000000000000007"/>
    <n v="900"/>
    <n v="495000.00000000006"/>
    <n v="123750.00000000001"/>
    <n v="0.25"/>
    <s v="Outlet"/>
  </r>
  <r>
    <s v="Kohl's"/>
    <n v="1189833"/>
    <d v="2021-05-27T00:00:00"/>
    <s v="West"/>
    <s v="California"/>
    <s v="Los Angeles"/>
    <x v="2"/>
    <n v="50"/>
    <n v="700"/>
    <n v="350000"/>
    <n v="140000"/>
    <n v="0.4"/>
    <s v="Outlet"/>
  </r>
  <r>
    <s v="Kohl's"/>
    <n v="1189833"/>
    <d v="2021-05-28T00:00:00"/>
    <s v="West"/>
    <s v="California"/>
    <s v="Los Angeles"/>
    <x v="3"/>
    <n v="50"/>
    <n v="700"/>
    <n v="350000"/>
    <n v="122499.99999999999"/>
    <n v="0.35"/>
    <s v="Outlet"/>
  </r>
  <r>
    <s v="Kohl's"/>
    <n v="1189833"/>
    <d v="2021-05-29T00:00:00"/>
    <s v="West"/>
    <s v="California"/>
    <s v="Los Angeles"/>
    <x v="4"/>
    <n v="60"/>
    <n v="625"/>
    <n v="375000"/>
    <n v="206250.00000000003"/>
    <n v="0.55000000000000004"/>
    <s v="Outlet"/>
  </r>
  <r>
    <s v="Kohl's"/>
    <n v="1189833"/>
    <d v="2021-05-30T00:00:00"/>
    <s v="West"/>
    <s v="California"/>
    <s v="Los Angeles"/>
    <x v="5"/>
    <n v="65"/>
    <n v="725"/>
    <n v="471250"/>
    <n v="94250"/>
    <n v="0.2"/>
    <s v="Outlet"/>
  </r>
  <r>
    <s v="Foot Locker"/>
    <n v="1185732"/>
    <d v="2021-05-31T00:00:00"/>
    <s v="West"/>
    <s v="California"/>
    <s v="Los Angeles"/>
    <x v="0"/>
    <n v="45"/>
    <n v="475"/>
    <n v="213750"/>
    <n v="85500"/>
    <n v="0.4"/>
    <s v="Outlet"/>
  </r>
  <r>
    <s v="Foot Locker"/>
    <n v="1185732"/>
    <d v="2021-06-01T00:00:00"/>
    <s v="West"/>
    <s v="California"/>
    <s v="Los Angeles"/>
    <x v="1"/>
    <n v="45"/>
    <n v="275"/>
    <n v="123750"/>
    <n v="43312.5"/>
    <n v="0.35"/>
    <s v="Outlet"/>
  </r>
  <r>
    <s v="Foot Locker"/>
    <n v="1185732"/>
    <d v="2021-06-02T00:00:00"/>
    <s v="West"/>
    <s v="California"/>
    <s v="Los Angeles"/>
    <x v="2"/>
    <n v="35"/>
    <n v="275"/>
    <n v="96250"/>
    <n v="33687.5"/>
    <n v="0.35"/>
    <s v="Outlet"/>
  </r>
  <r>
    <s v="Foot Locker"/>
    <n v="1185732"/>
    <d v="2021-06-03T00:00:00"/>
    <s v="West"/>
    <s v="California"/>
    <s v="Los Angeles"/>
    <x v="3"/>
    <n v="40"/>
    <n v="125"/>
    <n v="50000"/>
    <n v="20000"/>
    <n v="0.4"/>
    <s v="Outlet"/>
  </r>
  <r>
    <s v="Foot Locker"/>
    <n v="1185732"/>
    <d v="2021-06-04T00:00:00"/>
    <s v="Midwest"/>
    <s v="Illinois"/>
    <s v="Chicago"/>
    <x v="4"/>
    <n v="54.999999999999993"/>
    <n v="175"/>
    <n v="96249.999999999985"/>
    <n v="33687.499999999993"/>
    <n v="0.35"/>
    <s v="Outlet"/>
  </r>
  <r>
    <s v="Foot Locker"/>
    <n v="1185732"/>
    <d v="2021-06-05T00:00:00"/>
    <s v="Midwest"/>
    <s v="Illinois"/>
    <s v="Chicago"/>
    <x v="5"/>
    <n v="45"/>
    <n v="275"/>
    <n v="123750"/>
    <n v="61875"/>
    <n v="0.5"/>
    <s v="Outlet"/>
  </r>
  <r>
    <s v="Foot Locker"/>
    <n v="1185732"/>
    <d v="2021-06-06T00:00:00"/>
    <s v="Midwest"/>
    <s v="Illinois"/>
    <s v="Chicago"/>
    <x v="0"/>
    <n v="45"/>
    <n v="525"/>
    <n v="236250"/>
    <n v="94500"/>
    <n v="0.4"/>
    <s v="Outlet"/>
  </r>
  <r>
    <s v="Foot Locker"/>
    <n v="1185732"/>
    <d v="2021-06-07T00:00:00"/>
    <s v="Midwest"/>
    <s v="Illinois"/>
    <s v="Chicago"/>
    <x v="1"/>
    <n v="45"/>
    <n v="175"/>
    <n v="78750"/>
    <n v="27562.5"/>
    <n v="0.35"/>
    <s v="Outlet"/>
  </r>
  <r>
    <s v="Foot Locker"/>
    <n v="1185732"/>
    <d v="2021-06-08T00:00:00"/>
    <s v="Midwest"/>
    <s v="Illinois"/>
    <s v="Chicago"/>
    <x v="2"/>
    <n v="35"/>
    <n v="225"/>
    <n v="78750"/>
    <n v="27562.5"/>
    <n v="0.35"/>
    <s v="Outlet"/>
  </r>
  <r>
    <s v="Foot Locker"/>
    <n v="1185732"/>
    <d v="2021-06-09T00:00:00"/>
    <s v="Midwest"/>
    <s v="Illinois"/>
    <s v="Chicago"/>
    <x v="3"/>
    <n v="40"/>
    <n v="100"/>
    <n v="40000"/>
    <n v="16000"/>
    <n v="0.4"/>
    <s v="Outlet"/>
  </r>
  <r>
    <s v="Foot Locker"/>
    <n v="1185732"/>
    <d v="2021-06-10T00:00:00"/>
    <s v="Midwest"/>
    <s v="Illinois"/>
    <s v="Chicago"/>
    <x v="4"/>
    <n v="54.999999999999993"/>
    <n v="175"/>
    <n v="96249.999999999985"/>
    <n v="33687.499999999993"/>
    <n v="0.35"/>
    <s v="Outlet"/>
  </r>
  <r>
    <s v="Foot Locker"/>
    <n v="1185732"/>
    <d v="2021-06-11T00:00:00"/>
    <s v="Midwest"/>
    <s v="Illinois"/>
    <s v="Chicago"/>
    <x v="5"/>
    <n v="45"/>
    <n v="275"/>
    <n v="123750"/>
    <n v="61875"/>
    <n v="0.5"/>
    <s v="Outlet"/>
  </r>
  <r>
    <s v="Foot Locker"/>
    <n v="1185732"/>
    <d v="2021-06-12T00:00:00"/>
    <s v="Midwest"/>
    <s v="Illinois"/>
    <s v="Chicago"/>
    <x v="0"/>
    <n v="50"/>
    <n v="495"/>
    <n v="247500"/>
    <n v="99000"/>
    <n v="0.4"/>
    <s v="Outlet"/>
  </r>
  <r>
    <s v="Foot Locker"/>
    <n v="1185732"/>
    <d v="2021-06-13T00:00:00"/>
    <s v="Midwest"/>
    <s v="Illinois"/>
    <s v="Chicago"/>
    <x v="1"/>
    <n v="50"/>
    <n v="200"/>
    <n v="100000"/>
    <n v="35000"/>
    <n v="0.35"/>
    <s v="Outlet"/>
  </r>
  <r>
    <s v="Foot Locker"/>
    <n v="1185732"/>
    <d v="2021-06-14T00:00:00"/>
    <s v="Midwest"/>
    <s v="Illinois"/>
    <s v="Chicago"/>
    <x v="2"/>
    <n v="40"/>
    <n v="225"/>
    <n v="90000"/>
    <n v="31499.999999999996"/>
    <n v="0.35"/>
    <s v="Outlet"/>
  </r>
  <r>
    <s v="Foot Locker"/>
    <n v="1185732"/>
    <d v="2021-06-15T00:00:00"/>
    <s v="Midwest"/>
    <s v="Illinois"/>
    <s v="Chicago"/>
    <x v="3"/>
    <n v="45"/>
    <n v="75"/>
    <n v="33750"/>
    <n v="13500"/>
    <n v="0.4"/>
    <s v="Outlet"/>
  </r>
  <r>
    <s v="Foot Locker"/>
    <n v="1185732"/>
    <d v="2021-06-16T00:00:00"/>
    <s v="Midwest"/>
    <s v="Illinois"/>
    <s v="Chicago"/>
    <x v="4"/>
    <n v="60"/>
    <n v="125"/>
    <n v="75000"/>
    <n v="26250"/>
    <n v="0.35"/>
    <s v="Outlet"/>
  </r>
  <r>
    <s v="Foot Locker"/>
    <n v="1185732"/>
    <d v="2021-06-17T00:00:00"/>
    <s v="Midwest"/>
    <s v="Illinois"/>
    <s v="Chicago"/>
    <x v="5"/>
    <n v="50"/>
    <n v="225"/>
    <n v="112500"/>
    <n v="56250"/>
    <n v="0.5"/>
    <s v="Outlet"/>
  </r>
  <r>
    <s v="Foot Locker"/>
    <n v="1185732"/>
    <d v="2021-06-18T00:00:00"/>
    <s v="Midwest"/>
    <s v="Illinois"/>
    <s v="Chicago"/>
    <x v="0"/>
    <n v="50"/>
    <n v="450"/>
    <n v="225000"/>
    <n v="90000"/>
    <n v="0.4"/>
    <s v="Outlet"/>
  </r>
  <r>
    <s v="Foot Locker"/>
    <n v="1185732"/>
    <d v="2021-06-19T00:00:00"/>
    <s v="Midwest"/>
    <s v="Illinois"/>
    <s v="Chicago"/>
    <x v="1"/>
    <n v="50"/>
    <n v="150"/>
    <n v="75000"/>
    <n v="26250"/>
    <n v="0.35"/>
    <s v="Outlet"/>
  </r>
  <r>
    <s v="Foot Locker"/>
    <n v="1185732"/>
    <d v="2021-06-20T00:00:00"/>
    <s v="Midwest"/>
    <s v="Illinois"/>
    <s v="Chicago"/>
    <x v="2"/>
    <n v="40"/>
    <n v="150"/>
    <n v="60000"/>
    <n v="21000"/>
    <n v="0.35"/>
    <s v="Outlet"/>
  </r>
  <r>
    <s v="Foot Locker"/>
    <n v="1185732"/>
    <d v="2021-06-21T00:00:00"/>
    <s v="Midwest"/>
    <s v="Illinois"/>
    <s v="Chicago"/>
    <x v="3"/>
    <n v="45"/>
    <n v="75"/>
    <n v="33750"/>
    <n v="13500"/>
    <n v="0.4"/>
    <s v="Outlet"/>
  </r>
  <r>
    <s v="Foot Locker"/>
    <n v="1185732"/>
    <d v="2021-06-22T00:00:00"/>
    <s v="Midwest"/>
    <s v="Illinois"/>
    <s v="Chicago"/>
    <x v="4"/>
    <n v="60"/>
    <n v="100"/>
    <n v="60000"/>
    <n v="21000"/>
    <n v="0.35"/>
    <s v="Outlet"/>
  </r>
  <r>
    <s v="Foot Locker"/>
    <n v="1185732"/>
    <d v="2021-06-23T00:00:00"/>
    <s v="Midwest"/>
    <s v="Illinois"/>
    <s v="Chicago"/>
    <x v="5"/>
    <n v="50"/>
    <n v="225"/>
    <n v="112500"/>
    <n v="56250"/>
    <n v="0.5"/>
    <s v="Outlet"/>
  </r>
  <r>
    <s v="Foot Locker"/>
    <n v="1185732"/>
    <d v="2021-06-24T00:00:00"/>
    <s v="Midwest"/>
    <s v="Illinois"/>
    <s v="Chicago"/>
    <x v="0"/>
    <n v="60"/>
    <n v="495"/>
    <n v="297000"/>
    <n v="118800"/>
    <n v="0.4"/>
    <s v="Outlet"/>
  </r>
  <r>
    <s v="Foot Locker"/>
    <n v="1185732"/>
    <d v="2021-06-25T00:00:00"/>
    <s v="Midwest"/>
    <s v="Illinois"/>
    <s v="Chicago"/>
    <x v="1"/>
    <n v="55.000000000000007"/>
    <n v="200"/>
    <n v="110000.00000000001"/>
    <n v="38500"/>
    <n v="0.35"/>
    <s v="Outlet"/>
  </r>
  <r>
    <s v="Foot Locker"/>
    <n v="1185732"/>
    <d v="2021-06-26T00:00:00"/>
    <s v="Midwest"/>
    <s v="Illinois"/>
    <s v="Chicago"/>
    <x v="2"/>
    <n v="50"/>
    <n v="175"/>
    <n v="87500"/>
    <n v="30624.999999999996"/>
    <n v="0.35"/>
    <s v="Outlet"/>
  </r>
  <r>
    <s v="Foot Locker"/>
    <n v="1185732"/>
    <d v="2021-06-27T00:00:00"/>
    <s v="Midwest"/>
    <s v="Illinois"/>
    <s v="Chicago"/>
    <x v="3"/>
    <n v="50"/>
    <n v="100"/>
    <n v="50000"/>
    <n v="20000"/>
    <n v="0.4"/>
    <s v="Outlet"/>
  </r>
  <r>
    <s v="Foot Locker"/>
    <n v="1185732"/>
    <d v="2021-06-28T00:00:00"/>
    <s v="Midwest"/>
    <s v="Illinois"/>
    <s v="Chicago"/>
    <x v="4"/>
    <n v="60"/>
    <n v="125"/>
    <n v="75000"/>
    <n v="26250"/>
    <n v="0.35"/>
    <s v="Outlet"/>
  </r>
  <r>
    <s v="Foot Locker"/>
    <n v="1185732"/>
    <d v="2021-06-29T00:00:00"/>
    <s v="Midwest"/>
    <s v="Illinois"/>
    <s v="Chicago"/>
    <x v="5"/>
    <n v="65"/>
    <n v="250"/>
    <n v="162500"/>
    <n v="81250"/>
    <n v="0.5"/>
    <s v="Outlet"/>
  </r>
  <r>
    <s v="Foot Locker"/>
    <n v="1185732"/>
    <d v="2021-06-30T00:00:00"/>
    <s v="Midwest"/>
    <s v="Illinois"/>
    <s v="Chicago"/>
    <x v="0"/>
    <n v="50"/>
    <n v="500"/>
    <n v="250000"/>
    <n v="100000"/>
    <n v="0.4"/>
    <s v="Outlet"/>
  </r>
  <r>
    <s v="Foot Locker"/>
    <n v="1185732"/>
    <d v="2021-07-01T00:00:00"/>
    <s v="Midwest"/>
    <s v="Illinois"/>
    <s v="Chicago"/>
    <x v="1"/>
    <n v="45.000000000000007"/>
    <n v="250"/>
    <n v="112500.00000000001"/>
    <n v="39375"/>
    <n v="0.35"/>
    <s v="Outlet"/>
  </r>
  <r>
    <s v="Foot Locker"/>
    <n v="1185732"/>
    <d v="2021-07-02T00:00:00"/>
    <s v="Midwest"/>
    <s v="Illinois"/>
    <s v="Chicago"/>
    <x v="2"/>
    <n v="40"/>
    <n v="200"/>
    <n v="80000"/>
    <n v="28000"/>
    <n v="0.35"/>
    <s v="Outlet"/>
  </r>
  <r>
    <s v="Foot Locker"/>
    <n v="1185732"/>
    <d v="2021-07-03T00:00:00"/>
    <s v="Midwest"/>
    <s v="Illinois"/>
    <s v="Chicago"/>
    <x v="3"/>
    <n v="40"/>
    <n v="175"/>
    <n v="70000"/>
    <n v="28000"/>
    <n v="0.4"/>
    <s v="Outlet"/>
  </r>
  <r>
    <s v="Foot Locker"/>
    <n v="1185732"/>
    <d v="2021-07-04T00:00:00"/>
    <s v="Midwest"/>
    <s v="Illinois"/>
    <s v="Chicago"/>
    <x v="4"/>
    <n v="50"/>
    <n v="175"/>
    <n v="87500"/>
    <n v="30624.999999999996"/>
    <n v="0.35"/>
    <s v="Outlet"/>
  </r>
  <r>
    <s v="Foot Locker"/>
    <n v="1185732"/>
    <d v="2021-07-05T00:00:00"/>
    <s v="Midwest"/>
    <s v="Illinois"/>
    <s v="Chicago"/>
    <x v="5"/>
    <n v="55.000000000000007"/>
    <n v="350"/>
    <n v="192500.00000000003"/>
    <n v="96250.000000000015"/>
    <n v="0.5"/>
    <s v="Outlet"/>
  </r>
  <r>
    <s v="Foot Locker"/>
    <n v="1185732"/>
    <d v="2021-07-06T00:00:00"/>
    <s v="Midwest"/>
    <s v="Illinois"/>
    <s v="Chicago"/>
    <x v="0"/>
    <n v="50"/>
    <n v="575"/>
    <n v="287500"/>
    <n v="115000"/>
    <n v="0.4"/>
    <s v="Outlet"/>
  </r>
  <r>
    <s v="Foot Locker"/>
    <n v="1185732"/>
    <d v="2021-07-07T00:00:00"/>
    <s v="Midwest"/>
    <s v="Illinois"/>
    <s v="Chicago"/>
    <x v="1"/>
    <n v="45.000000000000007"/>
    <n v="325"/>
    <n v="146250.00000000003"/>
    <n v="51187.500000000007"/>
    <n v="0.35"/>
    <s v="Outlet"/>
  </r>
  <r>
    <s v="Foot Locker"/>
    <n v="1185732"/>
    <d v="2021-07-08T00:00:00"/>
    <s v="Midwest"/>
    <s v="Illinois"/>
    <s v="Chicago"/>
    <x v="2"/>
    <n v="40"/>
    <n v="250"/>
    <n v="100000"/>
    <n v="35000"/>
    <n v="0.35"/>
    <s v="Outlet"/>
  </r>
  <r>
    <s v="Foot Locker"/>
    <n v="1185732"/>
    <d v="2021-07-09T00:00:00"/>
    <s v="Midwest"/>
    <s v="Illinois"/>
    <s v="Chicago"/>
    <x v="3"/>
    <n v="40"/>
    <n v="200"/>
    <n v="80000"/>
    <n v="32000"/>
    <n v="0.4"/>
    <s v="Outlet"/>
  </r>
  <r>
    <s v="Foot Locker"/>
    <n v="1185732"/>
    <d v="2021-07-10T00:00:00"/>
    <s v="Midwest"/>
    <s v="Illinois"/>
    <s v="Chicago"/>
    <x v="4"/>
    <n v="50"/>
    <n v="225"/>
    <n v="112500"/>
    <n v="39375"/>
    <n v="0.35"/>
    <s v="Outlet"/>
  </r>
  <r>
    <s v="Foot Locker"/>
    <n v="1185732"/>
    <d v="2021-07-11T00:00:00"/>
    <s v="Midwest"/>
    <s v="Illinois"/>
    <s v="Chicago"/>
    <x v="5"/>
    <n v="55.000000000000007"/>
    <n v="400"/>
    <n v="220000.00000000003"/>
    <n v="110000.00000000001"/>
    <n v="0.5"/>
    <s v="Outlet"/>
  </r>
  <r>
    <s v="Foot Locker"/>
    <n v="1185732"/>
    <d v="2021-07-12T00:00:00"/>
    <s v="Midwest"/>
    <s v="Illinois"/>
    <s v="Chicago"/>
    <x v="0"/>
    <n v="50"/>
    <n v="550"/>
    <n v="275000"/>
    <n v="110000"/>
    <n v="0.4"/>
    <s v="Outlet"/>
  </r>
  <r>
    <s v="Foot Locker"/>
    <n v="1185732"/>
    <d v="2021-07-13T00:00:00"/>
    <s v="Midwest"/>
    <s v="Illinois"/>
    <s v="Chicago"/>
    <x v="1"/>
    <n v="45.000000000000007"/>
    <n v="325"/>
    <n v="146250.00000000003"/>
    <n v="51187.500000000007"/>
    <n v="0.35"/>
    <s v="Outlet"/>
  </r>
  <r>
    <s v="Foot Locker"/>
    <n v="1185732"/>
    <d v="2021-07-14T00:00:00"/>
    <s v="Midwest"/>
    <s v="Illinois"/>
    <s v="Chicago"/>
    <x v="2"/>
    <n v="40"/>
    <n v="250"/>
    <n v="100000"/>
    <n v="35000"/>
    <n v="0.35"/>
    <s v="Outlet"/>
  </r>
  <r>
    <s v="Foot Locker"/>
    <n v="1185732"/>
    <d v="2021-07-15T00:00:00"/>
    <s v="Midwest"/>
    <s v="Illinois"/>
    <s v="Chicago"/>
    <x v="3"/>
    <n v="40"/>
    <n v="225"/>
    <n v="90000"/>
    <n v="36000"/>
    <n v="0.4"/>
    <s v="Outlet"/>
  </r>
  <r>
    <s v="Foot Locker"/>
    <n v="1185732"/>
    <d v="2021-07-16T00:00:00"/>
    <s v="Midwest"/>
    <s v="Illinois"/>
    <s v="Chicago"/>
    <x v="4"/>
    <n v="50"/>
    <n v="200"/>
    <n v="100000"/>
    <n v="35000"/>
    <n v="0.35"/>
    <s v="Outlet"/>
  </r>
  <r>
    <s v="Foot Locker"/>
    <n v="1185732"/>
    <d v="2021-07-17T00:00:00"/>
    <s v="Midwest"/>
    <s v="Illinois"/>
    <s v="Chicago"/>
    <x v="5"/>
    <n v="55.000000000000007"/>
    <n v="375"/>
    <n v="206250.00000000003"/>
    <n v="103125.00000000001"/>
    <n v="0.5"/>
    <s v="Outlet"/>
  </r>
  <r>
    <s v="Foot Locker"/>
    <n v="1185732"/>
    <d v="2021-07-18T00:00:00"/>
    <s v="Midwest"/>
    <s v="Illinois"/>
    <s v="Chicago"/>
    <x v="0"/>
    <n v="50"/>
    <n v="500"/>
    <n v="250000"/>
    <n v="100000"/>
    <n v="0.4"/>
    <s v="Outlet"/>
  </r>
  <r>
    <s v="Foot Locker"/>
    <n v="1185732"/>
    <d v="2021-07-19T00:00:00"/>
    <s v="Midwest"/>
    <s v="Illinois"/>
    <s v="Chicago"/>
    <x v="1"/>
    <n v="45.000000000000007"/>
    <n v="300"/>
    <n v="135000.00000000003"/>
    <n v="47250.000000000007"/>
    <n v="0.35"/>
    <s v="Outlet"/>
  </r>
  <r>
    <s v="Foot Locker"/>
    <n v="1185732"/>
    <d v="2021-07-20T00:00:00"/>
    <s v="Midwest"/>
    <s v="Illinois"/>
    <s v="Chicago"/>
    <x v="2"/>
    <n v="40"/>
    <n v="200"/>
    <n v="80000"/>
    <n v="28000"/>
    <n v="0.35"/>
    <s v="Outlet"/>
  </r>
  <r>
    <s v="Foot Locker"/>
    <n v="1185732"/>
    <d v="2021-07-21T00:00:00"/>
    <s v="Midwest"/>
    <s v="Illinois"/>
    <s v="Chicago"/>
    <x v="3"/>
    <n v="40"/>
    <n v="175"/>
    <n v="70000"/>
    <n v="28000"/>
    <n v="0.4"/>
    <s v="Outlet"/>
  </r>
  <r>
    <s v="Foot Locker"/>
    <n v="1185732"/>
    <d v="2021-07-22T00:00:00"/>
    <s v="Midwest"/>
    <s v="Illinois"/>
    <s v="Chicago"/>
    <x v="4"/>
    <n v="50"/>
    <n v="175"/>
    <n v="87500"/>
    <n v="30624.999999999996"/>
    <n v="0.35"/>
    <s v="Outlet"/>
  </r>
  <r>
    <s v="Foot Locker"/>
    <n v="1185732"/>
    <d v="2021-07-23T00:00:00"/>
    <s v="Midwest"/>
    <s v="Illinois"/>
    <s v="Chicago"/>
    <x v="5"/>
    <n v="55.000000000000007"/>
    <n v="250"/>
    <n v="137500.00000000003"/>
    <n v="68750.000000000015"/>
    <n v="0.5"/>
    <s v="Outlet"/>
  </r>
  <r>
    <s v="Foot Locker"/>
    <n v="1185732"/>
    <d v="2021-07-24T00:00:00"/>
    <s v="Midwest"/>
    <s v="Illinois"/>
    <s v="Chicago"/>
    <x v="0"/>
    <n v="60"/>
    <n v="425"/>
    <n v="255000"/>
    <n v="102000"/>
    <n v="0.4"/>
    <s v="Outlet"/>
  </r>
  <r>
    <s v="Foot Locker"/>
    <n v="1185732"/>
    <d v="2021-07-25T00:00:00"/>
    <s v="Midwest"/>
    <s v="Illinois"/>
    <s v="Chicago"/>
    <x v="1"/>
    <n v="50"/>
    <n v="250"/>
    <n v="125000"/>
    <n v="43750"/>
    <n v="0.35"/>
    <s v="Outlet"/>
  </r>
  <r>
    <s v="Foot Locker"/>
    <n v="1185732"/>
    <d v="2021-07-26T00:00:00"/>
    <s v="Midwest"/>
    <s v="Illinois"/>
    <s v="Chicago"/>
    <x v="2"/>
    <n v="50"/>
    <n v="150"/>
    <n v="75000"/>
    <n v="26250"/>
    <n v="0.35"/>
    <s v="Outlet"/>
  </r>
  <r>
    <s v="Foot Locker"/>
    <n v="1185732"/>
    <d v="2021-07-27T00:00:00"/>
    <s v="Midwest"/>
    <s v="Illinois"/>
    <s v="Chicago"/>
    <x v="3"/>
    <n v="50"/>
    <n v="125"/>
    <n v="62500"/>
    <n v="25000"/>
    <n v="0.4"/>
    <s v="Outlet"/>
  </r>
  <r>
    <s v="Foot Locker"/>
    <n v="1185732"/>
    <d v="2021-07-28T00:00:00"/>
    <s v="Midwest"/>
    <s v="Illinois"/>
    <s v="Chicago"/>
    <x v="4"/>
    <n v="60"/>
    <n v="125"/>
    <n v="75000"/>
    <n v="26250"/>
    <n v="0.35"/>
    <s v="Outlet"/>
  </r>
  <r>
    <s v="Foot Locker"/>
    <n v="1185732"/>
    <d v="2021-07-29T00:00:00"/>
    <s v="Midwest"/>
    <s v="Illinois"/>
    <s v="Chicago"/>
    <x v="5"/>
    <n v="64.999999999999986"/>
    <n v="250"/>
    <n v="162499.99999999997"/>
    <n v="81249.999999999985"/>
    <n v="0.5"/>
    <s v="Outlet"/>
  </r>
  <r>
    <s v="Foot Locker"/>
    <n v="1185732"/>
    <d v="2021-07-30T00:00:00"/>
    <s v="Midwest"/>
    <s v="Illinois"/>
    <s v="Chicago"/>
    <x v="0"/>
    <n v="60"/>
    <n v="400"/>
    <n v="240000"/>
    <n v="96000"/>
    <n v="0.4"/>
    <s v="Outlet"/>
  </r>
  <r>
    <s v="Foot Locker"/>
    <n v="1185732"/>
    <d v="2021-07-31T00:00:00"/>
    <s v="Midwest"/>
    <s v="Illinois"/>
    <s v="Chicago"/>
    <x v="1"/>
    <n v="50"/>
    <n v="250"/>
    <n v="125000"/>
    <n v="43750"/>
    <n v="0.35"/>
    <s v="Outlet"/>
  </r>
  <r>
    <s v="Foot Locker"/>
    <n v="1185732"/>
    <d v="2021-08-01T00:00:00"/>
    <s v="Midwest"/>
    <s v="Illinois"/>
    <s v="Chicago"/>
    <x v="2"/>
    <n v="50"/>
    <n v="195"/>
    <n v="97500"/>
    <n v="34125"/>
    <n v="0.35"/>
    <s v="Outlet"/>
  </r>
  <r>
    <s v="Foot Locker"/>
    <n v="1185732"/>
    <d v="2021-08-02T00:00:00"/>
    <s v="Midwest"/>
    <s v="Illinois"/>
    <s v="Chicago"/>
    <x v="3"/>
    <n v="50"/>
    <n v="175"/>
    <n v="87500"/>
    <n v="35000"/>
    <n v="0.4"/>
    <s v="Outlet"/>
  </r>
  <r>
    <s v="Foot Locker"/>
    <n v="1185732"/>
    <d v="2021-08-03T00:00:00"/>
    <s v="Midwest"/>
    <s v="Illinois"/>
    <s v="Chicago"/>
    <x v="4"/>
    <n v="60"/>
    <n v="150"/>
    <n v="90000"/>
    <n v="31499.999999999996"/>
    <n v="0.35"/>
    <s v="Outlet"/>
  </r>
  <r>
    <s v="Foot Locker"/>
    <n v="1185732"/>
    <d v="2021-08-04T00:00:00"/>
    <s v="Midwest"/>
    <s v="Illinois"/>
    <s v="Chicago"/>
    <x v="5"/>
    <n v="64.999999999999986"/>
    <n v="250"/>
    <n v="162499.99999999997"/>
    <n v="81249.999999999985"/>
    <n v="0.5"/>
    <s v="Outlet"/>
  </r>
  <r>
    <s v="Foot Locker"/>
    <n v="1185732"/>
    <d v="2021-08-05T00:00:00"/>
    <s v="Midwest"/>
    <s v="Illinois"/>
    <s v="Chicago"/>
    <x v="0"/>
    <n v="60"/>
    <n v="500"/>
    <n v="300000"/>
    <n v="120000"/>
    <n v="0.4"/>
    <s v="Outlet"/>
  </r>
  <r>
    <s v="Foot Locker"/>
    <n v="1185732"/>
    <d v="2021-08-06T00:00:00"/>
    <s v="Midwest"/>
    <s v="Illinois"/>
    <s v="Chicago"/>
    <x v="1"/>
    <n v="50"/>
    <n v="300"/>
    <n v="150000"/>
    <n v="52500"/>
    <n v="0.35"/>
    <s v="Outlet"/>
  </r>
  <r>
    <s v="Foot Locker"/>
    <n v="1185732"/>
    <d v="2021-08-07T00:00:00"/>
    <s v="Midwest"/>
    <s v="Illinois"/>
    <s v="Chicago"/>
    <x v="2"/>
    <n v="50"/>
    <n v="250"/>
    <n v="125000"/>
    <n v="43750"/>
    <n v="0.35"/>
    <s v="Outlet"/>
  </r>
  <r>
    <s v="Foot Locker"/>
    <n v="1185732"/>
    <d v="2021-08-08T00:00:00"/>
    <s v="Midwest"/>
    <s v="Illinois"/>
    <s v="Chicago"/>
    <x v="3"/>
    <n v="50"/>
    <n v="200"/>
    <n v="100000"/>
    <n v="40000"/>
    <n v="0.4"/>
    <s v="Outlet"/>
  </r>
  <r>
    <s v="Foot Locker"/>
    <n v="1185732"/>
    <d v="2021-08-09T00:00:00"/>
    <s v="Midwest"/>
    <s v="Illinois"/>
    <s v="Chicago"/>
    <x v="4"/>
    <n v="60"/>
    <n v="200"/>
    <n v="120000"/>
    <n v="42000"/>
    <n v="0.35"/>
    <s v="Outlet"/>
  </r>
  <r>
    <s v="Foot Locker"/>
    <n v="1185732"/>
    <d v="2021-08-10T00:00:00"/>
    <s v="Midwest"/>
    <s v="Illinois"/>
    <s v="Chicago"/>
    <x v="5"/>
    <n v="64.999999999999986"/>
    <n v="300"/>
    <n v="194999.99999999997"/>
    <n v="97499.999999999985"/>
    <n v="0.5"/>
    <s v="Outlet"/>
  </r>
  <r>
    <s v="Sports Direct"/>
    <n v="1197831"/>
    <d v="2021-08-11T00:00:00"/>
    <s v="Midwest"/>
    <s v="Illinois"/>
    <s v="Chicago"/>
    <x v="0"/>
    <n v="20"/>
    <n v="725"/>
    <n v="145000"/>
    <n v="43500"/>
    <n v="0.3"/>
    <s v="Outlet"/>
  </r>
  <r>
    <s v="Sports Direct"/>
    <n v="1197831"/>
    <d v="2021-08-12T00:00:00"/>
    <s v="Midwest"/>
    <s v="Illinois"/>
    <s v="Chicago"/>
    <x v="1"/>
    <n v="30"/>
    <n v="725"/>
    <n v="217500"/>
    <n v="65250"/>
    <n v="0.3"/>
    <s v="Outlet"/>
  </r>
  <r>
    <s v="Sports Direct"/>
    <n v="1197831"/>
    <d v="2021-08-13T00:00:00"/>
    <s v="Midwest"/>
    <s v="Illinois"/>
    <s v="Chicago"/>
    <x v="2"/>
    <n v="30"/>
    <n v="525"/>
    <n v="157500"/>
    <n v="47250"/>
    <n v="0.3"/>
    <s v="Outlet"/>
  </r>
  <r>
    <s v="Sports Direct"/>
    <n v="1197831"/>
    <d v="2021-08-14T00:00:00"/>
    <s v="Midwest"/>
    <s v="Illinois"/>
    <s v="Chicago"/>
    <x v="3"/>
    <n v="35"/>
    <n v="525"/>
    <n v="183750"/>
    <n v="73500"/>
    <n v="0.4"/>
    <s v="Outlet"/>
  </r>
  <r>
    <s v="Sports Direct"/>
    <n v="1197831"/>
    <d v="2021-08-15T00:00:00"/>
    <s v="South"/>
    <s v="Texas"/>
    <s v="Dallas"/>
    <x v="4"/>
    <n v="40"/>
    <n v="375"/>
    <n v="150000"/>
    <n v="37500"/>
    <n v="0.25"/>
    <s v="Outlet"/>
  </r>
  <r>
    <s v="Sports Direct"/>
    <n v="1197831"/>
    <d v="2021-08-16T00:00:00"/>
    <s v="South"/>
    <s v="Texas"/>
    <s v="Dallas"/>
    <x v="5"/>
    <n v="35"/>
    <n v="525"/>
    <n v="183750"/>
    <n v="82687.5"/>
    <n v="0.45"/>
    <s v="Outlet"/>
  </r>
  <r>
    <s v="Sports Direct"/>
    <n v="1197831"/>
    <d v="2021-08-17T00:00:00"/>
    <s v="South"/>
    <s v="Texas"/>
    <s v="Dallas"/>
    <x v="0"/>
    <n v="25"/>
    <n v="675"/>
    <n v="168750"/>
    <n v="50625"/>
    <n v="0.3"/>
    <s v="Outlet"/>
  </r>
  <r>
    <s v="Sports Direct"/>
    <n v="1197831"/>
    <d v="2021-08-18T00:00:00"/>
    <s v="South"/>
    <s v="Texas"/>
    <s v="Dallas"/>
    <x v="1"/>
    <n v="35"/>
    <n v="650"/>
    <n v="227500"/>
    <n v="68250"/>
    <n v="0.3"/>
    <s v="Outlet"/>
  </r>
  <r>
    <s v="Sports Direct"/>
    <n v="1197831"/>
    <d v="2021-08-19T00:00:00"/>
    <s v="South"/>
    <s v="Texas"/>
    <s v="Dallas"/>
    <x v="2"/>
    <n v="35"/>
    <n v="475"/>
    <n v="166250"/>
    <n v="49875"/>
    <n v="0.3"/>
    <s v="Outlet"/>
  </r>
  <r>
    <s v="Sports Direct"/>
    <n v="1197831"/>
    <d v="2021-08-20T00:00:00"/>
    <s v="South"/>
    <s v="Texas"/>
    <s v="Dallas"/>
    <x v="3"/>
    <n v="35"/>
    <n v="425"/>
    <n v="148750"/>
    <n v="59500"/>
    <n v="0.4"/>
    <s v="Outlet"/>
  </r>
  <r>
    <s v="Sports Direct"/>
    <n v="1197831"/>
    <d v="2021-08-21T00:00:00"/>
    <s v="South"/>
    <s v="Texas"/>
    <s v="Dallas"/>
    <x v="4"/>
    <n v="40"/>
    <n v="300"/>
    <n v="120000"/>
    <n v="30000"/>
    <n v="0.25"/>
    <s v="Outlet"/>
  </r>
  <r>
    <s v="Sports Direct"/>
    <n v="1197831"/>
    <d v="2021-08-22T00:00:00"/>
    <s v="South"/>
    <s v="Texas"/>
    <s v="Dallas"/>
    <x v="5"/>
    <n v="35"/>
    <n v="500"/>
    <n v="175000"/>
    <n v="78750"/>
    <n v="0.45"/>
    <s v="Outlet"/>
  </r>
  <r>
    <s v="Sports Direct"/>
    <n v="1197831"/>
    <d v="2021-08-23T00:00:00"/>
    <s v="South"/>
    <s v="Texas"/>
    <s v="Dallas"/>
    <x v="0"/>
    <n v="30"/>
    <n v="675"/>
    <n v="202500"/>
    <n v="70875"/>
    <n v="0.35"/>
    <s v="Outlet"/>
  </r>
  <r>
    <s v="Sports Direct"/>
    <n v="1197831"/>
    <d v="2021-08-24T00:00:00"/>
    <s v="South"/>
    <s v="Texas"/>
    <s v="Dallas"/>
    <x v="1"/>
    <n v="40"/>
    <n v="675"/>
    <n v="270000"/>
    <n v="94500"/>
    <n v="0.35"/>
    <s v="Outlet"/>
  </r>
  <r>
    <s v="Sports Direct"/>
    <n v="1197831"/>
    <d v="2021-08-25T00:00:00"/>
    <s v="South"/>
    <s v="Texas"/>
    <s v="Dallas"/>
    <x v="2"/>
    <n v="30"/>
    <n v="500"/>
    <n v="150000"/>
    <n v="52500"/>
    <n v="0.35"/>
    <s v="Outlet"/>
  </r>
  <r>
    <s v="Sports Direct"/>
    <n v="1197831"/>
    <d v="2021-08-26T00:00:00"/>
    <s v="South"/>
    <s v="Texas"/>
    <s v="Dallas"/>
    <x v="3"/>
    <n v="35"/>
    <n v="400"/>
    <n v="140000"/>
    <n v="63000"/>
    <n v="0.45"/>
    <s v="Outlet"/>
  </r>
  <r>
    <s v="Sports Direct"/>
    <n v="1197831"/>
    <d v="2021-08-27T00:00:00"/>
    <s v="South"/>
    <s v="Texas"/>
    <s v="Dallas"/>
    <x v="4"/>
    <n v="40"/>
    <n v="300"/>
    <n v="120000"/>
    <n v="36000"/>
    <n v="0.3"/>
    <s v="Outlet"/>
  </r>
  <r>
    <s v="Sports Direct"/>
    <n v="1197831"/>
    <d v="2021-08-28T00:00:00"/>
    <s v="South"/>
    <s v="Texas"/>
    <s v="Dallas"/>
    <x v="5"/>
    <n v="35"/>
    <n v="450"/>
    <n v="157500"/>
    <n v="78750"/>
    <n v="0.5"/>
    <s v="Outlet"/>
  </r>
  <r>
    <s v="Sports Direct"/>
    <n v="1197831"/>
    <d v="2021-08-29T00:00:00"/>
    <s v="South"/>
    <s v="Texas"/>
    <s v="Dallas"/>
    <x v="0"/>
    <n v="20"/>
    <n v="700"/>
    <n v="140000"/>
    <n v="49000"/>
    <n v="0.35"/>
    <s v="Outlet"/>
  </r>
  <r>
    <s v="Sports Direct"/>
    <n v="1197831"/>
    <d v="2021-08-30T00:00:00"/>
    <s v="South"/>
    <s v="Texas"/>
    <s v="Dallas"/>
    <x v="1"/>
    <n v="30.000000000000004"/>
    <n v="700"/>
    <n v="210000.00000000003"/>
    <n v="73500"/>
    <n v="0.35"/>
    <s v="Outlet"/>
  </r>
  <r>
    <s v="Sports Direct"/>
    <n v="1197831"/>
    <d v="2021-08-31T00:00:00"/>
    <s v="South"/>
    <s v="Texas"/>
    <s v="Dallas"/>
    <x v="2"/>
    <n v="24.999999999999996"/>
    <n v="525"/>
    <n v="131249.99999999997"/>
    <n v="45937.499999999985"/>
    <n v="0.35"/>
    <s v="Outlet"/>
  </r>
  <r>
    <s v="Sports Direct"/>
    <n v="1197831"/>
    <d v="2021-09-01T00:00:00"/>
    <s v="South"/>
    <s v="Texas"/>
    <s v="Dallas"/>
    <x v="3"/>
    <n v="30.000000000000004"/>
    <n v="425"/>
    <n v="127500.00000000001"/>
    <n v="57375.000000000007"/>
    <n v="0.45"/>
    <s v="Outlet"/>
  </r>
  <r>
    <s v="Sports Direct"/>
    <n v="1197831"/>
    <d v="2021-09-02T00:00:00"/>
    <s v="South"/>
    <s v="Texas"/>
    <s v="Dallas"/>
    <x v="4"/>
    <n v="35"/>
    <n v="325"/>
    <n v="113750"/>
    <n v="34125"/>
    <n v="0.3"/>
    <s v="Outlet"/>
  </r>
  <r>
    <s v="Sports Direct"/>
    <n v="1197831"/>
    <d v="2021-09-03T00:00:00"/>
    <s v="South"/>
    <s v="Texas"/>
    <s v="Dallas"/>
    <x v="5"/>
    <n v="30.000000000000004"/>
    <n v="600"/>
    <n v="180000.00000000003"/>
    <n v="90000.000000000015"/>
    <n v="0.5"/>
    <s v="Outlet"/>
  </r>
  <r>
    <s v="Sports Direct"/>
    <n v="1197831"/>
    <d v="2021-09-04T00:00:00"/>
    <s v="South"/>
    <s v="Texas"/>
    <s v="Dallas"/>
    <x v="0"/>
    <n v="20"/>
    <n v="750"/>
    <n v="150000"/>
    <n v="52500"/>
    <n v="0.35"/>
    <s v="Outlet"/>
  </r>
  <r>
    <s v="Sports Direct"/>
    <n v="1197831"/>
    <d v="2021-09-05T00:00:00"/>
    <s v="South"/>
    <s v="Texas"/>
    <s v="Dallas"/>
    <x v="1"/>
    <n v="30.000000000000004"/>
    <n v="775"/>
    <n v="232500.00000000003"/>
    <n v="81375"/>
    <n v="0.35"/>
    <s v="Outlet"/>
  </r>
  <r>
    <s v="Sports Direct"/>
    <n v="1197831"/>
    <d v="2021-09-06T00:00:00"/>
    <s v="South"/>
    <s v="Texas"/>
    <s v="Dallas"/>
    <x v="2"/>
    <n v="24.999999999999996"/>
    <n v="625"/>
    <n v="156249.99999999997"/>
    <n v="54687.499999999985"/>
    <n v="0.35"/>
    <s v="Outlet"/>
  </r>
  <r>
    <s v="Sports Direct"/>
    <n v="1197831"/>
    <d v="2021-09-07T00:00:00"/>
    <s v="South"/>
    <s v="Texas"/>
    <s v="Dallas"/>
    <x v="3"/>
    <n v="35"/>
    <n v="550"/>
    <n v="192500"/>
    <n v="86625"/>
    <n v="0.45"/>
    <s v="Outlet"/>
  </r>
  <r>
    <s v="Sports Direct"/>
    <n v="1197831"/>
    <d v="2021-09-08T00:00:00"/>
    <s v="South"/>
    <s v="Texas"/>
    <s v="Dallas"/>
    <x v="4"/>
    <n v="50"/>
    <n v="450"/>
    <n v="225000"/>
    <n v="67500"/>
    <n v="0.3"/>
    <s v="Outlet"/>
  </r>
  <r>
    <s v="Sports Direct"/>
    <n v="1197831"/>
    <d v="2021-09-09T00:00:00"/>
    <s v="South"/>
    <s v="Texas"/>
    <s v="Dallas"/>
    <x v="5"/>
    <n v="45"/>
    <n v="800"/>
    <n v="360000"/>
    <n v="180000"/>
    <n v="0.5"/>
    <s v="Outlet"/>
  </r>
  <r>
    <s v="Sports Direct"/>
    <n v="1197831"/>
    <d v="2021-09-10T00:00:00"/>
    <s v="South"/>
    <s v="Texas"/>
    <s v="Dallas"/>
    <x v="0"/>
    <n v="45"/>
    <n v="800"/>
    <n v="360000"/>
    <n v="125999.99999999999"/>
    <n v="0.35"/>
    <s v="Outlet"/>
  </r>
  <r>
    <s v="Sports Direct"/>
    <n v="1197831"/>
    <d v="2021-09-11T00:00:00"/>
    <s v="South"/>
    <s v="Texas"/>
    <s v="Dallas"/>
    <x v="1"/>
    <n v="50"/>
    <n v="800"/>
    <n v="400000"/>
    <n v="140000"/>
    <n v="0.35"/>
    <s v="Outlet"/>
  </r>
  <r>
    <s v="Sports Direct"/>
    <n v="1197831"/>
    <d v="2021-09-12T00:00:00"/>
    <s v="South"/>
    <s v="Texas"/>
    <s v="Dallas"/>
    <x v="2"/>
    <n v="45"/>
    <n v="650"/>
    <n v="292500"/>
    <n v="102375"/>
    <n v="0.35"/>
    <s v="Outlet"/>
  </r>
  <r>
    <s v="Sports Direct"/>
    <n v="1197831"/>
    <d v="2021-09-13T00:00:00"/>
    <s v="South"/>
    <s v="Texas"/>
    <s v="Dallas"/>
    <x v="3"/>
    <n v="45"/>
    <n v="600"/>
    <n v="270000"/>
    <n v="121500"/>
    <n v="0.45"/>
    <s v="Outlet"/>
  </r>
  <r>
    <s v="Sports Direct"/>
    <n v="1197831"/>
    <d v="2021-09-14T00:00:00"/>
    <s v="South"/>
    <s v="Texas"/>
    <s v="Dallas"/>
    <x v="4"/>
    <n v="50"/>
    <n v="500"/>
    <n v="250000"/>
    <n v="75000"/>
    <n v="0.3"/>
    <s v="Outlet"/>
  </r>
  <r>
    <s v="Sports Direct"/>
    <n v="1197831"/>
    <d v="2021-09-15T00:00:00"/>
    <s v="South"/>
    <s v="Texas"/>
    <s v="Dallas"/>
    <x v="5"/>
    <n v="55.000000000000007"/>
    <n v="875"/>
    <n v="481250.00000000006"/>
    <n v="240625.00000000003"/>
    <n v="0.5"/>
    <s v="Outlet"/>
  </r>
  <r>
    <s v="Sports Direct"/>
    <n v="1197831"/>
    <d v="2021-09-16T00:00:00"/>
    <s v="South"/>
    <s v="Texas"/>
    <s v="Dallas"/>
    <x v="0"/>
    <n v="45"/>
    <n v="825"/>
    <n v="371250"/>
    <n v="148500"/>
    <n v="0.39999999999999997"/>
    <s v="Outlet"/>
  </r>
  <r>
    <s v="Sports Direct"/>
    <n v="1197831"/>
    <d v="2021-09-17T00:00:00"/>
    <s v="South"/>
    <s v="Texas"/>
    <s v="Dallas"/>
    <x v="1"/>
    <n v="50"/>
    <n v="825"/>
    <n v="412500"/>
    <n v="165000"/>
    <n v="0.39999999999999997"/>
    <s v="Outlet"/>
  </r>
  <r>
    <s v="Sports Direct"/>
    <n v="1197831"/>
    <d v="2021-09-18T00:00:00"/>
    <s v="South"/>
    <s v="Texas"/>
    <s v="Dallas"/>
    <x v="2"/>
    <n v="45"/>
    <n v="975"/>
    <n v="438750"/>
    <n v="175499.99999999997"/>
    <n v="0.39999999999999997"/>
    <s v="Outlet"/>
  </r>
  <r>
    <s v="Sports Direct"/>
    <n v="1197831"/>
    <d v="2021-09-19T00:00:00"/>
    <s v="South"/>
    <s v="Texas"/>
    <s v="Dallas"/>
    <x v="3"/>
    <n v="45"/>
    <n v="575"/>
    <n v="258750"/>
    <n v="129375"/>
    <n v="0.5"/>
    <s v="Outlet"/>
  </r>
  <r>
    <s v="Sports Direct"/>
    <n v="1197831"/>
    <d v="2021-09-20T00:00:00"/>
    <s v="South"/>
    <s v="Texas"/>
    <s v="Dallas"/>
    <x v="4"/>
    <n v="50"/>
    <n v="575"/>
    <n v="287500"/>
    <n v="100625"/>
    <n v="0.35"/>
    <s v="Outlet"/>
  </r>
  <r>
    <s v="Sports Direct"/>
    <n v="1197831"/>
    <d v="2021-09-21T00:00:00"/>
    <s v="South"/>
    <s v="Texas"/>
    <s v="Dallas"/>
    <x v="5"/>
    <n v="60"/>
    <n v="850"/>
    <n v="510000"/>
    <n v="280500"/>
    <n v="0.55000000000000004"/>
    <s v="Outlet"/>
  </r>
  <r>
    <s v="Sports Direct"/>
    <n v="1197831"/>
    <d v="2021-09-22T00:00:00"/>
    <s v="South"/>
    <s v="Texas"/>
    <s v="Dallas"/>
    <x v="0"/>
    <n v="50"/>
    <n v="800"/>
    <n v="400000"/>
    <n v="160000"/>
    <n v="0.39999999999999997"/>
    <s v="Outlet"/>
  </r>
  <r>
    <s v="Sports Direct"/>
    <n v="1197831"/>
    <d v="2021-09-23T00:00:00"/>
    <s v="South"/>
    <s v="Texas"/>
    <s v="Dallas"/>
    <x v="1"/>
    <n v="55.000000000000007"/>
    <n v="800"/>
    <n v="440000.00000000006"/>
    <n v="176000"/>
    <n v="0.39999999999999997"/>
    <s v="Outlet"/>
  </r>
  <r>
    <s v="Sports Direct"/>
    <n v="1197831"/>
    <d v="2021-09-24T00:00:00"/>
    <s v="South"/>
    <s v="Texas"/>
    <s v="Dallas"/>
    <x v="2"/>
    <n v="50"/>
    <n v="975"/>
    <n v="487500"/>
    <n v="194999.99999999997"/>
    <n v="0.39999999999999997"/>
    <s v="Outlet"/>
  </r>
  <r>
    <s v="Sports Direct"/>
    <n v="1197831"/>
    <d v="2021-09-25T00:00:00"/>
    <s v="South"/>
    <s v="Texas"/>
    <s v="Dallas"/>
    <x v="3"/>
    <n v="50"/>
    <n v="525"/>
    <n v="262500"/>
    <n v="131250"/>
    <n v="0.5"/>
    <s v="Outlet"/>
  </r>
  <r>
    <s v="Sports Direct"/>
    <n v="1197831"/>
    <d v="2021-09-26T00:00:00"/>
    <s v="South"/>
    <s v="Texas"/>
    <s v="Dallas"/>
    <x v="4"/>
    <n v="55.000000000000007"/>
    <n v="525"/>
    <n v="288750.00000000006"/>
    <n v="101062.50000000001"/>
    <n v="0.35"/>
    <s v="Outlet"/>
  </r>
  <r>
    <s v="Sports Direct"/>
    <n v="1197831"/>
    <d v="2021-09-27T00:00:00"/>
    <s v="South"/>
    <s v="Texas"/>
    <s v="Dallas"/>
    <x v="5"/>
    <n v="60"/>
    <n v="775"/>
    <n v="465000"/>
    <n v="255750.00000000003"/>
    <n v="0.55000000000000004"/>
    <s v="Outlet"/>
  </r>
  <r>
    <s v="Sports Direct"/>
    <n v="1197831"/>
    <d v="2021-09-28T00:00:00"/>
    <s v="South"/>
    <s v="Texas"/>
    <s v="Dallas"/>
    <x v="0"/>
    <n v="55.000000000000007"/>
    <n v="725"/>
    <n v="398750.00000000006"/>
    <n v="159500"/>
    <n v="0.39999999999999997"/>
    <s v="Outlet"/>
  </r>
  <r>
    <s v="Sports Direct"/>
    <n v="1197831"/>
    <d v="2021-09-29T00:00:00"/>
    <s v="South"/>
    <s v="Texas"/>
    <s v="Dallas"/>
    <x v="1"/>
    <n v="55.000000000000007"/>
    <n v="675"/>
    <n v="371250.00000000006"/>
    <n v="148500"/>
    <n v="0.39999999999999997"/>
    <s v="Outlet"/>
  </r>
  <r>
    <s v="Sports Direct"/>
    <n v="1197831"/>
    <d v="2021-09-30T00:00:00"/>
    <s v="South"/>
    <s v="Texas"/>
    <s v="Dallas"/>
    <x v="2"/>
    <n v="60"/>
    <n v="725"/>
    <n v="435000"/>
    <n v="174000"/>
    <n v="0.39999999999999997"/>
    <s v="Outlet"/>
  </r>
  <r>
    <s v="Sports Direct"/>
    <n v="1197831"/>
    <d v="2021-10-01T00:00:00"/>
    <s v="South"/>
    <s v="Texas"/>
    <s v="Dallas"/>
    <x v="3"/>
    <n v="60"/>
    <n v="450"/>
    <n v="270000"/>
    <n v="135000"/>
    <n v="0.5"/>
    <s v="Outlet"/>
  </r>
  <r>
    <s v="Sports Direct"/>
    <n v="1197831"/>
    <d v="2021-10-02T00:00:00"/>
    <s v="South"/>
    <s v="Texas"/>
    <s v="Dallas"/>
    <x v="4"/>
    <n v="55.000000000000007"/>
    <n v="450"/>
    <n v="247500.00000000003"/>
    <n v="86625"/>
    <n v="0.35"/>
    <s v="Outlet"/>
  </r>
  <r>
    <s v="Sports Direct"/>
    <n v="1197831"/>
    <d v="2021-10-03T00:00:00"/>
    <s v="South"/>
    <s v="Texas"/>
    <s v="Dallas"/>
    <x v="5"/>
    <n v="50"/>
    <n v="675"/>
    <n v="337500"/>
    <n v="185625.00000000003"/>
    <n v="0.55000000000000004"/>
    <s v="Outlet"/>
  </r>
  <r>
    <s v="Sports Direct"/>
    <n v="1197831"/>
    <d v="2021-10-04T00:00:00"/>
    <s v="South"/>
    <s v="Texas"/>
    <s v="Dallas"/>
    <x v="0"/>
    <n v="40"/>
    <n v="625"/>
    <n v="250000"/>
    <n v="99999.999999999985"/>
    <n v="0.39999999999999997"/>
    <s v="Outlet"/>
  </r>
  <r>
    <s v="Sports Direct"/>
    <n v="1197831"/>
    <d v="2021-10-05T00:00:00"/>
    <s v="South"/>
    <s v="Texas"/>
    <s v="Dallas"/>
    <x v="1"/>
    <n v="40"/>
    <n v="625"/>
    <n v="250000"/>
    <n v="99999.999999999985"/>
    <n v="0.39999999999999997"/>
    <s v="Outlet"/>
  </r>
  <r>
    <s v="Sports Direct"/>
    <n v="1197831"/>
    <d v="2021-10-06T00:00:00"/>
    <s v="South"/>
    <s v="Texas"/>
    <s v="Dallas"/>
    <x v="2"/>
    <n v="45"/>
    <n v="575"/>
    <n v="258750"/>
    <n v="103499.99999999999"/>
    <n v="0.39999999999999997"/>
    <s v="Outlet"/>
  </r>
  <r>
    <s v="Sports Direct"/>
    <n v="1197831"/>
    <d v="2021-10-07T00:00:00"/>
    <s v="South"/>
    <s v="Texas"/>
    <s v="Dallas"/>
    <x v="3"/>
    <n v="45"/>
    <n v="425"/>
    <n v="191250"/>
    <n v="95625"/>
    <n v="0.5"/>
    <s v="Outlet"/>
  </r>
  <r>
    <s v="Sports Direct"/>
    <n v="1197831"/>
    <d v="2021-10-08T00:00:00"/>
    <s v="South"/>
    <s v="Texas"/>
    <s v="Dallas"/>
    <x v="4"/>
    <n v="40"/>
    <n v="400"/>
    <n v="160000"/>
    <n v="56000"/>
    <n v="0.35"/>
    <s v="Outlet"/>
  </r>
  <r>
    <s v="Sports Direct"/>
    <n v="1197831"/>
    <d v="2021-10-09T00:00:00"/>
    <s v="South"/>
    <s v="Texas"/>
    <s v="Dallas"/>
    <x v="5"/>
    <n v="50"/>
    <n v="575"/>
    <n v="287500"/>
    <n v="158125"/>
    <n v="0.55000000000000004"/>
    <s v="Outlet"/>
  </r>
  <r>
    <s v="Sports Direct"/>
    <n v="1197831"/>
    <d v="2021-10-10T00:00:00"/>
    <s v="South"/>
    <s v="Texas"/>
    <s v="Dallas"/>
    <x v="0"/>
    <n v="40"/>
    <n v="725"/>
    <n v="290000"/>
    <n v="115999.99999999999"/>
    <n v="0.39999999999999997"/>
    <s v="Outlet"/>
  </r>
  <r>
    <s v="Sports Direct"/>
    <n v="1197831"/>
    <d v="2021-10-11T00:00:00"/>
    <s v="South"/>
    <s v="Texas"/>
    <s v="Dallas"/>
    <x v="1"/>
    <n v="40"/>
    <n v="725"/>
    <n v="290000"/>
    <n v="115999.99999999999"/>
    <n v="0.39999999999999997"/>
    <s v="Outlet"/>
  </r>
  <r>
    <s v="Sports Direct"/>
    <n v="1197831"/>
    <d v="2021-10-12T00:00:00"/>
    <s v="South"/>
    <s v="Texas"/>
    <s v="Dallas"/>
    <x v="2"/>
    <n v="65"/>
    <n v="650"/>
    <n v="422500"/>
    <n v="169000"/>
    <n v="0.39999999999999997"/>
    <s v="Outlet"/>
  </r>
  <r>
    <s v="Sports Direct"/>
    <n v="1197831"/>
    <d v="2021-10-13T00:00:00"/>
    <s v="South"/>
    <s v="Texas"/>
    <s v="Dallas"/>
    <x v="3"/>
    <n v="65"/>
    <n v="500"/>
    <n v="325000"/>
    <n v="162500"/>
    <n v="0.5"/>
    <s v="Outlet"/>
  </r>
  <r>
    <s v="Sports Direct"/>
    <n v="1197831"/>
    <d v="2021-10-14T00:00:00"/>
    <s v="South"/>
    <s v="Texas"/>
    <s v="Dallas"/>
    <x v="4"/>
    <n v="60"/>
    <n v="475"/>
    <n v="285000"/>
    <n v="99750"/>
    <n v="0.35"/>
    <s v="Outlet"/>
  </r>
  <r>
    <s v="Sports Direct"/>
    <n v="1197831"/>
    <d v="2021-10-15T00:00:00"/>
    <s v="South"/>
    <s v="Texas"/>
    <s v="Dallas"/>
    <x v="5"/>
    <n v="70"/>
    <n v="675"/>
    <n v="472500"/>
    <n v="259875.00000000003"/>
    <n v="0.55000000000000004"/>
    <s v="Outlet"/>
  </r>
  <r>
    <s v="Sports Direct"/>
    <n v="1197831"/>
    <d v="2021-10-16T00:00:00"/>
    <s v="South"/>
    <s v="Texas"/>
    <s v="Dallas"/>
    <x v="0"/>
    <n v="60"/>
    <n v="825"/>
    <n v="495000"/>
    <n v="197999.99999999997"/>
    <n v="0.39999999999999997"/>
    <s v="Outlet"/>
  </r>
  <r>
    <s v="Sports Direct"/>
    <n v="1197831"/>
    <d v="2021-10-17T00:00:00"/>
    <s v="South"/>
    <s v="Texas"/>
    <s v="Dallas"/>
    <x v="1"/>
    <n v="60"/>
    <n v="825"/>
    <n v="495000"/>
    <n v="197999.99999999997"/>
    <n v="0.39999999999999997"/>
    <s v="Outlet"/>
  </r>
  <r>
    <s v="Sports Direct"/>
    <n v="1197831"/>
    <d v="2021-10-18T00:00:00"/>
    <s v="South"/>
    <s v="Texas"/>
    <s v="Dallas"/>
    <x v="2"/>
    <n v="65"/>
    <n v="725"/>
    <n v="471250"/>
    <n v="188499.99999999997"/>
    <n v="0.39999999999999997"/>
    <s v="Outlet"/>
  </r>
  <r>
    <s v="Sports Direct"/>
    <n v="1197831"/>
    <d v="2021-10-19T00:00:00"/>
    <s v="South"/>
    <s v="Texas"/>
    <s v="Dallas"/>
    <x v="3"/>
    <n v="65"/>
    <n v="575"/>
    <n v="373750"/>
    <n v="186875"/>
    <n v="0.5"/>
    <s v="Outlet"/>
  </r>
  <r>
    <s v="Sports Direct"/>
    <n v="1197831"/>
    <d v="2021-10-20T00:00:00"/>
    <s v="South"/>
    <s v="Texas"/>
    <s v="Dallas"/>
    <x v="4"/>
    <n v="60"/>
    <n v="525"/>
    <n v="315000"/>
    <n v="110250"/>
    <n v="0.35"/>
    <s v="Outlet"/>
  </r>
  <r>
    <s v="Sports Direct"/>
    <n v="1197831"/>
    <d v="2021-10-21T00:00:00"/>
    <s v="South"/>
    <s v="Texas"/>
    <s v="Dallas"/>
    <x v="5"/>
    <n v="70"/>
    <n v="775"/>
    <n v="542500"/>
    <n v="298375"/>
    <n v="0.55000000000000004"/>
    <s v="Outlet"/>
  </r>
  <r>
    <s v="Foot Locker"/>
    <n v="1185732"/>
    <d v="2021-10-22T00:00:00"/>
    <s v="South"/>
    <s v="Texas"/>
    <s v="Dallas"/>
    <x v="0"/>
    <n v="45"/>
    <n v="425"/>
    <n v="191250"/>
    <n v="105187.50000000001"/>
    <n v="0.55000000000000004"/>
    <s v="Outlet"/>
  </r>
  <r>
    <s v="Foot Locker"/>
    <n v="1185732"/>
    <d v="2021-10-23T00:00:00"/>
    <s v="South"/>
    <s v="Texas"/>
    <s v="Dallas"/>
    <x v="1"/>
    <n v="45"/>
    <n v="225"/>
    <n v="101250"/>
    <n v="35437.5"/>
    <n v="0.35"/>
    <s v="Outlet"/>
  </r>
  <r>
    <s v="Foot Locker"/>
    <n v="1185732"/>
    <d v="2021-10-24T00:00:00"/>
    <s v="South"/>
    <s v="Texas"/>
    <s v="Dallas"/>
    <x v="2"/>
    <n v="35"/>
    <n v="225"/>
    <n v="78750"/>
    <n v="31499.999999999996"/>
    <n v="0.39999999999999997"/>
    <s v="Outlet"/>
  </r>
  <r>
    <s v="Foot Locker"/>
    <n v="1185732"/>
    <d v="2021-10-25T00:00:00"/>
    <s v="South"/>
    <s v="Texas"/>
    <s v="Dallas"/>
    <x v="3"/>
    <n v="40"/>
    <n v="75"/>
    <n v="30000"/>
    <n v="11999.999999999998"/>
    <n v="0.39999999999999997"/>
    <s v="Outlet"/>
  </r>
  <r>
    <s v="Foot Locker"/>
    <n v="1185732"/>
    <d v="2021-10-26T00:00:00"/>
    <s v="Northeast"/>
    <s v="Pennsylvania"/>
    <s v="Philadelphia"/>
    <x v="4"/>
    <n v="54.999999999999993"/>
    <n v="125"/>
    <n v="68749.999999999985"/>
    <n v="24062.499999999993"/>
    <n v="0.35"/>
    <s v="Outlet"/>
  </r>
  <r>
    <s v="Foot Locker"/>
    <n v="1185732"/>
    <d v="2021-10-27T00:00:00"/>
    <s v="Northeast"/>
    <s v="Pennsylvania"/>
    <s v="Philadelphia"/>
    <x v="5"/>
    <n v="45"/>
    <n v="225"/>
    <n v="101250"/>
    <n v="30375"/>
    <n v="0.3"/>
    <s v="Outlet"/>
  </r>
  <r>
    <s v="Foot Locker"/>
    <n v="1185732"/>
    <d v="2021-10-28T00:00:00"/>
    <s v="Northeast"/>
    <s v="Pennsylvania"/>
    <s v="Philadelphia"/>
    <x v="0"/>
    <n v="45"/>
    <n v="475"/>
    <n v="213750"/>
    <n v="117562.50000000001"/>
    <n v="0.55000000000000004"/>
    <s v="Outlet"/>
  </r>
  <r>
    <s v="Foot Locker"/>
    <n v="1185732"/>
    <d v="2021-10-29T00:00:00"/>
    <s v="Northeast"/>
    <s v="Pennsylvania"/>
    <s v="Philadelphia"/>
    <x v="1"/>
    <n v="45"/>
    <n v="125"/>
    <n v="56250"/>
    <n v="19687.5"/>
    <n v="0.35"/>
    <s v="Outlet"/>
  </r>
  <r>
    <s v="Foot Locker"/>
    <n v="1185732"/>
    <d v="2021-10-30T00:00:00"/>
    <s v="Northeast"/>
    <s v="Pennsylvania"/>
    <s v="Philadelphia"/>
    <x v="2"/>
    <n v="35"/>
    <n v="175"/>
    <n v="61250"/>
    <n v="24499.999999999996"/>
    <n v="0.39999999999999997"/>
    <s v="Outlet"/>
  </r>
  <r>
    <s v="Foot Locker"/>
    <n v="1185732"/>
    <d v="2021-10-31T00:00:00"/>
    <s v="Northeast"/>
    <s v="Pennsylvania"/>
    <s v="Philadelphia"/>
    <x v="3"/>
    <n v="40"/>
    <n v="50"/>
    <n v="20000"/>
    <n v="7999.9999999999991"/>
    <n v="0.39999999999999997"/>
    <s v="Outlet"/>
  </r>
  <r>
    <s v="Foot Locker"/>
    <n v="1185732"/>
    <d v="2021-11-01T00:00:00"/>
    <s v="Northeast"/>
    <s v="Pennsylvania"/>
    <s v="Philadelphia"/>
    <x v="4"/>
    <n v="54.999999999999993"/>
    <n v="125"/>
    <n v="68749.999999999985"/>
    <n v="24062.499999999993"/>
    <n v="0.35"/>
    <s v="Outlet"/>
  </r>
  <r>
    <s v="Foot Locker"/>
    <n v="1185732"/>
    <d v="2021-11-02T00:00:00"/>
    <s v="Northeast"/>
    <s v="Pennsylvania"/>
    <s v="Philadelphia"/>
    <x v="5"/>
    <n v="45"/>
    <n v="225"/>
    <n v="101250"/>
    <n v="30375"/>
    <n v="0.3"/>
    <s v="Outlet"/>
  </r>
  <r>
    <s v="Foot Locker"/>
    <n v="1185732"/>
    <d v="2021-11-03T00:00:00"/>
    <s v="Northeast"/>
    <s v="Pennsylvania"/>
    <s v="Philadelphia"/>
    <x v="0"/>
    <n v="50"/>
    <n v="445"/>
    <n v="222500"/>
    <n v="122375.00000000001"/>
    <n v="0.55000000000000004"/>
    <s v="Outlet"/>
  </r>
  <r>
    <s v="Foot Locker"/>
    <n v="1185732"/>
    <d v="2021-11-04T00:00:00"/>
    <s v="Northeast"/>
    <s v="Pennsylvania"/>
    <s v="Philadelphia"/>
    <x v="1"/>
    <n v="50"/>
    <n v="150"/>
    <n v="75000"/>
    <n v="26250"/>
    <n v="0.35"/>
    <s v="Outlet"/>
  </r>
  <r>
    <s v="Foot Locker"/>
    <n v="1185732"/>
    <d v="2021-11-05T00:00:00"/>
    <s v="Northeast"/>
    <s v="Pennsylvania"/>
    <s v="Philadelphia"/>
    <x v="2"/>
    <n v="40"/>
    <n v="175"/>
    <n v="70000"/>
    <n v="27999.999999999996"/>
    <n v="0.39999999999999997"/>
    <s v="Outlet"/>
  </r>
  <r>
    <s v="Foot Locker"/>
    <n v="1185732"/>
    <d v="2021-11-06T00:00:00"/>
    <s v="Northeast"/>
    <s v="Pennsylvania"/>
    <s v="Philadelphia"/>
    <x v="3"/>
    <n v="45"/>
    <n v="25"/>
    <n v="11250"/>
    <n v="4500"/>
    <n v="0.39999999999999997"/>
    <s v="Outlet"/>
  </r>
  <r>
    <s v="Foot Locker"/>
    <n v="1185732"/>
    <d v="2021-11-07T00:00:00"/>
    <s v="Northeast"/>
    <s v="Pennsylvania"/>
    <s v="Philadelphia"/>
    <x v="4"/>
    <n v="60"/>
    <n v="75"/>
    <n v="45000"/>
    <n v="13500"/>
    <n v="0.3"/>
    <s v="Outlet"/>
  </r>
  <r>
    <s v="Foot Locker"/>
    <n v="1185732"/>
    <d v="2021-11-08T00:00:00"/>
    <s v="Northeast"/>
    <s v="Pennsylvania"/>
    <s v="Philadelphia"/>
    <x v="5"/>
    <n v="50"/>
    <n v="175"/>
    <n v="87500"/>
    <n v="21875"/>
    <n v="0.25"/>
    <s v="Outlet"/>
  </r>
  <r>
    <s v="Foot Locker"/>
    <n v="1185732"/>
    <d v="2021-11-09T00:00:00"/>
    <s v="Northeast"/>
    <s v="Pennsylvania"/>
    <s v="Philadelphia"/>
    <x v="0"/>
    <n v="50"/>
    <n v="450"/>
    <n v="225000"/>
    <n v="112500"/>
    <n v="0.5"/>
    <s v="Outlet"/>
  </r>
  <r>
    <s v="Foot Locker"/>
    <n v="1185732"/>
    <d v="2021-11-10T00:00:00"/>
    <s v="Northeast"/>
    <s v="Pennsylvania"/>
    <s v="Philadelphia"/>
    <x v="1"/>
    <n v="50"/>
    <n v="150"/>
    <n v="75000"/>
    <n v="22500"/>
    <n v="0.3"/>
    <s v="Outlet"/>
  </r>
  <r>
    <s v="Foot Locker"/>
    <n v="1185732"/>
    <d v="2021-11-11T00:00:00"/>
    <s v="Northeast"/>
    <s v="Pennsylvania"/>
    <s v="Philadelphia"/>
    <x v="2"/>
    <n v="40"/>
    <n v="150"/>
    <n v="60000"/>
    <n v="21000"/>
    <n v="0.35"/>
    <s v="Outlet"/>
  </r>
  <r>
    <s v="Foot Locker"/>
    <n v="1185732"/>
    <d v="2021-11-12T00:00:00"/>
    <s v="Northeast"/>
    <s v="Pennsylvania"/>
    <s v="Philadelphia"/>
    <x v="3"/>
    <n v="45"/>
    <n v="75"/>
    <n v="33750"/>
    <n v="11812.5"/>
    <n v="0.35"/>
    <s v="Outlet"/>
  </r>
  <r>
    <s v="Foot Locker"/>
    <n v="1185732"/>
    <d v="2021-11-13T00:00:00"/>
    <s v="Northeast"/>
    <s v="Pennsylvania"/>
    <s v="Philadelphia"/>
    <x v="4"/>
    <n v="60"/>
    <n v="75"/>
    <n v="45000"/>
    <n v="13500"/>
    <n v="0.3"/>
    <s v="Outlet"/>
  </r>
  <r>
    <s v="Foot Locker"/>
    <n v="1185732"/>
    <d v="2021-11-14T00:00:00"/>
    <s v="Northeast"/>
    <s v="Pennsylvania"/>
    <s v="Philadelphia"/>
    <x v="5"/>
    <n v="50"/>
    <n v="200"/>
    <n v="100000"/>
    <n v="25000"/>
    <n v="0.25"/>
    <s v="Outlet"/>
  </r>
  <r>
    <s v="Foot Locker"/>
    <n v="1185732"/>
    <d v="2021-11-15T00:00:00"/>
    <s v="Northeast"/>
    <s v="Pennsylvania"/>
    <s v="Philadelphia"/>
    <x v="0"/>
    <n v="60"/>
    <n v="470"/>
    <n v="282000"/>
    <n v="141000"/>
    <n v="0.5"/>
    <s v="Outlet"/>
  </r>
  <r>
    <s v="Foot Locker"/>
    <n v="1185732"/>
    <d v="2021-11-16T00:00:00"/>
    <s v="Northeast"/>
    <s v="Pennsylvania"/>
    <s v="Philadelphia"/>
    <x v="1"/>
    <n v="60.000000000000007"/>
    <n v="175"/>
    <n v="105000.00000000001"/>
    <n v="31500.000000000004"/>
    <n v="0.3"/>
    <s v="Outlet"/>
  </r>
  <r>
    <s v="Foot Locker"/>
    <n v="1185732"/>
    <d v="2021-11-17T00:00:00"/>
    <s v="Northeast"/>
    <s v="Pennsylvania"/>
    <s v="Philadelphia"/>
    <x v="2"/>
    <n v="55.000000000000007"/>
    <n v="150"/>
    <n v="82500.000000000015"/>
    <n v="28875.000000000004"/>
    <n v="0.35"/>
    <s v="Outlet"/>
  </r>
  <r>
    <s v="Foot Locker"/>
    <n v="1185732"/>
    <d v="2021-11-18T00:00:00"/>
    <s v="Northeast"/>
    <s v="Pennsylvania"/>
    <s v="Philadelphia"/>
    <x v="3"/>
    <n v="55.000000000000007"/>
    <n v="100"/>
    <n v="55000.000000000007"/>
    <n v="19250"/>
    <n v="0.35"/>
    <s v="Outlet"/>
  </r>
  <r>
    <s v="Foot Locker"/>
    <n v="1185732"/>
    <d v="2021-11-19T00:00:00"/>
    <s v="Northeast"/>
    <s v="Pennsylvania"/>
    <s v="Philadelphia"/>
    <x v="4"/>
    <n v="65"/>
    <n v="125"/>
    <n v="81250"/>
    <n v="24375"/>
    <n v="0.3"/>
    <s v="Outlet"/>
  </r>
  <r>
    <s v="Foot Locker"/>
    <n v="1185732"/>
    <d v="2021-11-20T00:00:00"/>
    <s v="Northeast"/>
    <s v="Pennsylvania"/>
    <s v="Philadelphia"/>
    <x v="5"/>
    <n v="70"/>
    <n v="250"/>
    <n v="175000"/>
    <n v="52500"/>
    <n v="0.3"/>
    <s v="Outlet"/>
  </r>
  <r>
    <s v="Foot Locker"/>
    <n v="1185732"/>
    <d v="2021-11-21T00:00:00"/>
    <s v="Northeast"/>
    <s v="Pennsylvania"/>
    <s v="Philadelphia"/>
    <x v="0"/>
    <n v="65"/>
    <n v="500"/>
    <n v="325000"/>
    <n v="178750"/>
    <n v="0.55000000000000004"/>
    <s v="Outlet"/>
  </r>
  <r>
    <s v="Foot Locker"/>
    <n v="1185732"/>
    <d v="2021-11-22T00:00:00"/>
    <s v="Northeast"/>
    <s v="Pennsylvania"/>
    <s v="Philadelphia"/>
    <x v="1"/>
    <n v="60.000000000000007"/>
    <n v="250"/>
    <n v="150000.00000000003"/>
    <n v="52500.000000000007"/>
    <n v="0.35"/>
    <s v="Outlet"/>
  </r>
  <r>
    <s v="Foot Locker"/>
    <n v="1185732"/>
    <d v="2021-11-23T00:00:00"/>
    <s v="Northeast"/>
    <s v="Pennsylvania"/>
    <s v="Philadelphia"/>
    <x v="2"/>
    <n v="55.000000000000007"/>
    <n v="175"/>
    <n v="96250.000000000015"/>
    <n v="38500"/>
    <n v="0.39999999999999997"/>
    <s v="Outlet"/>
  </r>
  <r>
    <s v="Foot Locker"/>
    <n v="1185732"/>
    <d v="2021-11-24T00:00:00"/>
    <s v="Northeast"/>
    <s v="Pennsylvania"/>
    <s v="Philadelphia"/>
    <x v="3"/>
    <n v="55.000000000000007"/>
    <n v="150"/>
    <n v="82500.000000000015"/>
    <n v="33000"/>
    <n v="0.39999999999999997"/>
    <s v="Outlet"/>
  </r>
  <r>
    <s v="Foot Locker"/>
    <n v="1185732"/>
    <d v="2021-11-25T00:00:00"/>
    <s v="Northeast"/>
    <s v="Pennsylvania"/>
    <s v="Philadelphia"/>
    <x v="4"/>
    <n v="65"/>
    <n v="150"/>
    <n v="97500"/>
    <n v="34125"/>
    <n v="0.35"/>
    <s v="Outlet"/>
  </r>
  <r>
    <s v="Foot Locker"/>
    <n v="1185732"/>
    <d v="2021-11-26T00:00:00"/>
    <s v="Northeast"/>
    <s v="Pennsylvania"/>
    <s v="Philadelphia"/>
    <x v="5"/>
    <n v="70"/>
    <n v="300"/>
    <n v="210000"/>
    <n v="63000"/>
    <n v="0.3"/>
    <s v="Outlet"/>
  </r>
  <r>
    <s v="Foot Locker"/>
    <n v="1185732"/>
    <d v="2021-11-27T00:00:00"/>
    <s v="Northeast"/>
    <s v="Pennsylvania"/>
    <s v="Philadelphia"/>
    <x v="0"/>
    <n v="65"/>
    <n v="500"/>
    <n v="325000"/>
    <n v="178750"/>
    <n v="0.55000000000000004"/>
    <s v="Outlet"/>
  </r>
  <r>
    <s v="Foot Locker"/>
    <n v="1185732"/>
    <d v="2021-11-28T00:00:00"/>
    <s v="Northeast"/>
    <s v="Pennsylvania"/>
    <s v="Philadelphia"/>
    <x v="1"/>
    <n v="60.000000000000007"/>
    <n v="300"/>
    <n v="180000.00000000003"/>
    <n v="63000.000000000007"/>
    <n v="0.35"/>
    <s v="Outlet"/>
  </r>
  <r>
    <s v="Foot Locker"/>
    <n v="1185732"/>
    <d v="2021-11-29T00:00:00"/>
    <s v="Northeast"/>
    <s v="Pennsylvania"/>
    <s v="Philadelphia"/>
    <x v="2"/>
    <n v="55.000000000000007"/>
    <n v="225"/>
    <n v="123750.00000000001"/>
    <n v="49500"/>
    <n v="0.39999999999999997"/>
    <s v="Outlet"/>
  </r>
  <r>
    <s v="Foot Locker"/>
    <n v="1185732"/>
    <d v="2021-11-30T00:00:00"/>
    <s v="Northeast"/>
    <s v="Pennsylvania"/>
    <s v="Philadelphia"/>
    <x v="3"/>
    <n v="55.000000000000007"/>
    <n v="175"/>
    <n v="96250.000000000015"/>
    <n v="38500"/>
    <n v="0.39999999999999997"/>
    <s v="Outlet"/>
  </r>
  <r>
    <s v="Foot Locker"/>
    <n v="1185732"/>
    <d v="2021-12-01T00:00:00"/>
    <s v="Northeast"/>
    <s v="Pennsylvania"/>
    <s v="Philadelphia"/>
    <x v="4"/>
    <n v="65"/>
    <n v="200"/>
    <n v="130000"/>
    <n v="45500"/>
    <n v="0.35"/>
    <s v="Outlet"/>
  </r>
  <r>
    <s v="Foot Locker"/>
    <n v="1185732"/>
    <d v="2021-12-02T00:00:00"/>
    <s v="Northeast"/>
    <s v="Pennsylvania"/>
    <s v="Philadelphia"/>
    <x v="5"/>
    <n v="70"/>
    <n v="375"/>
    <n v="262500"/>
    <n v="78750"/>
    <n v="0.3"/>
    <s v="Outlet"/>
  </r>
  <r>
    <s v="Foot Locker"/>
    <n v="1185732"/>
    <d v="2021-12-03T00:00:00"/>
    <s v="Northeast"/>
    <s v="Pennsylvania"/>
    <s v="Philadelphia"/>
    <x v="0"/>
    <n v="65"/>
    <n v="525"/>
    <n v="341250"/>
    <n v="187687.50000000003"/>
    <n v="0.55000000000000004"/>
    <s v="Outlet"/>
  </r>
  <r>
    <s v="Foot Locker"/>
    <n v="1185732"/>
    <d v="2021-12-04T00:00:00"/>
    <s v="Northeast"/>
    <s v="Pennsylvania"/>
    <s v="Philadelphia"/>
    <x v="1"/>
    <n v="60.000000000000007"/>
    <n v="300"/>
    <n v="180000.00000000003"/>
    <n v="63000.000000000007"/>
    <n v="0.35"/>
    <s v="Outlet"/>
  </r>
  <r>
    <s v="Foot Locker"/>
    <n v="1185732"/>
    <d v="2021-12-05T00:00:00"/>
    <s v="Northeast"/>
    <s v="Pennsylvania"/>
    <s v="Philadelphia"/>
    <x v="2"/>
    <n v="55.000000000000007"/>
    <n v="225"/>
    <n v="123750.00000000001"/>
    <n v="49500"/>
    <n v="0.39999999999999997"/>
    <s v="Outlet"/>
  </r>
  <r>
    <s v="Foot Locker"/>
    <n v="1185732"/>
    <d v="2021-12-06T00:00:00"/>
    <s v="Northeast"/>
    <s v="Pennsylvania"/>
    <s v="Philadelphia"/>
    <x v="3"/>
    <n v="55.000000000000007"/>
    <n v="200"/>
    <n v="110000.00000000001"/>
    <n v="44000"/>
    <n v="0.39999999999999997"/>
    <s v="Outlet"/>
  </r>
  <r>
    <s v="Foot Locker"/>
    <n v="1185732"/>
    <d v="2021-12-07T00:00:00"/>
    <s v="Northeast"/>
    <s v="Pennsylvania"/>
    <s v="Philadelphia"/>
    <x v="4"/>
    <n v="65"/>
    <n v="175"/>
    <n v="113750"/>
    <n v="39812.5"/>
    <n v="0.35"/>
    <s v="Outlet"/>
  </r>
  <r>
    <s v="Foot Locker"/>
    <n v="1185732"/>
    <d v="2021-12-08T00:00:00"/>
    <s v="Northeast"/>
    <s v="Pennsylvania"/>
    <s v="Philadelphia"/>
    <x v="5"/>
    <n v="70"/>
    <n v="350"/>
    <n v="245000"/>
    <n v="73500"/>
    <n v="0.3"/>
    <s v="Outlet"/>
  </r>
  <r>
    <s v="Foot Locker"/>
    <n v="1185732"/>
    <d v="2021-12-09T00:00:00"/>
    <s v="Northeast"/>
    <s v="Pennsylvania"/>
    <s v="Philadelphia"/>
    <x v="0"/>
    <n v="65"/>
    <n v="475"/>
    <n v="308750"/>
    <n v="154375"/>
    <n v="0.5"/>
    <s v="Outlet"/>
  </r>
  <r>
    <s v="Foot Locker"/>
    <n v="1185732"/>
    <d v="2021-12-10T00:00:00"/>
    <s v="Northeast"/>
    <s v="Pennsylvania"/>
    <s v="Philadelphia"/>
    <x v="1"/>
    <n v="50"/>
    <n v="275"/>
    <n v="137500"/>
    <n v="41250"/>
    <n v="0.3"/>
    <s v="Outlet"/>
  </r>
  <r>
    <s v="Foot Locker"/>
    <n v="1185732"/>
    <d v="2021-12-11T00:00:00"/>
    <s v="Northeast"/>
    <s v="Pennsylvania"/>
    <s v="Philadelphia"/>
    <x v="2"/>
    <n v="45"/>
    <n v="200"/>
    <n v="90000"/>
    <n v="31499.999999999996"/>
    <n v="0.35"/>
    <s v="Outlet"/>
  </r>
  <r>
    <s v="Foot Locker"/>
    <n v="1185732"/>
    <d v="2021-12-12T00:00:00"/>
    <s v="Northeast"/>
    <s v="Pennsylvania"/>
    <s v="Philadelphia"/>
    <x v="3"/>
    <n v="45"/>
    <n v="175"/>
    <n v="78750"/>
    <n v="27562.5"/>
    <n v="0.35"/>
    <s v="Outlet"/>
  </r>
  <r>
    <s v="Foot Locker"/>
    <n v="1185732"/>
    <d v="2021-12-13T00:00:00"/>
    <s v="Northeast"/>
    <s v="Pennsylvania"/>
    <s v="Philadelphia"/>
    <x v="4"/>
    <n v="54.999999999999993"/>
    <n v="125"/>
    <n v="68749.999999999985"/>
    <n v="20624.999999999996"/>
    <n v="0.3"/>
    <s v="Outlet"/>
  </r>
  <r>
    <s v="Foot Locker"/>
    <n v="1185732"/>
    <d v="2021-12-14T00:00:00"/>
    <s v="Northeast"/>
    <s v="Pennsylvania"/>
    <s v="Philadelphia"/>
    <x v="5"/>
    <n v="60"/>
    <n v="225"/>
    <n v="135000"/>
    <n v="33750"/>
    <n v="0.25"/>
    <s v="Outlet"/>
  </r>
  <r>
    <s v="Foot Locker"/>
    <n v="1185732"/>
    <d v="2021-12-15T00:00:00"/>
    <s v="Northeast"/>
    <s v="Pennsylvania"/>
    <s v="Philadelphia"/>
    <x v="0"/>
    <n v="60"/>
    <n v="400"/>
    <n v="240000"/>
    <n v="120000"/>
    <n v="0.5"/>
    <s v="Outlet"/>
  </r>
  <r>
    <s v="Foot Locker"/>
    <n v="1185732"/>
    <d v="2021-12-16T00:00:00"/>
    <s v="Northeast"/>
    <s v="Pennsylvania"/>
    <s v="Philadelphia"/>
    <x v="1"/>
    <n v="50"/>
    <n v="225"/>
    <n v="112500"/>
    <n v="33750"/>
    <n v="0.3"/>
    <s v="Outlet"/>
  </r>
  <r>
    <s v="Foot Locker"/>
    <n v="1185732"/>
    <d v="2021-12-17T00:00:00"/>
    <s v="Northeast"/>
    <s v="Pennsylvania"/>
    <s v="Philadelphia"/>
    <x v="2"/>
    <n v="50"/>
    <n v="125"/>
    <n v="62500"/>
    <n v="21875"/>
    <n v="0.35"/>
    <s v="Outlet"/>
  </r>
  <r>
    <s v="Foot Locker"/>
    <n v="1185732"/>
    <d v="2021-12-18T00:00:00"/>
    <s v="Northeast"/>
    <s v="Pennsylvania"/>
    <s v="Philadelphia"/>
    <x v="3"/>
    <n v="50"/>
    <n v="100"/>
    <n v="50000"/>
    <n v="17500"/>
    <n v="0.35"/>
    <s v="Outlet"/>
  </r>
  <r>
    <s v="Foot Locker"/>
    <n v="1185732"/>
    <d v="2021-12-19T00:00:00"/>
    <s v="Northeast"/>
    <s v="Pennsylvania"/>
    <s v="Philadelphia"/>
    <x v="4"/>
    <n v="60"/>
    <n v="100"/>
    <n v="60000"/>
    <n v="18000"/>
    <n v="0.3"/>
    <s v="Outlet"/>
  </r>
  <r>
    <s v="Foot Locker"/>
    <n v="1185732"/>
    <d v="2021-12-20T00:00:00"/>
    <s v="Northeast"/>
    <s v="Pennsylvania"/>
    <s v="Philadelphia"/>
    <x v="5"/>
    <n v="64.999999999999986"/>
    <n v="225"/>
    <n v="146249.99999999997"/>
    <n v="36562.499999999993"/>
    <n v="0.25"/>
    <s v="Outlet"/>
  </r>
  <r>
    <s v="Foot Locker"/>
    <n v="1185732"/>
    <d v="2021-12-21T00:00:00"/>
    <s v="Northeast"/>
    <s v="Pennsylvania"/>
    <s v="Philadelphia"/>
    <x v="0"/>
    <n v="70"/>
    <n v="375"/>
    <n v="262500"/>
    <n v="144375"/>
    <n v="0.55000000000000004"/>
    <s v="Outlet"/>
  </r>
  <r>
    <s v="Foot Locker"/>
    <n v="1185732"/>
    <d v="2021-12-22T00:00:00"/>
    <s v="Northeast"/>
    <s v="Pennsylvania"/>
    <s v="Philadelphia"/>
    <x v="1"/>
    <n v="60.000000000000007"/>
    <n v="200"/>
    <n v="120000.00000000001"/>
    <n v="42000"/>
    <n v="0.35"/>
    <s v="Outlet"/>
  </r>
  <r>
    <s v="Foot Locker"/>
    <n v="1185732"/>
    <d v="2021-12-23T00:00:00"/>
    <s v="Northeast"/>
    <s v="Pennsylvania"/>
    <s v="Philadelphia"/>
    <x v="2"/>
    <n v="60.000000000000007"/>
    <n v="195"/>
    <n v="117000.00000000001"/>
    <n v="46800"/>
    <n v="0.39999999999999997"/>
    <s v="Outlet"/>
  </r>
  <r>
    <s v="Foot Locker"/>
    <n v="1185732"/>
    <d v="2021-12-24T00:00:00"/>
    <s v="Northeast"/>
    <s v="Pennsylvania"/>
    <s v="Philadelphia"/>
    <x v="3"/>
    <n v="60.000000000000007"/>
    <n v="175"/>
    <n v="105000.00000000001"/>
    <n v="42000"/>
    <n v="0.39999999999999997"/>
    <s v="Outlet"/>
  </r>
  <r>
    <s v="Foot Locker"/>
    <n v="1185732"/>
    <d v="2021-12-25T00:00:00"/>
    <s v="Northeast"/>
    <s v="Pennsylvania"/>
    <s v="Philadelphia"/>
    <x v="4"/>
    <n v="70"/>
    <n v="150"/>
    <n v="105000"/>
    <n v="36750"/>
    <n v="0.35"/>
    <s v="Outlet"/>
  </r>
  <r>
    <s v="Foot Locker"/>
    <n v="1185732"/>
    <d v="2021-12-26T00:00:00"/>
    <s v="Northeast"/>
    <s v="Pennsylvania"/>
    <s v="Philadelphia"/>
    <x v="5"/>
    <n v="75"/>
    <n v="250"/>
    <n v="187500"/>
    <n v="56250"/>
    <n v="0.3"/>
    <s v="Outlet"/>
  </r>
  <r>
    <s v="Foot Locker"/>
    <n v="1185732"/>
    <d v="2021-12-27T00:00:00"/>
    <s v="Northeast"/>
    <s v="Pennsylvania"/>
    <s v="Philadelphia"/>
    <x v="0"/>
    <n v="70"/>
    <n v="475"/>
    <n v="332500"/>
    <n v="182875.00000000003"/>
    <n v="0.55000000000000004"/>
    <s v="Outlet"/>
  </r>
  <r>
    <s v="Foot Locker"/>
    <n v="1185732"/>
    <d v="2021-12-28T00:00:00"/>
    <s v="Northeast"/>
    <s v="Pennsylvania"/>
    <s v="Philadelphia"/>
    <x v="1"/>
    <n v="60.000000000000007"/>
    <n v="275"/>
    <n v="165000.00000000003"/>
    <n v="57750.000000000007"/>
    <n v="0.35"/>
    <s v="Outlet"/>
  </r>
  <r>
    <s v="Foot Locker"/>
    <n v="1185732"/>
    <d v="2021-12-29T00:00:00"/>
    <s v="Northeast"/>
    <s v="Pennsylvania"/>
    <s v="Philadelphia"/>
    <x v="2"/>
    <n v="60.000000000000007"/>
    <n v="225"/>
    <n v="135000.00000000003"/>
    <n v="54000.000000000007"/>
    <n v="0.39999999999999997"/>
    <s v="Outlet"/>
  </r>
  <r>
    <s v="Foot Locker"/>
    <n v="1185732"/>
    <d v="2021-12-30T00:00:00"/>
    <s v="Northeast"/>
    <s v="Pennsylvania"/>
    <s v="Philadelphia"/>
    <x v="3"/>
    <n v="60.000000000000007"/>
    <n v="175"/>
    <n v="105000.00000000001"/>
    <n v="42000"/>
    <n v="0.39999999999999997"/>
    <s v="Outlet"/>
  </r>
  <r>
    <s v="Foot Locker"/>
    <n v="1185732"/>
    <d v="2021-12-31T00:00:00"/>
    <s v="Northeast"/>
    <s v="Pennsylvania"/>
    <s v="Philadelphia"/>
    <x v="4"/>
    <n v="70"/>
    <n v="175"/>
    <n v="122500"/>
    <n v="42875"/>
    <n v="0.35"/>
    <s v="Outlet"/>
  </r>
  <r>
    <s v="Foot Locker"/>
    <n v="1185732"/>
    <d v="2020-01-01T00:00:00"/>
    <s v="Northeast"/>
    <s v="Pennsylvania"/>
    <s v="Philadelphia"/>
    <x v="5"/>
    <n v="75"/>
    <n v="275"/>
    <n v="206250"/>
    <n v="61875"/>
    <n v="0.3"/>
    <s v="Outlet"/>
  </r>
  <r>
    <s v="West Gear"/>
    <n v="1128299"/>
    <d v="2020-01-02T00:00:00"/>
    <s v="Northeast"/>
    <s v="Pennsylvania"/>
    <s v="Philadelphia"/>
    <x v="0"/>
    <n v="35"/>
    <n v="450"/>
    <n v="157500"/>
    <n v="63000"/>
    <n v="0.4"/>
    <s v="Outlet"/>
  </r>
  <r>
    <s v="West Gear"/>
    <n v="1128299"/>
    <d v="2020-01-03T00:00:00"/>
    <s v="Northeast"/>
    <s v="Pennsylvania"/>
    <s v="Philadelphia"/>
    <x v="1"/>
    <n v="45"/>
    <n v="450"/>
    <n v="202500"/>
    <n v="50625"/>
    <n v="0.25"/>
    <s v="Outlet"/>
  </r>
  <r>
    <s v="West Gear"/>
    <n v="1128299"/>
    <d v="2020-01-04T00:00:00"/>
    <s v="Northeast"/>
    <s v="Pennsylvania"/>
    <s v="Philadelphia"/>
    <x v="2"/>
    <n v="45"/>
    <n v="450"/>
    <n v="202500"/>
    <n v="81000"/>
    <n v="0.4"/>
    <s v="Outlet"/>
  </r>
  <r>
    <s v="West Gear"/>
    <n v="1128299"/>
    <d v="2020-01-05T00:00:00"/>
    <s v="Northeast"/>
    <s v="Pennsylvania"/>
    <s v="Philadelphia"/>
    <x v="3"/>
    <n v="45"/>
    <n v="300"/>
    <n v="135000"/>
    <n v="47250"/>
    <n v="0.35"/>
    <s v="Outlet"/>
  </r>
  <r>
    <s v="West Gear"/>
    <n v="1128299"/>
    <d v="2020-01-06T00:00:00"/>
    <s v="West"/>
    <s v="Nevada"/>
    <s v="Las Vegas"/>
    <x v="4"/>
    <n v="50"/>
    <n v="250"/>
    <n v="125000"/>
    <n v="68750"/>
    <n v="0.55000000000000004"/>
    <s v="Outlet"/>
  </r>
  <r>
    <s v="West Gear"/>
    <n v="1128299"/>
    <d v="2020-01-07T00:00:00"/>
    <s v="West"/>
    <s v="Nevada"/>
    <s v="Las Vegas"/>
    <x v="5"/>
    <n v="45"/>
    <n v="475"/>
    <n v="213750"/>
    <n v="42750"/>
    <n v="0.2"/>
    <s v="Outlet"/>
  </r>
  <r>
    <s v="West Gear"/>
    <n v="1128299"/>
    <d v="2020-01-08T00:00:00"/>
    <s v="West"/>
    <s v="Nevada"/>
    <s v="Las Vegas"/>
    <x v="0"/>
    <n v="35"/>
    <n v="525"/>
    <n v="183750"/>
    <n v="73500"/>
    <n v="0.4"/>
    <s v="Outlet"/>
  </r>
  <r>
    <s v="West Gear"/>
    <n v="1128299"/>
    <d v="2020-01-09T00:00:00"/>
    <s v="West"/>
    <s v="Nevada"/>
    <s v="Las Vegas"/>
    <x v="1"/>
    <n v="45"/>
    <n v="425"/>
    <n v="191250"/>
    <n v="47812.5"/>
    <n v="0.25"/>
    <s v="Outlet"/>
  </r>
  <r>
    <s v="West Gear"/>
    <n v="1128299"/>
    <d v="2020-01-10T00:00:00"/>
    <s v="West"/>
    <s v="Nevada"/>
    <s v="Las Vegas"/>
    <x v="2"/>
    <n v="45"/>
    <n v="425"/>
    <n v="191250"/>
    <n v="76500"/>
    <n v="0.4"/>
    <s v="Outlet"/>
  </r>
  <r>
    <s v="West Gear"/>
    <n v="1128299"/>
    <d v="2020-01-11T00:00:00"/>
    <s v="West"/>
    <s v="Nevada"/>
    <s v="Las Vegas"/>
    <x v="3"/>
    <n v="45"/>
    <n v="275"/>
    <n v="123750"/>
    <n v="43312.5"/>
    <n v="0.35"/>
    <s v="Outlet"/>
  </r>
  <r>
    <s v="West Gear"/>
    <n v="1128299"/>
    <d v="2020-01-12T00:00:00"/>
    <s v="West"/>
    <s v="Nevada"/>
    <s v="Las Vegas"/>
    <x v="4"/>
    <n v="50"/>
    <n v="200"/>
    <n v="100000"/>
    <n v="55000.000000000007"/>
    <n v="0.55000000000000004"/>
    <s v="Outlet"/>
  </r>
  <r>
    <s v="West Gear"/>
    <n v="1128299"/>
    <d v="2020-01-13T00:00:00"/>
    <s v="West"/>
    <s v="Nevada"/>
    <s v="Las Vegas"/>
    <x v="5"/>
    <n v="45"/>
    <n v="400"/>
    <n v="180000"/>
    <n v="36000"/>
    <n v="0.2"/>
    <s v="Outlet"/>
  </r>
  <r>
    <s v="West Gear"/>
    <n v="1128299"/>
    <d v="2020-01-14T00:00:00"/>
    <s v="West"/>
    <s v="Nevada"/>
    <s v="Las Vegas"/>
    <x v="0"/>
    <n v="45"/>
    <n v="550"/>
    <n v="247500"/>
    <n v="99000"/>
    <n v="0.4"/>
    <s v="Outlet"/>
  </r>
  <r>
    <s v="West Gear"/>
    <n v="1128299"/>
    <d v="2020-01-15T00:00:00"/>
    <s v="West"/>
    <s v="Nevada"/>
    <s v="Las Vegas"/>
    <x v="1"/>
    <n v="54.999999999999993"/>
    <n v="400"/>
    <n v="219999.99999999997"/>
    <n v="54999.999999999993"/>
    <n v="0.25"/>
    <s v="Outlet"/>
  </r>
  <r>
    <s v="West Gear"/>
    <n v="1128299"/>
    <d v="2020-01-16T00:00:00"/>
    <s v="West"/>
    <s v="Nevada"/>
    <s v="Las Vegas"/>
    <x v="2"/>
    <n v="54.999999999999993"/>
    <n v="400"/>
    <n v="219999.99999999997"/>
    <n v="88000"/>
    <n v="0.4"/>
    <s v="Outlet"/>
  </r>
  <r>
    <s v="West Gear"/>
    <n v="1128299"/>
    <d v="2020-01-17T00:00:00"/>
    <s v="West"/>
    <s v="Nevada"/>
    <s v="Las Vegas"/>
    <x v="3"/>
    <n v="54.999999999999993"/>
    <n v="300"/>
    <n v="164999.99999999997"/>
    <n v="57749.999999999985"/>
    <n v="0.35"/>
    <s v="Outlet"/>
  </r>
  <r>
    <s v="West Gear"/>
    <n v="1128299"/>
    <d v="2020-01-18T00:00:00"/>
    <s v="West"/>
    <s v="Nevada"/>
    <s v="Las Vegas"/>
    <x v="4"/>
    <n v="60"/>
    <n v="175"/>
    <n v="105000"/>
    <n v="57750.000000000007"/>
    <n v="0.55000000000000004"/>
    <s v="Outlet"/>
  </r>
  <r>
    <s v="West Gear"/>
    <n v="1128299"/>
    <d v="2020-01-19T00:00:00"/>
    <s v="West"/>
    <s v="Nevada"/>
    <s v="Las Vegas"/>
    <x v="5"/>
    <n v="54.999999999999993"/>
    <n v="375"/>
    <n v="206249.99999999997"/>
    <n v="41250"/>
    <n v="0.2"/>
    <s v="Outlet"/>
  </r>
  <r>
    <s v="West Gear"/>
    <n v="1128299"/>
    <d v="2020-01-20T00:00:00"/>
    <s v="West"/>
    <s v="Nevada"/>
    <s v="Las Vegas"/>
    <x v="0"/>
    <n v="60"/>
    <n v="550"/>
    <n v="330000"/>
    <n v="132000"/>
    <n v="0.4"/>
    <s v="Outlet"/>
  </r>
  <r>
    <s v="West Gear"/>
    <n v="1128299"/>
    <d v="2020-01-21T00:00:00"/>
    <s v="West"/>
    <s v="Nevada"/>
    <s v="Las Vegas"/>
    <x v="1"/>
    <n v="65"/>
    <n v="350"/>
    <n v="227500"/>
    <n v="56875"/>
    <n v="0.25"/>
    <s v="Outlet"/>
  </r>
  <r>
    <s v="West Gear"/>
    <n v="1128299"/>
    <d v="2020-01-22T00:00:00"/>
    <s v="West"/>
    <s v="Nevada"/>
    <s v="Las Vegas"/>
    <x v="2"/>
    <n v="65"/>
    <n v="400"/>
    <n v="260000"/>
    <n v="104000"/>
    <n v="0.4"/>
    <s v="Outlet"/>
  </r>
  <r>
    <s v="West Gear"/>
    <n v="1128299"/>
    <d v="2020-01-23T00:00:00"/>
    <s v="West"/>
    <s v="Nevada"/>
    <s v="Las Vegas"/>
    <x v="3"/>
    <n v="60"/>
    <n v="300"/>
    <n v="180000"/>
    <n v="62999.999999999993"/>
    <n v="0.35"/>
    <s v="Outlet"/>
  </r>
  <r>
    <s v="West Gear"/>
    <n v="1128299"/>
    <d v="2020-01-24T00:00:00"/>
    <s v="West"/>
    <s v="Nevada"/>
    <s v="Las Vegas"/>
    <x v="4"/>
    <n v="65"/>
    <n v="200"/>
    <n v="130000"/>
    <n v="71500"/>
    <n v="0.55000000000000004"/>
    <s v="Outlet"/>
  </r>
  <r>
    <s v="West Gear"/>
    <n v="1128299"/>
    <d v="2020-01-25T00:00:00"/>
    <s v="West"/>
    <s v="Nevada"/>
    <s v="Las Vegas"/>
    <x v="5"/>
    <n v="80"/>
    <n v="350"/>
    <n v="280000"/>
    <n v="56000"/>
    <n v="0.2"/>
    <s v="Outlet"/>
  </r>
  <r>
    <s v="West Gear"/>
    <n v="1128299"/>
    <d v="2020-01-26T00:00:00"/>
    <s v="West"/>
    <s v="Nevada"/>
    <s v="Las Vegas"/>
    <x v="0"/>
    <n v="60"/>
    <n v="550"/>
    <n v="330000"/>
    <n v="148500"/>
    <n v="0.45"/>
    <s v="Outlet"/>
  </r>
  <r>
    <s v="West Gear"/>
    <n v="1128299"/>
    <d v="2020-01-27T00:00:00"/>
    <s v="West"/>
    <s v="Nevada"/>
    <s v="Las Vegas"/>
    <x v="1"/>
    <n v="65"/>
    <n v="400"/>
    <n v="260000"/>
    <n v="78000"/>
    <n v="0.3"/>
    <s v="Outlet"/>
  </r>
  <r>
    <s v="West Gear"/>
    <n v="1128299"/>
    <d v="2020-01-28T00:00:00"/>
    <s v="West"/>
    <s v="Nevada"/>
    <s v="Las Vegas"/>
    <x v="2"/>
    <n v="65"/>
    <n v="400"/>
    <n v="260000"/>
    <n v="117000"/>
    <n v="0.45"/>
    <s v="Outlet"/>
  </r>
  <r>
    <s v="West Gear"/>
    <n v="1128299"/>
    <d v="2020-01-29T00:00:00"/>
    <s v="West"/>
    <s v="Nevada"/>
    <s v="Las Vegas"/>
    <x v="3"/>
    <n v="60"/>
    <n v="300"/>
    <n v="180000"/>
    <n v="72000"/>
    <n v="0.39999999999999997"/>
    <s v="Outlet"/>
  </r>
  <r>
    <s v="West Gear"/>
    <n v="1128299"/>
    <d v="2020-01-30T00:00:00"/>
    <s v="West"/>
    <s v="Nevada"/>
    <s v="Las Vegas"/>
    <x v="4"/>
    <n v="65"/>
    <n v="200"/>
    <n v="130000"/>
    <n v="78000.000000000015"/>
    <n v="0.60000000000000009"/>
    <s v="Outlet"/>
  </r>
  <r>
    <s v="West Gear"/>
    <n v="1128299"/>
    <d v="2020-01-31T00:00:00"/>
    <s v="West"/>
    <s v="Nevada"/>
    <s v="Las Vegas"/>
    <x v="5"/>
    <n v="80"/>
    <n v="450"/>
    <n v="360000"/>
    <n v="90000"/>
    <n v="0.25"/>
    <s v="Outlet"/>
  </r>
  <r>
    <s v="West Gear"/>
    <n v="1128299"/>
    <d v="2020-02-01T00:00:00"/>
    <s v="West"/>
    <s v="Nevada"/>
    <s v="Las Vegas"/>
    <x v="0"/>
    <n v="60"/>
    <n v="700"/>
    <n v="420000"/>
    <n v="189000"/>
    <n v="0.45"/>
    <s v="Outlet"/>
  </r>
  <r>
    <s v="West Gear"/>
    <n v="1128299"/>
    <d v="2020-02-02T00:00:00"/>
    <s v="West"/>
    <s v="Nevada"/>
    <s v="Las Vegas"/>
    <x v="1"/>
    <n v="65"/>
    <n v="550"/>
    <n v="357500"/>
    <n v="107250"/>
    <n v="0.3"/>
    <s v="Outlet"/>
  </r>
  <r>
    <s v="West Gear"/>
    <n v="1128299"/>
    <d v="2020-02-03T00:00:00"/>
    <s v="West"/>
    <s v="Nevada"/>
    <s v="Las Vegas"/>
    <x v="2"/>
    <n v="65"/>
    <n v="550"/>
    <n v="357500"/>
    <n v="160875"/>
    <n v="0.45"/>
    <s v="Outlet"/>
  </r>
  <r>
    <s v="West Gear"/>
    <n v="1128299"/>
    <d v="2020-02-04T00:00:00"/>
    <s v="West"/>
    <s v="Nevada"/>
    <s v="Las Vegas"/>
    <x v="3"/>
    <n v="60"/>
    <n v="425"/>
    <n v="255000"/>
    <n v="101999.99999999999"/>
    <n v="0.39999999999999997"/>
    <s v="Outlet"/>
  </r>
  <r>
    <s v="West Gear"/>
    <n v="1128299"/>
    <d v="2020-02-05T00:00:00"/>
    <s v="West"/>
    <s v="Nevada"/>
    <s v="Las Vegas"/>
    <x v="4"/>
    <n v="65"/>
    <n v="300"/>
    <n v="195000"/>
    <n v="117000.00000000001"/>
    <n v="0.60000000000000009"/>
    <s v="Outlet"/>
  </r>
  <r>
    <s v="West Gear"/>
    <n v="1128299"/>
    <d v="2020-02-06T00:00:00"/>
    <s v="West"/>
    <s v="Nevada"/>
    <s v="Las Vegas"/>
    <x v="5"/>
    <n v="80"/>
    <n v="600"/>
    <n v="480000"/>
    <n v="120000"/>
    <n v="0.25"/>
    <s v="Outlet"/>
  </r>
  <r>
    <s v="West Gear"/>
    <n v="1128299"/>
    <d v="2020-02-07T00:00:00"/>
    <s v="West"/>
    <s v="Nevada"/>
    <s v="Las Vegas"/>
    <x v="0"/>
    <n v="60"/>
    <n v="750"/>
    <n v="450000"/>
    <n v="180000"/>
    <n v="0.4"/>
    <s v="Outlet"/>
  </r>
  <r>
    <s v="West Gear"/>
    <n v="1128299"/>
    <d v="2020-02-08T00:00:00"/>
    <s v="West"/>
    <s v="Nevada"/>
    <s v="Las Vegas"/>
    <x v="1"/>
    <n v="65"/>
    <n v="600"/>
    <n v="390000"/>
    <n v="97500"/>
    <n v="0.25"/>
    <s v="Outlet"/>
  </r>
  <r>
    <s v="West Gear"/>
    <n v="1128299"/>
    <d v="2020-02-09T00:00:00"/>
    <s v="West"/>
    <s v="Nevada"/>
    <s v="Las Vegas"/>
    <x v="2"/>
    <n v="65"/>
    <n v="550"/>
    <n v="357500"/>
    <n v="143000"/>
    <n v="0.4"/>
    <s v="In-store"/>
  </r>
  <r>
    <s v="West Gear"/>
    <n v="1128299"/>
    <d v="2020-02-10T00:00:00"/>
    <s v="West"/>
    <s v="Nevada"/>
    <s v="Las Vegas"/>
    <x v="3"/>
    <n v="60"/>
    <n v="450"/>
    <n v="270000"/>
    <n v="94500"/>
    <n v="0.35"/>
    <s v="In-store"/>
  </r>
  <r>
    <s v="West Gear"/>
    <n v="1128299"/>
    <d v="2020-02-11T00:00:00"/>
    <s v="West"/>
    <s v="Nevada"/>
    <s v="Las Vegas"/>
    <x v="4"/>
    <n v="65"/>
    <n v="500"/>
    <n v="325000"/>
    <n v="178750"/>
    <n v="0.55000000000000004"/>
    <s v="In-store"/>
  </r>
  <r>
    <s v="West Gear"/>
    <n v="1128299"/>
    <d v="2020-02-12T00:00:00"/>
    <s v="West"/>
    <s v="Nevada"/>
    <s v="Las Vegas"/>
    <x v="5"/>
    <n v="80"/>
    <n v="500"/>
    <n v="400000"/>
    <n v="80000"/>
    <n v="0.2"/>
    <s v="In-store"/>
  </r>
  <r>
    <s v="West Gear"/>
    <n v="1128299"/>
    <d v="2020-02-13T00:00:00"/>
    <s v="West"/>
    <s v="Nevada"/>
    <s v="Las Vegas"/>
    <x v="0"/>
    <n v="65"/>
    <n v="700"/>
    <n v="455000"/>
    <n v="182000"/>
    <n v="0.4"/>
    <s v="In-store"/>
  </r>
  <r>
    <s v="West Gear"/>
    <n v="1128299"/>
    <d v="2020-02-14T00:00:00"/>
    <s v="West"/>
    <s v="Nevada"/>
    <s v="Las Vegas"/>
    <x v="1"/>
    <n v="70"/>
    <n v="650"/>
    <n v="455000"/>
    <n v="113750"/>
    <n v="0.25"/>
    <s v="In-store"/>
  </r>
  <r>
    <s v="West Gear"/>
    <n v="1128299"/>
    <d v="2020-02-15T00:00:00"/>
    <s v="West"/>
    <s v="Nevada"/>
    <s v="Las Vegas"/>
    <x v="2"/>
    <n v="65"/>
    <n v="525"/>
    <n v="341250"/>
    <n v="136500"/>
    <n v="0.4"/>
    <s v="In-store"/>
  </r>
  <r>
    <s v="West Gear"/>
    <n v="1128299"/>
    <d v="2020-02-16T00:00:00"/>
    <s v="West"/>
    <s v="Nevada"/>
    <s v="Las Vegas"/>
    <x v="3"/>
    <n v="65"/>
    <n v="475"/>
    <n v="308750"/>
    <n v="108062.5"/>
    <n v="0.35"/>
    <s v="In-store"/>
  </r>
  <r>
    <s v="West Gear"/>
    <n v="1128299"/>
    <d v="2020-02-17T00:00:00"/>
    <s v="West"/>
    <s v="Nevada"/>
    <s v="Las Vegas"/>
    <x v="4"/>
    <n v="75"/>
    <n v="475"/>
    <n v="356250"/>
    <n v="195937.50000000003"/>
    <n v="0.55000000000000004"/>
    <s v="In-store"/>
  </r>
  <r>
    <s v="West Gear"/>
    <n v="1128299"/>
    <d v="2020-02-18T00:00:00"/>
    <s v="West"/>
    <s v="Nevada"/>
    <s v="Las Vegas"/>
    <x v="5"/>
    <n v="80"/>
    <n v="400"/>
    <n v="320000"/>
    <n v="64000"/>
    <n v="0.2"/>
    <s v="In-store"/>
  </r>
  <r>
    <s v="West Gear"/>
    <n v="1128299"/>
    <d v="2020-02-19T00:00:00"/>
    <s v="West"/>
    <s v="Nevada"/>
    <s v="Las Vegas"/>
    <x v="0"/>
    <n v="60.000000000000007"/>
    <n v="600"/>
    <n v="360000.00000000006"/>
    <n v="126000.00000000003"/>
    <n v="0.35000000000000003"/>
    <s v="In-store"/>
  </r>
  <r>
    <s v="West Gear"/>
    <n v="1128299"/>
    <d v="2020-02-20T00:00:00"/>
    <s v="West"/>
    <s v="Nevada"/>
    <s v="Las Vegas"/>
    <x v="1"/>
    <n v="65.000000000000014"/>
    <n v="600"/>
    <n v="390000.00000000006"/>
    <n v="78000.000000000015"/>
    <n v="0.2"/>
    <s v="In-store"/>
  </r>
  <r>
    <s v="West Gear"/>
    <n v="1128299"/>
    <d v="2020-02-21T00:00:00"/>
    <s v="West"/>
    <s v="Nevada"/>
    <s v="Las Vegas"/>
    <x v="2"/>
    <n v="60.000000000000007"/>
    <n v="450"/>
    <n v="270000.00000000006"/>
    <n v="94500.000000000029"/>
    <n v="0.35000000000000003"/>
    <s v="In-store"/>
  </r>
  <r>
    <s v="West Gear"/>
    <n v="1128299"/>
    <d v="2020-02-22T00:00:00"/>
    <s v="West"/>
    <s v="Nevada"/>
    <s v="Las Vegas"/>
    <x v="3"/>
    <n v="60.000000000000007"/>
    <n v="400"/>
    <n v="240000.00000000003"/>
    <n v="72000"/>
    <n v="0.3"/>
    <s v="In-store"/>
  </r>
  <r>
    <s v="West Gear"/>
    <n v="1128299"/>
    <d v="2020-02-23T00:00:00"/>
    <s v="West"/>
    <s v="Nevada"/>
    <s v="Las Vegas"/>
    <x v="4"/>
    <n v="70"/>
    <n v="400"/>
    <n v="280000"/>
    <n v="140000.00000000003"/>
    <n v="0.50000000000000011"/>
    <s v="In-store"/>
  </r>
  <r>
    <s v="West Gear"/>
    <n v="1128299"/>
    <d v="2020-02-24T00:00:00"/>
    <s v="West"/>
    <s v="Nevada"/>
    <s v="Las Vegas"/>
    <x v="5"/>
    <n v="75.000000000000014"/>
    <n v="450"/>
    <n v="337500.00000000006"/>
    <n v="50625.000000000015"/>
    <n v="0.15000000000000002"/>
    <s v="In-store"/>
  </r>
  <r>
    <s v="West Gear"/>
    <n v="1128299"/>
    <d v="2020-02-25T00:00:00"/>
    <s v="West"/>
    <s v="Nevada"/>
    <s v="Las Vegas"/>
    <x v="0"/>
    <n v="60.000000000000007"/>
    <n v="550"/>
    <n v="330000.00000000006"/>
    <n v="115500.00000000003"/>
    <n v="0.35000000000000003"/>
    <s v="In-store"/>
  </r>
  <r>
    <s v="West Gear"/>
    <n v="1128299"/>
    <d v="2020-02-26T00:00:00"/>
    <s v="West"/>
    <s v="Nevada"/>
    <s v="Las Vegas"/>
    <x v="1"/>
    <n v="65.000000000000014"/>
    <n v="550"/>
    <n v="357500.00000000006"/>
    <n v="71500.000000000015"/>
    <n v="0.2"/>
    <s v="In-store"/>
  </r>
  <r>
    <s v="West Gear"/>
    <n v="1128299"/>
    <d v="2020-02-27T00:00:00"/>
    <s v="West"/>
    <s v="Nevada"/>
    <s v="Las Vegas"/>
    <x v="2"/>
    <n v="60.000000000000007"/>
    <n v="375"/>
    <n v="225000.00000000003"/>
    <n v="78750.000000000015"/>
    <n v="0.35000000000000003"/>
    <s v="In-store"/>
  </r>
  <r>
    <s v="West Gear"/>
    <n v="1128299"/>
    <d v="2020-02-28T00:00:00"/>
    <s v="West"/>
    <s v="Nevada"/>
    <s v="Las Vegas"/>
    <x v="3"/>
    <n v="60.000000000000007"/>
    <n v="350"/>
    <n v="210000.00000000003"/>
    <n v="63000.000000000007"/>
    <n v="0.3"/>
    <s v="In-store"/>
  </r>
  <r>
    <s v="West Gear"/>
    <n v="1128299"/>
    <d v="2020-03-01T00:00:00"/>
    <s v="West"/>
    <s v="Nevada"/>
    <s v="Las Vegas"/>
    <x v="4"/>
    <n v="70"/>
    <n v="325"/>
    <n v="227500"/>
    <n v="113750.00000000003"/>
    <n v="0.50000000000000011"/>
    <s v="In-store"/>
  </r>
  <r>
    <s v="West Gear"/>
    <n v="1128299"/>
    <d v="2020-03-02T00:00:00"/>
    <s v="West"/>
    <s v="Nevada"/>
    <s v="Las Vegas"/>
    <x v="5"/>
    <n v="75.000000000000014"/>
    <n v="375"/>
    <n v="281250.00000000006"/>
    <n v="42187.500000000015"/>
    <n v="0.15000000000000002"/>
    <s v="In-store"/>
  </r>
  <r>
    <s v="West Gear"/>
    <n v="1128299"/>
    <d v="2020-03-03T00:00:00"/>
    <s v="West"/>
    <s v="Nevada"/>
    <s v="Las Vegas"/>
    <x v="0"/>
    <n v="60.000000000000007"/>
    <n v="575"/>
    <n v="345000.00000000006"/>
    <n v="120750.00000000003"/>
    <n v="0.35000000000000003"/>
    <s v="In-store"/>
  </r>
  <r>
    <s v="West Gear"/>
    <n v="1128299"/>
    <d v="2020-03-04T00:00:00"/>
    <s v="West"/>
    <s v="Nevada"/>
    <s v="Las Vegas"/>
    <x v="1"/>
    <n v="65.000000000000014"/>
    <n v="575"/>
    <n v="373750.00000000006"/>
    <n v="74750.000000000015"/>
    <n v="0.2"/>
    <s v="In-store"/>
  </r>
  <r>
    <s v="West Gear"/>
    <n v="1128299"/>
    <d v="2020-03-05T00:00:00"/>
    <s v="West"/>
    <s v="Nevada"/>
    <s v="Las Vegas"/>
    <x v="2"/>
    <n v="60.000000000000007"/>
    <n v="425"/>
    <n v="255000.00000000003"/>
    <n v="89250.000000000015"/>
    <n v="0.35000000000000003"/>
    <s v="In-store"/>
  </r>
  <r>
    <s v="West Gear"/>
    <n v="1128299"/>
    <d v="2020-03-06T00:00:00"/>
    <s v="West"/>
    <s v="Nevada"/>
    <s v="Las Vegas"/>
    <x v="3"/>
    <n v="60.000000000000007"/>
    <n v="400"/>
    <n v="240000.00000000003"/>
    <n v="72000"/>
    <n v="0.3"/>
    <s v="In-store"/>
  </r>
  <r>
    <s v="West Gear"/>
    <n v="1128299"/>
    <d v="2020-03-07T00:00:00"/>
    <s v="West"/>
    <s v="Nevada"/>
    <s v="Las Vegas"/>
    <x v="4"/>
    <n v="70"/>
    <n v="350"/>
    <n v="245000"/>
    <n v="122500.00000000003"/>
    <n v="0.50000000000000011"/>
    <s v="In-store"/>
  </r>
  <r>
    <s v="West Gear"/>
    <n v="1128299"/>
    <d v="2020-03-08T00:00:00"/>
    <s v="West"/>
    <s v="Nevada"/>
    <s v="Las Vegas"/>
    <x v="5"/>
    <n v="75.000000000000014"/>
    <n v="475"/>
    <n v="356250.00000000006"/>
    <n v="53437.500000000015"/>
    <n v="0.15000000000000002"/>
    <s v="In-store"/>
  </r>
  <r>
    <s v="West Gear"/>
    <n v="1128299"/>
    <d v="2020-03-09T00:00:00"/>
    <s v="West"/>
    <s v="Nevada"/>
    <s v="Las Vegas"/>
    <x v="0"/>
    <n v="60.000000000000007"/>
    <n v="675"/>
    <n v="405000.00000000006"/>
    <n v="141750.00000000003"/>
    <n v="0.35000000000000003"/>
    <s v="In-store"/>
  </r>
  <r>
    <s v="West Gear"/>
    <n v="1128299"/>
    <d v="2020-03-10T00:00:00"/>
    <s v="West"/>
    <s v="Nevada"/>
    <s v="Las Vegas"/>
    <x v="1"/>
    <n v="65.000000000000014"/>
    <n v="675"/>
    <n v="438750.00000000012"/>
    <n v="87750.000000000029"/>
    <n v="0.2"/>
    <s v="In-store"/>
  </r>
  <r>
    <s v="West Gear"/>
    <n v="1128299"/>
    <d v="2020-03-11T00:00:00"/>
    <s v="West"/>
    <s v="Nevada"/>
    <s v="Las Vegas"/>
    <x v="2"/>
    <n v="60.000000000000007"/>
    <n v="475"/>
    <n v="285000.00000000006"/>
    <n v="99750.000000000029"/>
    <n v="0.35000000000000003"/>
    <s v="In-store"/>
  </r>
  <r>
    <s v="West Gear"/>
    <n v="1128299"/>
    <d v="2020-03-12T00:00:00"/>
    <s v="West"/>
    <s v="Nevada"/>
    <s v="Las Vegas"/>
    <x v="3"/>
    <n v="60.000000000000007"/>
    <n v="475"/>
    <n v="285000.00000000006"/>
    <n v="85500.000000000015"/>
    <n v="0.3"/>
    <s v="In-store"/>
  </r>
  <r>
    <s v="West Gear"/>
    <n v="1128299"/>
    <d v="2020-03-13T00:00:00"/>
    <s v="West"/>
    <s v="Nevada"/>
    <s v="Las Vegas"/>
    <x v="4"/>
    <n v="70"/>
    <n v="400"/>
    <n v="280000"/>
    <n v="140000.00000000003"/>
    <n v="0.50000000000000011"/>
    <s v="In-store"/>
  </r>
  <r>
    <s v="West Gear"/>
    <n v="1128299"/>
    <d v="2020-03-14T00:00:00"/>
    <s v="West"/>
    <s v="Nevada"/>
    <s v="Las Vegas"/>
    <x v="5"/>
    <n v="75.000000000000014"/>
    <n v="500"/>
    <n v="375000.00000000006"/>
    <n v="56250.000000000015"/>
    <n v="0.15000000000000002"/>
    <s v="In-store"/>
  </r>
  <r>
    <s v="West Gear"/>
    <n v="1128299"/>
    <d v="2020-03-15T00:00:00"/>
    <s v="West"/>
    <s v="Nevada"/>
    <s v="Las Vegas"/>
    <x v="0"/>
    <n v="30"/>
    <n v="425"/>
    <n v="127500"/>
    <n v="44625.000000000007"/>
    <n v="0.35000000000000003"/>
    <s v="In-store"/>
  </r>
  <r>
    <s v="West Gear"/>
    <n v="1128299"/>
    <d v="2020-03-16T00:00:00"/>
    <s v="West"/>
    <s v="Nevada"/>
    <s v="Las Vegas"/>
    <x v="1"/>
    <n v="40"/>
    <n v="425"/>
    <n v="170000"/>
    <n v="34000"/>
    <n v="0.2"/>
    <s v="In-store"/>
  </r>
  <r>
    <s v="West Gear"/>
    <n v="1128299"/>
    <d v="2020-03-17T00:00:00"/>
    <s v="West"/>
    <s v="Nevada"/>
    <s v="Las Vegas"/>
    <x v="2"/>
    <n v="40"/>
    <n v="425"/>
    <n v="170000"/>
    <n v="59500.000000000007"/>
    <n v="0.35000000000000003"/>
    <s v="In-store"/>
  </r>
  <r>
    <s v="West Gear"/>
    <n v="1128299"/>
    <d v="2020-03-18T00:00:00"/>
    <s v="West"/>
    <s v="Nevada"/>
    <s v="Las Vegas"/>
    <x v="3"/>
    <n v="40"/>
    <n v="275"/>
    <n v="110000"/>
    <n v="33000"/>
    <n v="0.3"/>
    <s v="In-store"/>
  </r>
  <r>
    <s v="West Gear"/>
    <n v="1128299"/>
    <d v="2020-03-19T00:00:00"/>
    <s v="West"/>
    <s v="Colorado"/>
    <s v="Denver"/>
    <x v="4"/>
    <n v="45"/>
    <n v="225"/>
    <n v="101250"/>
    <n v="50625"/>
    <n v="0.5"/>
    <s v="In-store"/>
  </r>
  <r>
    <s v="West Gear"/>
    <n v="1128299"/>
    <d v="2020-03-20T00:00:00"/>
    <s v="West"/>
    <s v="Colorado"/>
    <s v="Denver"/>
    <x v="5"/>
    <n v="40"/>
    <n v="475"/>
    <n v="190000"/>
    <n v="28500.000000000004"/>
    <n v="0.15000000000000002"/>
    <s v="In-store"/>
  </r>
  <r>
    <s v="West Gear"/>
    <n v="1128299"/>
    <d v="2020-03-21T00:00:00"/>
    <s v="West"/>
    <s v="Colorado"/>
    <s v="Denver"/>
    <x v="0"/>
    <n v="30"/>
    <n v="525"/>
    <n v="157500"/>
    <n v="55125.000000000007"/>
    <n v="0.35000000000000003"/>
    <s v="In-store"/>
  </r>
  <r>
    <s v="West Gear"/>
    <n v="1128299"/>
    <d v="2020-03-22T00:00:00"/>
    <s v="West"/>
    <s v="Colorado"/>
    <s v="Denver"/>
    <x v="1"/>
    <n v="40"/>
    <n v="425"/>
    <n v="170000"/>
    <n v="34000"/>
    <n v="0.2"/>
    <s v="In-store"/>
  </r>
  <r>
    <s v="West Gear"/>
    <n v="1128299"/>
    <d v="2020-03-23T00:00:00"/>
    <s v="West"/>
    <s v="Colorado"/>
    <s v="Denver"/>
    <x v="2"/>
    <n v="40"/>
    <n v="425"/>
    <n v="170000"/>
    <n v="59500.000000000007"/>
    <n v="0.35000000000000003"/>
    <s v="In-store"/>
  </r>
  <r>
    <s v="West Gear"/>
    <n v="1128299"/>
    <d v="2020-03-24T00:00:00"/>
    <s v="West"/>
    <s v="Colorado"/>
    <s v="Denver"/>
    <x v="3"/>
    <n v="40"/>
    <n v="275"/>
    <n v="110000"/>
    <n v="33000"/>
    <n v="0.3"/>
    <s v="In-store"/>
  </r>
  <r>
    <s v="West Gear"/>
    <n v="1128299"/>
    <d v="2020-03-25T00:00:00"/>
    <s v="West"/>
    <s v="Colorado"/>
    <s v="Denver"/>
    <x v="4"/>
    <n v="45"/>
    <n v="200"/>
    <n v="90000"/>
    <n v="45000"/>
    <n v="0.5"/>
    <s v="In-store"/>
  </r>
  <r>
    <s v="West Gear"/>
    <n v="1128299"/>
    <d v="2020-03-26T00:00:00"/>
    <s v="West"/>
    <s v="Colorado"/>
    <s v="Denver"/>
    <x v="5"/>
    <n v="40"/>
    <n v="400"/>
    <n v="160000"/>
    <n v="24000.000000000004"/>
    <n v="0.15000000000000002"/>
    <s v="In-store"/>
  </r>
  <r>
    <s v="West Gear"/>
    <n v="1128299"/>
    <d v="2020-03-27T00:00:00"/>
    <s v="West"/>
    <s v="Colorado"/>
    <s v="Denver"/>
    <x v="0"/>
    <n v="40"/>
    <n v="550"/>
    <n v="220000"/>
    <n v="77000.000000000015"/>
    <n v="0.35000000000000003"/>
    <s v="In-store"/>
  </r>
  <r>
    <s v="West Gear"/>
    <n v="1128299"/>
    <d v="2020-03-28T00:00:00"/>
    <s v="West"/>
    <s v="Colorado"/>
    <s v="Denver"/>
    <x v="1"/>
    <n v="49.999999999999993"/>
    <n v="400"/>
    <n v="199999.99999999997"/>
    <n v="40000"/>
    <n v="0.2"/>
    <s v="In-store"/>
  </r>
  <r>
    <s v="West Gear"/>
    <n v="1128299"/>
    <d v="2020-03-29T00:00:00"/>
    <s v="West"/>
    <s v="Colorado"/>
    <s v="Denver"/>
    <x v="2"/>
    <n v="54.999999999999993"/>
    <n v="400"/>
    <n v="219999.99999999997"/>
    <n v="77000"/>
    <n v="0.35000000000000003"/>
    <s v="In-store"/>
  </r>
  <r>
    <s v="West Gear"/>
    <n v="1128299"/>
    <d v="2020-03-30T00:00:00"/>
    <s v="West"/>
    <s v="Colorado"/>
    <s v="Denver"/>
    <x v="3"/>
    <n v="54.999999999999993"/>
    <n v="300"/>
    <n v="164999.99999999997"/>
    <n v="49499.999999999993"/>
    <n v="0.3"/>
    <s v="In-store"/>
  </r>
  <r>
    <s v="West Gear"/>
    <n v="1128299"/>
    <d v="2020-03-31T00:00:00"/>
    <s v="West"/>
    <s v="Colorado"/>
    <s v="Denver"/>
    <x v="4"/>
    <n v="60"/>
    <n v="150"/>
    <n v="90000"/>
    <n v="45000"/>
    <n v="0.5"/>
    <s v="In-store"/>
  </r>
  <r>
    <s v="West Gear"/>
    <n v="1128299"/>
    <d v="2020-04-01T00:00:00"/>
    <s v="West"/>
    <s v="Colorado"/>
    <s v="Denver"/>
    <x v="5"/>
    <n v="54.999999999999993"/>
    <n v="350"/>
    <n v="192499.99999999997"/>
    <n v="28875"/>
    <n v="0.15000000000000002"/>
    <s v="In-store"/>
  </r>
  <r>
    <s v="West Gear"/>
    <n v="1128299"/>
    <d v="2020-04-02T00:00:00"/>
    <s v="West"/>
    <s v="Colorado"/>
    <s v="Denver"/>
    <x v="0"/>
    <n v="60"/>
    <n v="525"/>
    <n v="315000"/>
    <n v="110250.00000000001"/>
    <n v="0.35000000000000003"/>
    <s v="In-store"/>
  </r>
  <r>
    <s v="West Gear"/>
    <n v="1128299"/>
    <d v="2020-04-03T00:00:00"/>
    <s v="West"/>
    <s v="Colorado"/>
    <s v="Denver"/>
    <x v="1"/>
    <n v="65"/>
    <n v="325"/>
    <n v="211250"/>
    <n v="42250"/>
    <n v="0.2"/>
    <s v="In-store"/>
  </r>
  <r>
    <s v="West Gear"/>
    <n v="1128299"/>
    <d v="2020-04-04T00:00:00"/>
    <s v="West"/>
    <s v="Colorado"/>
    <s v="Denver"/>
    <x v="2"/>
    <n v="65"/>
    <n v="375"/>
    <n v="243750"/>
    <n v="85312.500000000015"/>
    <n v="0.35000000000000003"/>
    <s v="In-store"/>
  </r>
  <r>
    <s v="West Gear"/>
    <n v="1128299"/>
    <d v="2020-04-05T00:00:00"/>
    <s v="West"/>
    <s v="Colorado"/>
    <s v="Denver"/>
    <x v="3"/>
    <n v="60"/>
    <n v="275"/>
    <n v="165000"/>
    <n v="49500"/>
    <n v="0.3"/>
    <s v="In-store"/>
  </r>
  <r>
    <s v="West Gear"/>
    <n v="1128299"/>
    <d v="2020-04-06T00:00:00"/>
    <s v="West"/>
    <s v="Colorado"/>
    <s v="Denver"/>
    <x v="4"/>
    <n v="65"/>
    <n v="175"/>
    <n v="113750"/>
    <n v="56875"/>
    <n v="0.5"/>
    <s v="In-store"/>
  </r>
  <r>
    <s v="West Gear"/>
    <n v="1128299"/>
    <d v="2020-04-07T00:00:00"/>
    <s v="West"/>
    <s v="Colorado"/>
    <s v="Denver"/>
    <x v="5"/>
    <n v="80"/>
    <n v="325"/>
    <n v="260000"/>
    <n v="39000.000000000007"/>
    <n v="0.15000000000000002"/>
    <s v="In-store"/>
  </r>
  <r>
    <s v="West Gear"/>
    <n v="1128299"/>
    <d v="2020-04-08T00:00:00"/>
    <s v="West"/>
    <s v="Colorado"/>
    <s v="Denver"/>
    <x v="0"/>
    <n v="60"/>
    <n v="525"/>
    <n v="315000"/>
    <n v="157500"/>
    <n v="0.5"/>
    <s v="In-store"/>
  </r>
  <r>
    <s v="West Gear"/>
    <n v="1128299"/>
    <d v="2020-04-09T00:00:00"/>
    <s v="West"/>
    <s v="Colorado"/>
    <s v="Denver"/>
    <x v="1"/>
    <n v="65"/>
    <n v="375"/>
    <n v="243750"/>
    <n v="85312.5"/>
    <n v="0.35"/>
    <s v="In-store"/>
  </r>
  <r>
    <s v="West Gear"/>
    <n v="1128299"/>
    <d v="2020-04-10T00:00:00"/>
    <s v="West"/>
    <s v="Colorado"/>
    <s v="Denver"/>
    <x v="2"/>
    <n v="65"/>
    <n v="375"/>
    <n v="243750"/>
    <n v="121875"/>
    <n v="0.5"/>
    <s v="In-store"/>
  </r>
  <r>
    <s v="West Gear"/>
    <n v="1128299"/>
    <d v="2020-04-11T00:00:00"/>
    <s v="West"/>
    <s v="Colorado"/>
    <s v="Denver"/>
    <x v="3"/>
    <n v="60"/>
    <n v="275"/>
    <n v="165000"/>
    <n v="74249.999999999985"/>
    <n v="0.44999999999999996"/>
    <s v="In-store"/>
  </r>
  <r>
    <s v="West Gear"/>
    <n v="1128299"/>
    <d v="2020-04-12T00:00:00"/>
    <s v="West"/>
    <s v="Colorado"/>
    <s v="Denver"/>
    <x v="4"/>
    <n v="65"/>
    <n v="175"/>
    <n v="113750"/>
    <n v="73937.500000000015"/>
    <n v="0.65000000000000013"/>
    <s v="In-store"/>
  </r>
  <r>
    <s v="West Gear"/>
    <n v="1128299"/>
    <d v="2020-04-13T00:00:00"/>
    <s v="West"/>
    <s v="Colorado"/>
    <s v="Denver"/>
    <x v="5"/>
    <n v="80"/>
    <n v="475"/>
    <n v="380000"/>
    <n v="114000"/>
    <n v="0.3"/>
    <s v="In-store"/>
  </r>
  <r>
    <s v="West Gear"/>
    <n v="1128299"/>
    <d v="2020-04-14T00:00:00"/>
    <s v="West"/>
    <s v="Colorado"/>
    <s v="Denver"/>
    <x v="0"/>
    <n v="60"/>
    <n v="725"/>
    <n v="435000"/>
    <n v="217500"/>
    <n v="0.5"/>
    <s v="In-store"/>
  </r>
  <r>
    <s v="West Gear"/>
    <n v="1128299"/>
    <d v="2020-04-15T00:00:00"/>
    <s v="West"/>
    <s v="Colorado"/>
    <s v="Denver"/>
    <x v="1"/>
    <n v="65"/>
    <n v="575"/>
    <n v="373750"/>
    <n v="130812.49999999999"/>
    <n v="0.35"/>
    <s v="In-store"/>
  </r>
  <r>
    <s v="West Gear"/>
    <n v="1128299"/>
    <d v="2020-04-16T00:00:00"/>
    <s v="West"/>
    <s v="Colorado"/>
    <s v="Denver"/>
    <x v="2"/>
    <n v="65"/>
    <n v="575"/>
    <n v="373750"/>
    <n v="186875"/>
    <n v="0.5"/>
    <s v="In-store"/>
  </r>
  <r>
    <s v="West Gear"/>
    <n v="1128299"/>
    <d v="2020-04-17T00:00:00"/>
    <s v="West"/>
    <s v="Colorado"/>
    <s v="Denver"/>
    <x v="3"/>
    <n v="65"/>
    <n v="450"/>
    <n v="292500"/>
    <n v="131625"/>
    <n v="0.44999999999999996"/>
    <s v="In-store"/>
  </r>
  <r>
    <s v="West Gear"/>
    <n v="1128299"/>
    <d v="2020-04-18T00:00:00"/>
    <s v="West"/>
    <s v="Colorado"/>
    <s v="Denver"/>
    <x v="4"/>
    <n v="70"/>
    <n v="325"/>
    <n v="227500"/>
    <n v="147875.00000000003"/>
    <n v="0.65000000000000013"/>
    <s v="In-store"/>
  </r>
  <r>
    <s v="West Gear"/>
    <n v="1128299"/>
    <d v="2020-04-19T00:00:00"/>
    <s v="West"/>
    <s v="Colorado"/>
    <s v="Denver"/>
    <x v="5"/>
    <n v="85.000000000000014"/>
    <n v="625"/>
    <n v="531250.00000000012"/>
    <n v="159375.00000000003"/>
    <n v="0.3"/>
    <s v="In-store"/>
  </r>
  <r>
    <s v="West Gear"/>
    <n v="1128299"/>
    <d v="2020-04-20T00:00:00"/>
    <s v="West"/>
    <s v="Colorado"/>
    <s v="Denver"/>
    <x v="0"/>
    <n v="65"/>
    <n v="775"/>
    <n v="503750"/>
    <n v="226687.5"/>
    <n v="0.45"/>
    <s v="In-store"/>
  </r>
  <r>
    <s v="West Gear"/>
    <n v="1128299"/>
    <d v="2020-04-21T00:00:00"/>
    <s v="West"/>
    <s v="Colorado"/>
    <s v="Denver"/>
    <x v="1"/>
    <n v="70"/>
    <n v="625"/>
    <n v="437500"/>
    <n v="131250"/>
    <n v="0.3"/>
    <s v="In-store"/>
  </r>
  <r>
    <s v="West Gear"/>
    <n v="1128299"/>
    <d v="2020-04-22T00:00:00"/>
    <s v="West"/>
    <s v="Colorado"/>
    <s v="Denver"/>
    <x v="2"/>
    <n v="70"/>
    <n v="575"/>
    <n v="402500"/>
    <n v="181125"/>
    <n v="0.45"/>
    <s v="In-store"/>
  </r>
  <r>
    <s v="West Gear"/>
    <n v="1128299"/>
    <d v="2020-04-23T00:00:00"/>
    <s v="West"/>
    <s v="Colorado"/>
    <s v="Denver"/>
    <x v="3"/>
    <n v="65"/>
    <n v="475"/>
    <n v="308750"/>
    <n v="123499.99999999999"/>
    <n v="0.39999999999999997"/>
    <s v="In-store"/>
  </r>
  <r>
    <s v="West Gear"/>
    <n v="1128299"/>
    <d v="2020-04-24T00:00:00"/>
    <s v="West"/>
    <s v="Colorado"/>
    <s v="Denver"/>
    <x v="4"/>
    <n v="70"/>
    <n v="525"/>
    <n v="367500"/>
    <n v="220500.00000000003"/>
    <n v="0.60000000000000009"/>
    <s v="In-store"/>
  </r>
  <r>
    <s v="West Gear"/>
    <n v="1128299"/>
    <d v="2020-04-25T00:00:00"/>
    <s v="West"/>
    <s v="Colorado"/>
    <s v="Denver"/>
    <x v="5"/>
    <n v="85.000000000000014"/>
    <n v="525"/>
    <n v="446250.00000000006"/>
    <n v="111562.50000000001"/>
    <n v="0.25"/>
    <s v="In-store"/>
  </r>
  <r>
    <s v="West Gear"/>
    <n v="1128299"/>
    <d v="2020-04-26T00:00:00"/>
    <s v="West"/>
    <s v="Colorado"/>
    <s v="Denver"/>
    <x v="0"/>
    <n v="70"/>
    <n v="725"/>
    <n v="507500"/>
    <n v="228375"/>
    <n v="0.45"/>
    <s v="In-store"/>
  </r>
  <r>
    <s v="West Gear"/>
    <n v="1128299"/>
    <d v="2020-04-27T00:00:00"/>
    <s v="West"/>
    <s v="Colorado"/>
    <s v="Denver"/>
    <x v="1"/>
    <n v="75.000000000000014"/>
    <n v="675"/>
    <n v="506250.00000000012"/>
    <n v="151875.00000000003"/>
    <n v="0.3"/>
    <s v="In-store"/>
  </r>
  <r>
    <s v="West Gear"/>
    <n v="1128299"/>
    <d v="2020-04-28T00:00:00"/>
    <s v="West"/>
    <s v="Colorado"/>
    <s v="Denver"/>
    <x v="2"/>
    <n v="70"/>
    <n v="550"/>
    <n v="385000"/>
    <n v="173250"/>
    <n v="0.45"/>
    <s v="In-store"/>
  </r>
  <r>
    <s v="West Gear"/>
    <n v="1128299"/>
    <d v="2020-04-29T00:00:00"/>
    <s v="West"/>
    <s v="Colorado"/>
    <s v="Denver"/>
    <x v="3"/>
    <n v="70"/>
    <n v="500"/>
    <n v="350000"/>
    <n v="140000"/>
    <n v="0.39999999999999997"/>
    <s v="In-store"/>
  </r>
  <r>
    <s v="West Gear"/>
    <n v="1128299"/>
    <d v="2020-04-30T00:00:00"/>
    <s v="West"/>
    <s v="Colorado"/>
    <s v="Denver"/>
    <x v="4"/>
    <n v="75"/>
    <n v="500"/>
    <n v="375000"/>
    <n v="225000.00000000003"/>
    <n v="0.60000000000000009"/>
    <s v="In-store"/>
  </r>
  <r>
    <s v="West Gear"/>
    <n v="1128299"/>
    <d v="2020-05-01T00:00:00"/>
    <s v="West"/>
    <s v="Colorado"/>
    <s v="Denver"/>
    <x v="5"/>
    <n v="80"/>
    <n v="400"/>
    <n v="320000"/>
    <n v="80000"/>
    <n v="0.25"/>
    <s v="In-store"/>
  </r>
  <r>
    <s v="West Gear"/>
    <n v="1128299"/>
    <d v="2020-05-02T00:00:00"/>
    <s v="West"/>
    <s v="Colorado"/>
    <s v="Denver"/>
    <x v="0"/>
    <n v="65.000000000000014"/>
    <n v="600"/>
    <n v="390000.00000000006"/>
    <n v="156000.00000000003"/>
    <n v="0.4"/>
    <s v="In-store"/>
  </r>
  <r>
    <s v="West Gear"/>
    <n v="1128299"/>
    <d v="2020-05-03T00:00:00"/>
    <s v="West"/>
    <s v="Colorado"/>
    <s v="Denver"/>
    <x v="1"/>
    <n v="70.000000000000014"/>
    <n v="600"/>
    <n v="420000.00000000006"/>
    <n v="105000.00000000001"/>
    <n v="0.25"/>
    <s v="In-store"/>
  </r>
  <r>
    <s v="West Gear"/>
    <n v="1128299"/>
    <d v="2020-05-04T00:00:00"/>
    <s v="West"/>
    <s v="Colorado"/>
    <s v="Denver"/>
    <x v="2"/>
    <n v="65.000000000000014"/>
    <n v="450"/>
    <n v="292500.00000000006"/>
    <n v="117000.00000000003"/>
    <n v="0.4"/>
    <s v="In-store"/>
  </r>
  <r>
    <s v="West Gear"/>
    <n v="1128299"/>
    <d v="2020-05-05T00:00:00"/>
    <s v="West"/>
    <s v="Colorado"/>
    <s v="Denver"/>
    <x v="3"/>
    <n v="65.000000000000014"/>
    <n v="400"/>
    <n v="260000.00000000006"/>
    <n v="91000.000000000015"/>
    <n v="0.35"/>
    <s v="In-store"/>
  </r>
  <r>
    <s v="West Gear"/>
    <n v="1128299"/>
    <d v="2020-05-06T00:00:00"/>
    <s v="West"/>
    <s v="Colorado"/>
    <s v="Denver"/>
    <x v="4"/>
    <n v="75.000000000000014"/>
    <n v="400"/>
    <n v="300000.00000000006"/>
    <n v="165000.00000000009"/>
    <n v="0.55000000000000016"/>
    <s v="In-store"/>
  </r>
  <r>
    <s v="West Gear"/>
    <n v="1128299"/>
    <d v="2020-05-07T00:00:00"/>
    <s v="West"/>
    <s v="Colorado"/>
    <s v="Denver"/>
    <x v="5"/>
    <n v="70"/>
    <n v="425"/>
    <n v="297500"/>
    <n v="59500"/>
    <n v="0.2"/>
    <s v="In-store"/>
  </r>
  <r>
    <s v="West Gear"/>
    <n v="1128299"/>
    <d v="2020-05-08T00:00:00"/>
    <s v="West"/>
    <s v="Colorado"/>
    <s v="Denver"/>
    <x v="0"/>
    <n v="55.000000000000007"/>
    <n v="525"/>
    <n v="288750.00000000006"/>
    <n v="115500.00000000003"/>
    <n v="0.4"/>
    <s v="In-store"/>
  </r>
  <r>
    <s v="West Gear"/>
    <n v="1128299"/>
    <d v="2020-05-09T00:00:00"/>
    <s v="West"/>
    <s v="Colorado"/>
    <s v="Denver"/>
    <x v="1"/>
    <n v="60.000000000000007"/>
    <n v="525"/>
    <n v="315000.00000000006"/>
    <n v="78750.000000000015"/>
    <n v="0.25"/>
    <s v="In-store"/>
  </r>
  <r>
    <s v="West Gear"/>
    <n v="1128299"/>
    <d v="2020-05-10T00:00:00"/>
    <s v="West"/>
    <s v="Colorado"/>
    <s v="Denver"/>
    <x v="2"/>
    <n v="55.000000000000007"/>
    <n v="350"/>
    <n v="192500.00000000003"/>
    <n v="77000.000000000015"/>
    <n v="0.4"/>
    <s v="In-store"/>
  </r>
  <r>
    <s v="West Gear"/>
    <n v="1128299"/>
    <d v="2020-05-11T00:00:00"/>
    <s v="West"/>
    <s v="Colorado"/>
    <s v="Denver"/>
    <x v="3"/>
    <n v="55.000000000000007"/>
    <n v="325"/>
    <n v="178750.00000000003"/>
    <n v="62562.500000000007"/>
    <n v="0.35"/>
    <s v="In-store"/>
  </r>
  <r>
    <s v="West Gear"/>
    <n v="1128299"/>
    <d v="2020-05-12T00:00:00"/>
    <s v="West"/>
    <s v="Colorado"/>
    <s v="Denver"/>
    <x v="4"/>
    <n v="65"/>
    <n v="300"/>
    <n v="195000"/>
    <n v="107250.00000000003"/>
    <n v="0.55000000000000016"/>
    <s v="In-store"/>
  </r>
  <r>
    <s v="West Gear"/>
    <n v="1128299"/>
    <d v="2020-05-13T00:00:00"/>
    <s v="West"/>
    <s v="Colorado"/>
    <s v="Denver"/>
    <x v="5"/>
    <n v="70"/>
    <n v="350"/>
    <n v="245000"/>
    <n v="49000"/>
    <n v="0.2"/>
    <s v="In-store"/>
  </r>
  <r>
    <s v="West Gear"/>
    <n v="1128299"/>
    <d v="2020-05-14T00:00:00"/>
    <s v="West"/>
    <s v="Colorado"/>
    <s v="Denver"/>
    <x v="0"/>
    <n v="55.000000000000007"/>
    <n v="575"/>
    <n v="316250.00000000006"/>
    <n v="126500.00000000003"/>
    <n v="0.4"/>
    <s v="In-store"/>
  </r>
  <r>
    <s v="West Gear"/>
    <n v="1128299"/>
    <d v="2020-05-15T00:00:00"/>
    <s v="West"/>
    <s v="Colorado"/>
    <s v="Denver"/>
    <x v="1"/>
    <n v="60.000000000000007"/>
    <n v="575"/>
    <n v="345000.00000000006"/>
    <n v="86250.000000000015"/>
    <n v="0.25"/>
    <s v="In-store"/>
  </r>
  <r>
    <s v="West Gear"/>
    <n v="1128299"/>
    <d v="2020-05-16T00:00:00"/>
    <s v="West"/>
    <s v="Colorado"/>
    <s v="Denver"/>
    <x v="2"/>
    <n v="55.000000000000007"/>
    <n v="425"/>
    <n v="233750.00000000003"/>
    <n v="93500.000000000015"/>
    <n v="0.4"/>
    <s v="In-store"/>
  </r>
  <r>
    <s v="West Gear"/>
    <n v="1128299"/>
    <d v="2020-05-17T00:00:00"/>
    <s v="West"/>
    <s v="Colorado"/>
    <s v="Denver"/>
    <x v="3"/>
    <n v="65.000000000000014"/>
    <n v="400"/>
    <n v="260000.00000000006"/>
    <n v="91000.000000000015"/>
    <n v="0.35"/>
    <s v="In-store"/>
  </r>
  <r>
    <s v="West Gear"/>
    <n v="1128299"/>
    <d v="2020-05-18T00:00:00"/>
    <s v="West"/>
    <s v="Colorado"/>
    <s v="Denver"/>
    <x v="4"/>
    <n v="75.000000000000014"/>
    <n v="375"/>
    <n v="281250.00000000006"/>
    <n v="154687.50000000009"/>
    <n v="0.55000000000000016"/>
    <s v="In-store"/>
  </r>
  <r>
    <s v="West Gear"/>
    <n v="1128299"/>
    <d v="2020-05-19T00:00:00"/>
    <s v="West"/>
    <s v="Colorado"/>
    <s v="Denver"/>
    <x v="5"/>
    <n v="80.000000000000014"/>
    <n v="500"/>
    <n v="400000.00000000006"/>
    <n v="80000.000000000015"/>
    <n v="0.2"/>
    <s v="In-store"/>
  </r>
  <r>
    <s v="West Gear"/>
    <n v="1128299"/>
    <d v="2020-05-20T00:00:00"/>
    <s v="West"/>
    <s v="Colorado"/>
    <s v="Denver"/>
    <x v="0"/>
    <n v="65.000000000000014"/>
    <n v="700"/>
    <n v="455000.00000000012"/>
    <n v="182000.00000000006"/>
    <n v="0.4"/>
    <s v="In-store"/>
  </r>
  <r>
    <s v="West Gear"/>
    <n v="1128299"/>
    <d v="2020-05-21T00:00:00"/>
    <s v="West"/>
    <s v="Colorado"/>
    <s v="Denver"/>
    <x v="1"/>
    <n v="70.000000000000014"/>
    <n v="700"/>
    <n v="490000.00000000012"/>
    <n v="122500.00000000003"/>
    <n v="0.25"/>
    <s v="In-store"/>
  </r>
  <r>
    <s v="West Gear"/>
    <n v="1128299"/>
    <d v="2020-05-22T00:00:00"/>
    <s v="West"/>
    <s v="Colorado"/>
    <s v="Denver"/>
    <x v="2"/>
    <n v="65.000000000000014"/>
    <n v="500"/>
    <n v="325000.00000000006"/>
    <n v="130000.00000000003"/>
    <n v="0.4"/>
    <s v="In-store"/>
  </r>
  <r>
    <s v="West Gear"/>
    <n v="1128299"/>
    <d v="2020-05-23T00:00:00"/>
    <s v="West"/>
    <s v="Colorado"/>
    <s v="Denver"/>
    <x v="3"/>
    <n v="65.000000000000014"/>
    <n v="500"/>
    <n v="325000.00000000006"/>
    <n v="113750.00000000001"/>
    <n v="0.35"/>
    <s v="In-store"/>
  </r>
  <r>
    <s v="West Gear"/>
    <n v="1128299"/>
    <d v="2020-05-24T00:00:00"/>
    <s v="West"/>
    <s v="Colorado"/>
    <s v="Denver"/>
    <x v="4"/>
    <n v="75.000000000000014"/>
    <n v="425"/>
    <n v="318750.00000000006"/>
    <n v="175312.50000000009"/>
    <n v="0.55000000000000016"/>
    <s v="In-store"/>
  </r>
  <r>
    <s v="West Gear"/>
    <n v="1128299"/>
    <d v="2020-05-25T00:00:00"/>
    <s v="West"/>
    <s v="Colorado"/>
    <s v="Denver"/>
    <x v="5"/>
    <n v="80.000000000000014"/>
    <n v="525"/>
    <n v="420000.00000000006"/>
    <n v="84000.000000000015"/>
    <n v="0.2"/>
    <s v="In-store"/>
  </r>
  <r>
    <s v="West Gear"/>
    <n v="1128299"/>
    <d v="2020-05-26T00:00:00"/>
    <s v="West"/>
    <s v="Colorado"/>
    <s v="Denver"/>
    <x v="0"/>
    <n v="40"/>
    <n v="450"/>
    <n v="180000"/>
    <n v="54000"/>
    <n v="0.3"/>
    <s v="In-store"/>
  </r>
  <r>
    <s v="West Gear"/>
    <n v="1128299"/>
    <d v="2020-05-27T00:00:00"/>
    <s v="West"/>
    <s v="Colorado"/>
    <s v="Denver"/>
    <x v="1"/>
    <n v="50"/>
    <n v="450"/>
    <n v="225000"/>
    <n v="56250"/>
    <n v="0.25"/>
    <s v="In-store"/>
  </r>
  <r>
    <s v="West Gear"/>
    <n v="1128299"/>
    <d v="2020-05-28T00:00:00"/>
    <s v="West"/>
    <s v="Colorado"/>
    <s v="Denver"/>
    <x v="2"/>
    <n v="50"/>
    <n v="450"/>
    <n v="225000"/>
    <n v="56250"/>
    <n v="0.25"/>
    <s v="In-store"/>
  </r>
  <r>
    <s v="West Gear"/>
    <n v="1128299"/>
    <d v="2020-05-29T00:00:00"/>
    <s v="West"/>
    <s v="Colorado"/>
    <s v="Denver"/>
    <x v="3"/>
    <n v="50"/>
    <n v="300"/>
    <n v="150000"/>
    <n v="45000"/>
    <n v="0.3"/>
    <s v="In-store"/>
  </r>
  <r>
    <s v="West Gear"/>
    <n v="1128299"/>
    <d v="2020-05-30T00:00:00"/>
    <s v="West"/>
    <s v="Washington"/>
    <s v="Seattle"/>
    <x v="4"/>
    <n v="55.000000000000007"/>
    <n v="250"/>
    <n v="137500.00000000003"/>
    <n v="34375.000000000007"/>
    <n v="0.25"/>
    <s v="In-store"/>
  </r>
  <r>
    <s v="West Gear"/>
    <n v="1128299"/>
    <d v="2020-05-31T00:00:00"/>
    <s v="West"/>
    <s v="Washington"/>
    <s v="Seattle"/>
    <x v="5"/>
    <n v="50"/>
    <n v="500"/>
    <n v="250000"/>
    <n v="50000"/>
    <n v="0.2"/>
    <s v="In-store"/>
  </r>
  <r>
    <s v="West Gear"/>
    <n v="1128299"/>
    <d v="2020-06-01T00:00:00"/>
    <s v="West"/>
    <s v="Washington"/>
    <s v="Seattle"/>
    <x v="0"/>
    <n v="40"/>
    <n v="550"/>
    <n v="220000"/>
    <n v="66000"/>
    <n v="0.3"/>
    <s v="In-store"/>
  </r>
  <r>
    <s v="West Gear"/>
    <n v="1128299"/>
    <d v="2020-06-02T00:00:00"/>
    <s v="West"/>
    <s v="Washington"/>
    <s v="Seattle"/>
    <x v="1"/>
    <n v="50"/>
    <n v="450"/>
    <n v="225000"/>
    <n v="56250"/>
    <n v="0.25"/>
    <s v="In-store"/>
  </r>
  <r>
    <s v="West Gear"/>
    <n v="1128299"/>
    <d v="2020-06-03T00:00:00"/>
    <s v="West"/>
    <s v="Washington"/>
    <s v="Seattle"/>
    <x v="2"/>
    <n v="50"/>
    <n v="450"/>
    <n v="225000"/>
    <n v="56250"/>
    <n v="0.25"/>
    <s v="In-store"/>
  </r>
  <r>
    <s v="West Gear"/>
    <n v="1128299"/>
    <d v="2020-06-04T00:00:00"/>
    <s v="West"/>
    <s v="Washington"/>
    <s v="Seattle"/>
    <x v="3"/>
    <n v="50"/>
    <n v="300"/>
    <n v="150000"/>
    <n v="45000"/>
    <n v="0.3"/>
    <s v="In-store"/>
  </r>
  <r>
    <s v="West Gear"/>
    <n v="1128299"/>
    <d v="2020-06-05T00:00:00"/>
    <s v="West"/>
    <s v="Washington"/>
    <s v="Seattle"/>
    <x v="4"/>
    <n v="55.000000000000007"/>
    <n v="225"/>
    <n v="123750.00000000001"/>
    <n v="30937.500000000004"/>
    <n v="0.25"/>
    <s v="In-store"/>
  </r>
  <r>
    <s v="West Gear"/>
    <n v="1128299"/>
    <d v="2020-06-06T00:00:00"/>
    <s v="West"/>
    <s v="Washington"/>
    <s v="Seattle"/>
    <x v="5"/>
    <n v="50"/>
    <n v="425"/>
    <n v="212500"/>
    <n v="42500"/>
    <n v="0.2"/>
    <s v="In-store"/>
  </r>
  <r>
    <s v="West Gear"/>
    <n v="1128299"/>
    <d v="2020-06-07T00:00:00"/>
    <s v="West"/>
    <s v="Washington"/>
    <s v="Seattle"/>
    <x v="0"/>
    <n v="50"/>
    <n v="575"/>
    <n v="287500"/>
    <n v="86250"/>
    <n v="0.3"/>
    <s v="In-store"/>
  </r>
  <r>
    <s v="West Gear"/>
    <n v="1128299"/>
    <d v="2020-06-08T00:00:00"/>
    <s v="West"/>
    <s v="Washington"/>
    <s v="Seattle"/>
    <x v="1"/>
    <n v="60"/>
    <n v="425"/>
    <n v="255000"/>
    <n v="63750"/>
    <n v="0.25"/>
    <s v="In-store"/>
  </r>
  <r>
    <s v="West Gear"/>
    <n v="1128299"/>
    <d v="2020-06-09T00:00:00"/>
    <s v="West"/>
    <s v="Washington"/>
    <s v="Seattle"/>
    <x v="2"/>
    <n v="64.999999999999986"/>
    <n v="425"/>
    <n v="276249.99999999994"/>
    <n v="69062.499999999985"/>
    <n v="0.25"/>
    <s v="In-store"/>
  </r>
  <r>
    <s v="West Gear"/>
    <n v="1128299"/>
    <d v="2020-06-10T00:00:00"/>
    <s v="West"/>
    <s v="Washington"/>
    <s v="Seattle"/>
    <x v="3"/>
    <n v="64.999999999999986"/>
    <n v="325"/>
    <n v="211249.99999999994"/>
    <n v="63374.999999999978"/>
    <n v="0.3"/>
    <s v="In-store"/>
  </r>
  <r>
    <s v="West Gear"/>
    <n v="1128299"/>
    <d v="2020-06-11T00:00:00"/>
    <s v="West"/>
    <s v="Washington"/>
    <s v="Seattle"/>
    <x v="4"/>
    <n v="70"/>
    <n v="175"/>
    <n v="122500"/>
    <n v="30625"/>
    <n v="0.25"/>
    <s v="In-store"/>
  </r>
  <r>
    <s v="West Gear"/>
    <n v="1128299"/>
    <d v="2020-06-12T00:00:00"/>
    <s v="West"/>
    <s v="Washington"/>
    <s v="Seattle"/>
    <x v="5"/>
    <n v="64.999999999999986"/>
    <n v="375"/>
    <n v="243749.99999999994"/>
    <n v="48749.999999999993"/>
    <n v="0.2"/>
    <s v="In-store"/>
  </r>
  <r>
    <s v="West Gear"/>
    <n v="1128299"/>
    <d v="2020-06-13T00:00:00"/>
    <s v="West"/>
    <s v="Washington"/>
    <s v="Seattle"/>
    <x v="0"/>
    <n v="70"/>
    <n v="550"/>
    <n v="385000"/>
    <n v="115500"/>
    <n v="0.3"/>
    <s v="In-store"/>
  </r>
  <r>
    <s v="West Gear"/>
    <n v="1128299"/>
    <d v="2020-06-14T00:00:00"/>
    <s v="West"/>
    <s v="Washington"/>
    <s v="Seattle"/>
    <x v="1"/>
    <n v="75"/>
    <n v="350"/>
    <n v="262500"/>
    <n v="65625"/>
    <n v="0.25"/>
    <s v="In-store"/>
  </r>
  <r>
    <s v="West Gear"/>
    <n v="1128299"/>
    <d v="2020-06-15T00:00:00"/>
    <s v="West"/>
    <s v="Washington"/>
    <s v="Seattle"/>
    <x v="2"/>
    <n v="75"/>
    <n v="400"/>
    <n v="300000"/>
    <n v="75000"/>
    <n v="0.25"/>
    <s v="In-store"/>
  </r>
  <r>
    <s v="West Gear"/>
    <n v="1128299"/>
    <d v="2020-06-16T00:00:00"/>
    <s v="West"/>
    <s v="Washington"/>
    <s v="Seattle"/>
    <x v="3"/>
    <n v="60"/>
    <n v="300"/>
    <n v="180000"/>
    <n v="54000"/>
    <n v="0.3"/>
    <s v="In-store"/>
  </r>
  <r>
    <s v="West Gear"/>
    <n v="1128299"/>
    <d v="2020-06-17T00:00:00"/>
    <s v="West"/>
    <s v="Washington"/>
    <s v="Seattle"/>
    <x v="4"/>
    <n v="65"/>
    <n v="200"/>
    <n v="130000"/>
    <n v="32500"/>
    <n v="0.25"/>
    <s v="In-store"/>
  </r>
  <r>
    <s v="West Gear"/>
    <n v="1128299"/>
    <d v="2020-06-18T00:00:00"/>
    <s v="West"/>
    <s v="Washington"/>
    <s v="Seattle"/>
    <x v="5"/>
    <n v="80"/>
    <n v="350"/>
    <n v="280000"/>
    <n v="56000"/>
    <n v="0.2"/>
    <s v="In-store"/>
  </r>
  <r>
    <s v="West Gear"/>
    <n v="1128299"/>
    <d v="2020-06-19T00:00:00"/>
    <s v="West"/>
    <s v="Washington"/>
    <s v="Seattle"/>
    <x v="0"/>
    <n v="60"/>
    <n v="550"/>
    <n v="330000"/>
    <n v="99000"/>
    <n v="0.3"/>
    <s v="In-store"/>
  </r>
  <r>
    <s v="West Gear"/>
    <n v="1128299"/>
    <d v="2020-06-20T00:00:00"/>
    <s v="West"/>
    <s v="Washington"/>
    <s v="Seattle"/>
    <x v="1"/>
    <n v="65"/>
    <n v="400"/>
    <n v="260000"/>
    <n v="65000"/>
    <n v="0.25"/>
    <s v="In-store"/>
  </r>
  <r>
    <s v="West Gear"/>
    <n v="1128299"/>
    <d v="2020-06-21T00:00:00"/>
    <s v="West"/>
    <s v="Washington"/>
    <s v="Seattle"/>
    <x v="2"/>
    <n v="65"/>
    <n v="400"/>
    <n v="260000"/>
    <n v="65000"/>
    <n v="0.25"/>
    <s v="In-store"/>
  </r>
  <r>
    <s v="West Gear"/>
    <n v="1128299"/>
    <d v="2020-06-22T00:00:00"/>
    <s v="West"/>
    <s v="Washington"/>
    <s v="Seattle"/>
    <x v="3"/>
    <n v="60"/>
    <n v="300"/>
    <n v="180000"/>
    <n v="54000"/>
    <n v="0.3"/>
    <s v="In-store"/>
  </r>
  <r>
    <s v="West Gear"/>
    <n v="1128299"/>
    <d v="2020-06-23T00:00:00"/>
    <s v="West"/>
    <s v="Washington"/>
    <s v="Seattle"/>
    <x v="4"/>
    <n v="65"/>
    <n v="200"/>
    <n v="130000"/>
    <n v="32500"/>
    <n v="0.25"/>
    <s v="In-store"/>
  </r>
  <r>
    <s v="West Gear"/>
    <n v="1128299"/>
    <d v="2020-06-24T00:00:00"/>
    <s v="West"/>
    <s v="Washington"/>
    <s v="Seattle"/>
    <x v="5"/>
    <n v="80"/>
    <n v="500"/>
    <n v="400000"/>
    <n v="80000"/>
    <n v="0.2"/>
    <s v="In-store"/>
  </r>
  <r>
    <s v="West Gear"/>
    <n v="1128299"/>
    <d v="2020-06-25T00:00:00"/>
    <s v="West"/>
    <s v="Washington"/>
    <s v="Seattle"/>
    <x v="0"/>
    <n v="75"/>
    <n v="750"/>
    <n v="562500"/>
    <n v="168750"/>
    <n v="0.3"/>
    <s v="In-store"/>
  </r>
  <r>
    <s v="West Gear"/>
    <n v="1128299"/>
    <d v="2020-06-26T00:00:00"/>
    <s v="West"/>
    <s v="Washington"/>
    <s v="Seattle"/>
    <x v="1"/>
    <n v="80"/>
    <n v="625"/>
    <n v="500000"/>
    <n v="125000"/>
    <n v="0.25"/>
    <s v="In-store"/>
  </r>
  <r>
    <s v="West Gear"/>
    <n v="1128299"/>
    <d v="2020-06-27T00:00:00"/>
    <s v="West"/>
    <s v="Washington"/>
    <s v="Seattle"/>
    <x v="2"/>
    <n v="80"/>
    <n v="625"/>
    <n v="500000"/>
    <n v="125000"/>
    <n v="0.25"/>
    <s v="In-store"/>
  </r>
  <r>
    <s v="West Gear"/>
    <n v="1128299"/>
    <d v="2020-06-28T00:00:00"/>
    <s v="West"/>
    <s v="Washington"/>
    <s v="Seattle"/>
    <x v="3"/>
    <n v="80"/>
    <n v="500"/>
    <n v="400000"/>
    <n v="120000"/>
    <n v="0.3"/>
    <s v="In-store"/>
  </r>
  <r>
    <s v="West Gear"/>
    <n v="1128299"/>
    <d v="2020-06-29T00:00:00"/>
    <s v="West"/>
    <s v="Washington"/>
    <s v="Seattle"/>
    <x v="4"/>
    <n v="85.000000000000014"/>
    <n v="375"/>
    <n v="318750.00000000006"/>
    <n v="79687.500000000015"/>
    <n v="0.25"/>
    <s v="In-store"/>
  </r>
  <r>
    <s v="West Gear"/>
    <n v="1128299"/>
    <d v="2020-06-30T00:00:00"/>
    <s v="West"/>
    <s v="Washington"/>
    <s v="Seattle"/>
    <x v="5"/>
    <n v="100"/>
    <n v="675"/>
    <n v="675000"/>
    <n v="135000"/>
    <n v="0.2"/>
    <s v="In-store"/>
  </r>
  <r>
    <s v="West Gear"/>
    <n v="1128299"/>
    <d v="2020-07-01T00:00:00"/>
    <s v="West"/>
    <s v="Washington"/>
    <s v="Seattle"/>
    <x v="0"/>
    <n v="80"/>
    <n v="825"/>
    <n v="660000"/>
    <n v="198000"/>
    <n v="0.3"/>
    <s v="In-store"/>
  </r>
  <r>
    <s v="West Gear"/>
    <n v="1128299"/>
    <d v="2020-07-02T00:00:00"/>
    <s v="West"/>
    <s v="Washington"/>
    <s v="Seattle"/>
    <x v="1"/>
    <n v="85.000000000000014"/>
    <n v="675"/>
    <n v="573750.00000000012"/>
    <n v="143437.50000000003"/>
    <n v="0.25"/>
    <s v="In-store"/>
  </r>
  <r>
    <s v="West Gear"/>
    <n v="1128299"/>
    <d v="2020-07-03T00:00:00"/>
    <s v="West"/>
    <s v="Washington"/>
    <s v="Seattle"/>
    <x v="2"/>
    <n v="85.000000000000014"/>
    <n v="625"/>
    <n v="531250.00000000012"/>
    <n v="132812.50000000003"/>
    <n v="0.25"/>
    <s v="In-store"/>
  </r>
  <r>
    <s v="West Gear"/>
    <n v="1128299"/>
    <d v="2020-07-04T00:00:00"/>
    <s v="West"/>
    <s v="Washington"/>
    <s v="Seattle"/>
    <x v="3"/>
    <n v="80"/>
    <n v="525"/>
    <n v="420000"/>
    <n v="126000"/>
    <n v="0.3"/>
    <s v="In-store"/>
  </r>
  <r>
    <s v="West Gear"/>
    <n v="1128299"/>
    <d v="2020-07-05T00:00:00"/>
    <s v="West"/>
    <s v="Washington"/>
    <s v="Seattle"/>
    <x v="4"/>
    <n v="85.000000000000014"/>
    <n v="575"/>
    <n v="488750.00000000006"/>
    <n v="122187.50000000001"/>
    <n v="0.25"/>
    <s v="In-store"/>
  </r>
  <r>
    <s v="West Gear"/>
    <n v="1128299"/>
    <d v="2020-07-06T00:00:00"/>
    <s v="West"/>
    <s v="Washington"/>
    <s v="Seattle"/>
    <x v="5"/>
    <n v="100"/>
    <n v="575"/>
    <n v="575000"/>
    <n v="115000"/>
    <n v="0.2"/>
    <s v="In-store"/>
  </r>
  <r>
    <s v="West Gear"/>
    <n v="1128299"/>
    <d v="2020-07-07T00:00:00"/>
    <s v="West"/>
    <s v="Washington"/>
    <s v="Seattle"/>
    <x v="0"/>
    <n v="85.000000000000014"/>
    <n v="775"/>
    <n v="658750.00000000012"/>
    <n v="197625.00000000003"/>
    <n v="0.3"/>
    <s v="In-store"/>
  </r>
  <r>
    <s v="West Gear"/>
    <n v="1128299"/>
    <d v="2020-07-08T00:00:00"/>
    <s v="West"/>
    <s v="Washington"/>
    <s v="Seattle"/>
    <x v="1"/>
    <n v="80.000000000000014"/>
    <n v="750"/>
    <n v="600000.00000000012"/>
    <n v="150000.00000000003"/>
    <n v="0.25"/>
    <s v="In-store"/>
  </r>
  <r>
    <s v="West Gear"/>
    <n v="1128299"/>
    <d v="2020-07-09T00:00:00"/>
    <s v="West"/>
    <s v="Washington"/>
    <s v="Seattle"/>
    <x v="2"/>
    <n v="75.000000000000014"/>
    <n v="625"/>
    <n v="468750.00000000012"/>
    <n v="117187.50000000003"/>
    <n v="0.25"/>
    <s v="In-store"/>
  </r>
  <r>
    <s v="West Gear"/>
    <n v="1128299"/>
    <d v="2020-07-10T00:00:00"/>
    <s v="West"/>
    <s v="Washington"/>
    <s v="Seattle"/>
    <x v="3"/>
    <n v="75.000000000000014"/>
    <n v="575"/>
    <n v="431250.00000000006"/>
    <n v="129375.00000000001"/>
    <n v="0.3"/>
    <s v="In-store"/>
  </r>
  <r>
    <s v="West Gear"/>
    <n v="1128299"/>
    <d v="2020-07-11T00:00:00"/>
    <s v="West"/>
    <s v="Washington"/>
    <s v="Seattle"/>
    <x v="4"/>
    <n v="75"/>
    <n v="575"/>
    <n v="431250"/>
    <n v="107812.5"/>
    <n v="0.25"/>
    <s v="In-store"/>
  </r>
  <r>
    <s v="West Gear"/>
    <n v="1128299"/>
    <d v="2020-07-12T00:00:00"/>
    <s v="West"/>
    <s v="Washington"/>
    <s v="Seattle"/>
    <x v="5"/>
    <n v="80"/>
    <n v="400"/>
    <n v="320000"/>
    <n v="64000"/>
    <n v="0.2"/>
    <s v="In-store"/>
  </r>
  <r>
    <s v="West Gear"/>
    <n v="1128299"/>
    <d v="2020-07-13T00:00:00"/>
    <s v="West"/>
    <s v="Washington"/>
    <s v="Seattle"/>
    <x v="0"/>
    <n v="70.000000000000014"/>
    <n v="600"/>
    <n v="420000.00000000006"/>
    <n v="126000.00000000001"/>
    <n v="0.3"/>
    <s v="In-store"/>
  </r>
  <r>
    <s v="West Gear"/>
    <n v="1128299"/>
    <d v="2020-07-14T00:00:00"/>
    <s v="West"/>
    <s v="Washington"/>
    <s v="Seattle"/>
    <x v="1"/>
    <n v="75.000000000000028"/>
    <n v="600"/>
    <n v="450000.00000000017"/>
    <n v="112500.00000000004"/>
    <n v="0.25"/>
    <s v="In-store"/>
  </r>
  <r>
    <s v="West Gear"/>
    <n v="1128299"/>
    <d v="2020-07-15T00:00:00"/>
    <s v="West"/>
    <s v="Washington"/>
    <s v="Seattle"/>
    <x v="2"/>
    <n v="70.000000000000014"/>
    <n v="450"/>
    <n v="315000.00000000006"/>
    <n v="78750.000000000015"/>
    <n v="0.25"/>
    <s v="In-store"/>
  </r>
  <r>
    <s v="West Gear"/>
    <n v="1128299"/>
    <d v="2020-07-16T00:00:00"/>
    <s v="West"/>
    <s v="Washington"/>
    <s v="Seattle"/>
    <x v="3"/>
    <n v="70.000000000000014"/>
    <n v="400"/>
    <n v="280000.00000000006"/>
    <n v="84000.000000000015"/>
    <n v="0.3"/>
    <s v="In-store"/>
  </r>
  <r>
    <s v="West Gear"/>
    <n v="1128299"/>
    <d v="2020-07-17T00:00:00"/>
    <s v="West"/>
    <s v="Washington"/>
    <s v="Seattle"/>
    <x v="4"/>
    <n v="80.000000000000014"/>
    <n v="425"/>
    <n v="340000.00000000006"/>
    <n v="85000.000000000015"/>
    <n v="0.25"/>
    <s v="In-store"/>
  </r>
  <r>
    <s v="West Gear"/>
    <n v="1128299"/>
    <d v="2020-07-18T00:00:00"/>
    <s v="West"/>
    <s v="Washington"/>
    <s v="Seattle"/>
    <x v="5"/>
    <n v="65"/>
    <n v="450"/>
    <n v="292500"/>
    <n v="58500"/>
    <n v="0.2"/>
    <s v="In-store"/>
  </r>
  <r>
    <s v="West Gear"/>
    <n v="1128299"/>
    <d v="2020-07-19T00:00:00"/>
    <s v="West"/>
    <s v="Washington"/>
    <s v="Seattle"/>
    <x v="0"/>
    <n v="60.000000000000007"/>
    <n v="550"/>
    <n v="330000.00000000006"/>
    <n v="99000.000000000015"/>
    <n v="0.3"/>
    <s v="In-store"/>
  </r>
  <r>
    <s v="West Gear"/>
    <n v="1128299"/>
    <d v="2020-07-20T00:00:00"/>
    <s v="West"/>
    <s v="Washington"/>
    <s v="Seattle"/>
    <x v="1"/>
    <n v="65.000000000000014"/>
    <n v="550"/>
    <n v="357500.00000000006"/>
    <n v="89375.000000000015"/>
    <n v="0.25"/>
    <s v="In-store"/>
  </r>
  <r>
    <s v="West Gear"/>
    <n v="1128299"/>
    <d v="2020-07-21T00:00:00"/>
    <s v="West"/>
    <s v="Washington"/>
    <s v="Seattle"/>
    <x v="2"/>
    <n v="60.000000000000007"/>
    <n v="375"/>
    <n v="225000.00000000003"/>
    <n v="56250.000000000007"/>
    <n v="0.25"/>
    <s v="In-store"/>
  </r>
  <r>
    <s v="West Gear"/>
    <n v="1128299"/>
    <d v="2020-07-22T00:00:00"/>
    <s v="West"/>
    <s v="Washington"/>
    <s v="Seattle"/>
    <x v="3"/>
    <n v="60.000000000000007"/>
    <n v="350"/>
    <n v="210000.00000000003"/>
    <n v="63000.000000000007"/>
    <n v="0.3"/>
    <s v="In-store"/>
  </r>
  <r>
    <s v="West Gear"/>
    <n v="1128299"/>
    <d v="2020-07-23T00:00:00"/>
    <s v="West"/>
    <s v="Washington"/>
    <s v="Seattle"/>
    <x v="4"/>
    <n v="70"/>
    <n v="325"/>
    <n v="227500"/>
    <n v="56875"/>
    <n v="0.25"/>
    <s v="In-store"/>
  </r>
  <r>
    <s v="West Gear"/>
    <n v="1128299"/>
    <d v="2020-07-24T00:00:00"/>
    <s v="West"/>
    <s v="Washington"/>
    <s v="Seattle"/>
    <x v="5"/>
    <n v="75.000000000000014"/>
    <n v="375"/>
    <n v="281250.00000000006"/>
    <n v="56250.000000000015"/>
    <n v="0.2"/>
    <s v="In-store"/>
  </r>
  <r>
    <s v="West Gear"/>
    <n v="1128299"/>
    <d v="2020-07-25T00:00:00"/>
    <s v="West"/>
    <s v="Washington"/>
    <s v="Seattle"/>
    <x v="0"/>
    <n v="60.000000000000007"/>
    <n v="600"/>
    <n v="360000.00000000006"/>
    <n v="108000.00000000001"/>
    <n v="0.3"/>
    <s v="In-store"/>
  </r>
  <r>
    <s v="West Gear"/>
    <n v="1128299"/>
    <d v="2020-07-26T00:00:00"/>
    <s v="West"/>
    <s v="Washington"/>
    <s v="Seattle"/>
    <x v="1"/>
    <n v="65.000000000000014"/>
    <n v="625"/>
    <n v="406250.00000000012"/>
    <n v="101562.50000000003"/>
    <n v="0.25"/>
    <s v="In-store"/>
  </r>
  <r>
    <s v="West Gear"/>
    <n v="1128299"/>
    <d v="2020-07-27T00:00:00"/>
    <s v="West"/>
    <s v="Washington"/>
    <s v="Seattle"/>
    <x v="2"/>
    <n v="60.000000000000007"/>
    <n v="475"/>
    <n v="285000.00000000006"/>
    <n v="71250.000000000015"/>
    <n v="0.25"/>
    <s v="In-store"/>
  </r>
  <r>
    <s v="West Gear"/>
    <n v="1128299"/>
    <d v="2020-07-28T00:00:00"/>
    <s v="West"/>
    <s v="Washington"/>
    <s v="Seattle"/>
    <x v="3"/>
    <n v="70.000000000000014"/>
    <n v="450"/>
    <n v="315000.00000000006"/>
    <n v="94500.000000000015"/>
    <n v="0.3"/>
    <s v="In-store"/>
  </r>
  <r>
    <s v="West Gear"/>
    <n v="1128299"/>
    <d v="2020-07-29T00:00:00"/>
    <s v="West"/>
    <s v="Washington"/>
    <s v="Seattle"/>
    <x v="4"/>
    <n v="90.000000000000014"/>
    <n v="425"/>
    <n v="382500.00000000006"/>
    <n v="95625.000000000015"/>
    <n v="0.25"/>
    <s v="In-store"/>
  </r>
  <r>
    <s v="West Gear"/>
    <n v="1128299"/>
    <d v="2020-07-30T00:00:00"/>
    <s v="West"/>
    <s v="Washington"/>
    <s v="Seattle"/>
    <x v="5"/>
    <n v="95.000000000000014"/>
    <n v="550"/>
    <n v="522500.00000000006"/>
    <n v="104500.00000000001"/>
    <n v="0.2"/>
    <s v="In-store"/>
  </r>
  <r>
    <s v="West Gear"/>
    <n v="1128299"/>
    <d v="2020-07-31T00:00:00"/>
    <s v="West"/>
    <s v="Washington"/>
    <s v="Seattle"/>
    <x v="0"/>
    <n v="80.000000000000014"/>
    <n v="750"/>
    <n v="600000.00000000012"/>
    <n v="180000.00000000003"/>
    <n v="0.3"/>
    <s v="In-store"/>
  </r>
  <r>
    <s v="West Gear"/>
    <n v="1128299"/>
    <d v="2020-08-01T00:00:00"/>
    <s v="West"/>
    <s v="Washington"/>
    <s v="Seattle"/>
    <x v="1"/>
    <n v="85.000000000000014"/>
    <n v="750"/>
    <n v="637500.00000000012"/>
    <n v="159375.00000000003"/>
    <n v="0.25"/>
    <s v="In-store"/>
  </r>
  <r>
    <s v="West Gear"/>
    <n v="1128299"/>
    <d v="2020-08-02T00:00:00"/>
    <s v="West"/>
    <s v="Washington"/>
    <s v="Seattle"/>
    <x v="2"/>
    <n v="80.000000000000014"/>
    <n v="550"/>
    <n v="440000.00000000006"/>
    <n v="110000.00000000001"/>
    <n v="0.25"/>
    <s v="In-store"/>
  </r>
  <r>
    <s v="West Gear"/>
    <n v="1128299"/>
    <d v="2020-08-03T00:00:00"/>
    <s v="West"/>
    <s v="Washington"/>
    <s v="Seattle"/>
    <x v="3"/>
    <n v="80.000000000000014"/>
    <n v="550"/>
    <n v="440000.00000000006"/>
    <n v="132000"/>
    <n v="0.3"/>
    <s v="In-store"/>
  </r>
  <r>
    <s v="West Gear"/>
    <n v="1128299"/>
    <d v="2020-08-04T00:00:00"/>
    <s v="West"/>
    <s v="Washington"/>
    <s v="Seattle"/>
    <x v="4"/>
    <n v="90.000000000000014"/>
    <n v="475"/>
    <n v="427500.00000000006"/>
    <n v="106875.00000000001"/>
    <n v="0.25"/>
    <s v="In-store"/>
  </r>
  <r>
    <s v="West Gear"/>
    <n v="1128299"/>
    <d v="2020-08-05T00:00:00"/>
    <s v="West"/>
    <s v="Washington"/>
    <s v="Seattle"/>
    <x v="5"/>
    <n v="95.000000000000014"/>
    <n v="575"/>
    <n v="546250.00000000012"/>
    <n v="109250.00000000003"/>
    <n v="0.2"/>
    <s v="In-store"/>
  </r>
  <r>
    <s v="Foot Locker"/>
    <n v="1185732"/>
    <d v="2020-08-06T00:00:00"/>
    <s v="West"/>
    <s v="Washington"/>
    <s v="Seattle"/>
    <x v="0"/>
    <n v="45"/>
    <n v="1050"/>
    <n v="472500"/>
    <n v="212625"/>
    <n v="0.45"/>
    <s v="In-store"/>
  </r>
  <r>
    <s v="Foot Locker"/>
    <n v="1185732"/>
    <d v="2020-08-07T00:00:00"/>
    <s v="West"/>
    <s v="Washington"/>
    <s v="Seattle"/>
    <x v="1"/>
    <n v="45"/>
    <n v="850"/>
    <n v="382500"/>
    <n v="133875"/>
    <n v="0.35"/>
    <s v="In-store"/>
  </r>
  <r>
    <s v="Foot Locker"/>
    <n v="1185732"/>
    <d v="2020-08-08T00:00:00"/>
    <s v="West"/>
    <s v="Washington"/>
    <s v="Seattle"/>
    <x v="2"/>
    <n v="35"/>
    <n v="850"/>
    <n v="297500"/>
    <n v="74375"/>
    <n v="0.25"/>
    <s v="In-store"/>
  </r>
  <r>
    <s v="Foot Locker"/>
    <n v="1185732"/>
    <d v="2020-08-09T00:00:00"/>
    <s v="West"/>
    <s v="Washington"/>
    <s v="Seattle"/>
    <x v="3"/>
    <n v="40"/>
    <n v="700"/>
    <n v="280000"/>
    <n v="84000"/>
    <n v="0.3"/>
    <s v="In-store"/>
  </r>
  <r>
    <s v="Foot Locker"/>
    <n v="1185732"/>
    <d v="2020-08-10T00:00:00"/>
    <s v="Southeast"/>
    <s v="Florida"/>
    <s v="Miami"/>
    <x v="4"/>
    <n v="55.000000000000007"/>
    <n v="750"/>
    <n v="412500.00000000006"/>
    <n v="144375"/>
    <n v="0.35"/>
    <s v="In-store"/>
  </r>
  <r>
    <s v="Foot Locker"/>
    <n v="1185732"/>
    <d v="2020-08-11T00:00:00"/>
    <s v="Southeast"/>
    <s v="Florida"/>
    <s v="Miami"/>
    <x v="5"/>
    <n v="45"/>
    <n v="850"/>
    <n v="382500"/>
    <n v="191250"/>
    <n v="0.5"/>
    <s v="In-store"/>
  </r>
  <r>
    <s v="Foot Locker"/>
    <n v="1185732"/>
    <d v="2020-08-12T00:00:00"/>
    <s v="Southeast"/>
    <s v="Florida"/>
    <s v="Miami"/>
    <x v="0"/>
    <n v="45"/>
    <n v="1100"/>
    <n v="495000"/>
    <n v="222750"/>
    <n v="0.45"/>
    <s v="In-store"/>
  </r>
  <r>
    <s v="Foot Locker"/>
    <n v="1185732"/>
    <d v="2020-08-13T00:00:00"/>
    <s v="Southeast"/>
    <s v="Florida"/>
    <s v="Miami"/>
    <x v="1"/>
    <n v="45"/>
    <n v="750"/>
    <n v="337500"/>
    <n v="118124.99999999999"/>
    <n v="0.35"/>
    <s v="In-store"/>
  </r>
  <r>
    <s v="Foot Locker"/>
    <n v="1185732"/>
    <d v="2020-08-14T00:00:00"/>
    <s v="Southeast"/>
    <s v="Florida"/>
    <s v="Miami"/>
    <x v="2"/>
    <n v="35"/>
    <n v="800"/>
    <n v="280000"/>
    <n v="70000"/>
    <n v="0.25"/>
    <s v="In-store"/>
  </r>
  <r>
    <s v="West Gear"/>
    <n v="1185732"/>
    <d v="2020-08-15T00:00:00"/>
    <s v="Southeast"/>
    <s v="Florida"/>
    <s v="Miami"/>
    <x v="3"/>
    <n v="40"/>
    <n v="675"/>
    <n v="270000"/>
    <n v="81000"/>
    <n v="0.3"/>
    <s v="In-store"/>
  </r>
  <r>
    <s v="Foot Locker"/>
    <n v="1185732"/>
    <d v="2020-08-16T00:00:00"/>
    <s v="Southeast"/>
    <s v="Florida"/>
    <s v="Miami"/>
    <x v="4"/>
    <n v="55.000000000000007"/>
    <n v="750"/>
    <n v="412500.00000000006"/>
    <n v="144375"/>
    <n v="0.35"/>
    <s v="In-store"/>
  </r>
  <r>
    <s v="Foot Locker"/>
    <n v="1185732"/>
    <d v="2020-08-17T00:00:00"/>
    <s v="Southeast"/>
    <s v="Florida"/>
    <s v="Miami"/>
    <x v="5"/>
    <n v="45"/>
    <n v="850"/>
    <n v="382500"/>
    <n v="191250"/>
    <n v="0.5"/>
    <s v="In-store"/>
  </r>
  <r>
    <s v="Foot Locker"/>
    <n v="1185732"/>
    <d v="2020-08-18T00:00:00"/>
    <s v="Southeast"/>
    <s v="Florida"/>
    <s v="Miami"/>
    <x v="0"/>
    <n v="45"/>
    <n v="1070"/>
    <n v="481500"/>
    <n v="216675"/>
    <n v="0.45"/>
    <s v="In-store"/>
  </r>
  <r>
    <s v="Foot Locker"/>
    <n v="1185732"/>
    <d v="2020-08-19T00:00:00"/>
    <s v="Southeast"/>
    <s v="Florida"/>
    <s v="Miami"/>
    <x v="1"/>
    <n v="45"/>
    <n v="750"/>
    <n v="337500"/>
    <n v="118124.99999999999"/>
    <n v="0.35"/>
    <s v="In-store"/>
  </r>
  <r>
    <s v="Foot Locker"/>
    <n v="1185732"/>
    <d v="2020-08-20T00:00:00"/>
    <s v="Southeast"/>
    <s v="Florida"/>
    <s v="Miami"/>
    <x v="2"/>
    <n v="35"/>
    <n v="775"/>
    <n v="271250"/>
    <n v="67812.5"/>
    <n v="0.25"/>
    <s v="In-store"/>
  </r>
  <r>
    <s v="Foot Locker"/>
    <n v="1185732"/>
    <d v="2020-08-21T00:00:00"/>
    <s v="Southeast"/>
    <s v="Florida"/>
    <s v="Miami"/>
    <x v="3"/>
    <n v="40"/>
    <n v="625"/>
    <n v="250000"/>
    <n v="75000"/>
    <n v="0.3"/>
    <s v="In-store"/>
  </r>
  <r>
    <s v="Foot Locker"/>
    <n v="1185732"/>
    <d v="2020-08-22T00:00:00"/>
    <s v="Southeast"/>
    <s v="Florida"/>
    <s v="Miami"/>
    <x v="4"/>
    <n v="55.000000000000007"/>
    <n v="675"/>
    <n v="371250.00000000006"/>
    <n v="129937.50000000001"/>
    <n v="0.35"/>
    <s v="In-store"/>
  </r>
  <r>
    <s v="Foot Locker"/>
    <n v="1185732"/>
    <d v="2020-08-23T00:00:00"/>
    <s v="Southeast"/>
    <s v="Florida"/>
    <s v="Miami"/>
    <x v="5"/>
    <n v="45"/>
    <n v="775"/>
    <n v="348750"/>
    <n v="174375"/>
    <n v="0.5"/>
    <s v="In-store"/>
  </r>
  <r>
    <s v="Foot Locker"/>
    <n v="1185732"/>
    <d v="2020-04-24T00:00:00"/>
    <s v="Southeast"/>
    <s v="Florida"/>
    <s v="Miami"/>
    <x v="0"/>
    <n v="45"/>
    <n v="1025"/>
    <n v="461250"/>
    <n v="207562.5"/>
    <n v="0.45"/>
    <s v="In-store"/>
  </r>
  <r>
    <s v="Foot Locker"/>
    <n v="1185732"/>
    <d v="2020-04-24T00:00:00"/>
    <s v="Southeast"/>
    <s v="Florida"/>
    <s v="Miami"/>
    <x v="1"/>
    <n v="45"/>
    <n v="725"/>
    <n v="326250"/>
    <n v="114187.5"/>
    <n v="0.35"/>
    <s v="In-store"/>
  </r>
  <r>
    <s v="West Gear"/>
    <n v="1185732"/>
    <d v="2020-04-24T00:00:00"/>
    <s v="Southeast"/>
    <s v="Florida"/>
    <s v="Miami"/>
    <x v="2"/>
    <n v="35"/>
    <n v="725"/>
    <n v="253750"/>
    <n v="63437.5"/>
    <n v="0.25"/>
    <s v="In-store"/>
  </r>
  <r>
    <s v="West Gear"/>
    <n v="1185732"/>
    <d v="2020-04-24T00:00:00"/>
    <s v="Southeast"/>
    <s v="Florida"/>
    <s v="Miami"/>
    <x v="3"/>
    <n v="40"/>
    <n v="650"/>
    <n v="260000"/>
    <n v="78000"/>
    <n v="0.3"/>
    <s v="In-store"/>
  </r>
  <r>
    <s v="West Gear"/>
    <n v="1185732"/>
    <d v="2020-04-24T00:00:00"/>
    <s v="Southeast"/>
    <s v="Florida"/>
    <s v="Miami"/>
    <x v="4"/>
    <n v="55.000000000000007"/>
    <n v="675"/>
    <n v="371250.00000000006"/>
    <n v="129937.50000000001"/>
    <n v="0.35"/>
    <s v="In-store"/>
  </r>
  <r>
    <s v="West Gear"/>
    <n v="1185732"/>
    <d v="2020-04-24T00:00:00"/>
    <s v="Southeast"/>
    <s v="Florida"/>
    <s v="Miami"/>
    <x v="5"/>
    <n v="45"/>
    <n v="800"/>
    <n v="360000"/>
    <n v="180000"/>
    <n v="0.5"/>
    <s v="In-store"/>
  </r>
  <r>
    <s v="West Gear"/>
    <n v="1185732"/>
    <d v="2020-04-24T00:00:00"/>
    <s v="Southeast"/>
    <s v="Florida"/>
    <s v="Miami"/>
    <x v="0"/>
    <n v="55.000000000000007"/>
    <n v="1070"/>
    <n v="588500.00000000012"/>
    <n v="264825.00000000006"/>
    <n v="0.45"/>
    <s v="In-store"/>
  </r>
  <r>
    <s v="West Gear"/>
    <n v="1185732"/>
    <d v="2020-04-24T00:00:00"/>
    <s v="Southeast"/>
    <s v="Florida"/>
    <s v="Miami"/>
    <x v="1"/>
    <n v="55.000000000000007"/>
    <n v="775"/>
    <n v="426250.00000000006"/>
    <n v="149187.5"/>
    <n v="0.35"/>
    <s v="In-store"/>
  </r>
  <r>
    <s v="West Gear"/>
    <n v="1185732"/>
    <d v="2020-04-24T00:00:00"/>
    <s v="Southeast"/>
    <s v="Florida"/>
    <s v="Miami"/>
    <x v="2"/>
    <n v="50"/>
    <n v="750"/>
    <n v="375000"/>
    <n v="93750"/>
    <n v="0.25"/>
    <s v="In-store"/>
  </r>
  <r>
    <s v="West Gear"/>
    <n v="1185732"/>
    <d v="2020-04-24T00:00:00"/>
    <s v="Southeast"/>
    <s v="Florida"/>
    <s v="Miami"/>
    <x v="3"/>
    <n v="50"/>
    <n v="700"/>
    <n v="350000"/>
    <n v="105000"/>
    <n v="0.3"/>
    <s v="In-store"/>
  </r>
  <r>
    <s v="West Gear"/>
    <n v="1185732"/>
    <d v="2020-04-24T00:00:00"/>
    <s v="Southeast"/>
    <s v="Florida"/>
    <s v="Miami"/>
    <x v="4"/>
    <n v="60"/>
    <n v="725"/>
    <n v="435000"/>
    <n v="152250"/>
    <n v="0.35"/>
    <s v="In-store"/>
  </r>
  <r>
    <s v="West Gear"/>
    <n v="1185732"/>
    <d v="2020-04-24T00:00:00"/>
    <s v="Southeast"/>
    <s v="Florida"/>
    <s v="Miami"/>
    <x v="5"/>
    <n v="65"/>
    <n v="825"/>
    <n v="536250"/>
    <n v="268125"/>
    <n v="0.5"/>
    <s v="In-store"/>
  </r>
  <r>
    <s v="West Gear"/>
    <n v="1185732"/>
    <d v="2020-04-24T00:00:00"/>
    <s v="Southeast"/>
    <s v="Florida"/>
    <s v="Miami"/>
    <x v="0"/>
    <n v="60"/>
    <n v="1075"/>
    <n v="645000"/>
    <n v="290250"/>
    <n v="0.45"/>
    <s v="In-store"/>
  </r>
  <r>
    <s v="West Gear"/>
    <n v="1185732"/>
    <d v="2020-04-24T00:00:00"/>
    <s v="Southeast"/>
    <s v="Florida"/>
    <s v="Miami"/>
    <x v="1"/>
    <n v="55.000000000000007"/>
    <n v="825"/>
    <n v="453750.00000000006"/>
    <n v="158812.5"/>
    <n v="0.35"/>
    <s v="In-store"/>
  </r>
  <r>
    <s v="West Gear"/>
    <n v="1185732"/>
    <d v="2020-09-07T00:00:00"/>
    <s v="Southeast"/>
    <s v="Florida"/>
    <s v="Miami"/>
    <x v="2"/>
    <n v="50"/>
    <n v="800"/>
    <n v="400000"/>
    <n v="100000"/>
    <n v="0.25"/>
    <s v="In-store"/>
  </r>
  <r>
    <s v="West Gear"/>
    <n v="1185732"/>
    <d v="2020-09-08T00:00:00"/>
    <s v="Southeast"/>
    <s v="Florida"/>
    <s v="Miami"/>
    <x v="3"/>
    <n v="50"/>
    <n v="775"/>
    <n v="387500"/>
    <n v="116250"/>
    <n v="0.3"/>
    <s v="In-store"/>
  </r>
  <r>
    <s v="West Gear"/>
    <n v="1185732"/>
    <d v="2020-09-09T00:00:00"/>
    <s v="Southeast"/>
    <s v="Florida"/>
    <s v="Miami"/>
    <x v="4"/>
    <n v="65"/>
    <n v="775"/>
    <n v="503750"/>
    <n v="176312.5"/>
    <n v="0.35"/>
    <s v="In-store"/>
  </r>
  <r>
    <s v="West Gear"/>
    <n v="1185732"/>
    <d v="2020-09-10T00:00:00"/>
    <s v="Southeast"/>
    <s v="Florida"/>
    <s v="Miami"/>
    <x v="5"/>
    <n v="70"/>
    <n v="925"/>
    <n v="647500"/>
    <n v="323750"/>
    <n v="0.5"/>
    <s v="In-store"/>
  </r>
  <r>
    <s v="West Gear"/>
    <n v="1185732"/>
    <d v="2020-09-11T00:00:00"/>
    <s v="Southeast"/>
    <s v="Florida"/>
    <s v="Miami"/>
    <x v="0"/>
    <n v="65"/>
    <n v="1150"/>
    <n v="747500"/>
    <n v="336375"/>
    <n v="0.45"/>
    <s v="In-store"/>
  </r>
  <r>
    <s v="West Gear"/>
    <n v="1185732"/>
    <d v="2020-09-12T00:00:00"/>
    <s v="Southeast"/>
    <s v="Florida"/>
    <s v="Miami"/>
    <x v="1"/>
    <n v="60.000000000000007"/>
    <n v="900"/>
    <n v="540000.00000000012"/>
    <n v="189000.00000000003"/>
    <n v="0.35"/>
    <s v="In-store"/>
  </r>
  <r>
    <s v="West Gear"/>
    <n v="1185732"/>
    <d v="2020-09-13T00:00:00"/>
    <s v="Southeast"/>
    <s v="Florida"/>
    <s v="Miami"/>
    <x v="2"/>
    <n v="55.000000000000007"/>
    <n v="825"/>
    <n v="453750.00000000006"/>
    <n v="113437.50000000001"/>
    <n v="0.25"/>
    <s v="In-store"/>
  </r>
  <r>
    <s v="West Gear"/>
    <n v="1185732"/>
    <d v="2020-09-14T00:00:00"/>
    <s v="Southeast"/>
    <s v="Florida"/>
    <s v="Miami"/>
    <x v="3"/>
    <n v="55.000000000000007"/>
    <n v="775"/>
    <n v="426250.00000000006"/>
    <n v="127875.00000000001"/>
    <n v="0.3"/>
    <s v="In-store"/>
  </r>
  <r>
    <s v="West Gear"/>
    <n v="1185732"/>
    <d v="2020-09-15T00:00:00"/>
    <s v="Southeast"/>
    <s v="Florida"/>
    <s v="Miami"/>
    <x v="4"/>
    <n v="65"/>
    <n v="800"/>
    <n v="520000"/>
    <n v="182000"/>
    <n v="0.35"/>
    <s v="In-store"/>
  </r>
  <r>
    <s v="West Gear"/>
    <n v="1185732"/>
    <d v="2020-09-16T00:00:00"/>
    <s v="Southeast"/>
    <s v="Florida"/>
    <s v="Miami"/>
    <x v="5"/>
    <n v="70"/>
    <n v="975"/>
    <n v="682500"/>
    <n v="341250"/>
    <n v="0.5"/>
    <s v="In-store"/>
  </r>
  <r>
    <s v="West Gear"/>
    <n v="1185732"/>
    <d v="2020-09-17T00:00:00"/>
    <s v="Southeast"/>
    <s v="Florida"/>
    <s v="Miami"/>
    <x v="0"/>
    <n v="65"/>
    <n v="1125"/>
    <n v="731250"/>
    <n v="329062.5"/>
    <n v="0.45"/>
    <s v="In-store"/>
  </r>
  <r>
    <s v="West Gear"/>
    <n v="1185732"/>
    <d v="2020-09-18T00:00:00"/>
    <s v="Southeast"/>
    <s v="Florida"/>
    <s v="Miami"/>
    <x v="1"/>
    <n v="60.000000000000007"/>
    <n v="900"/>
    <n v="540000.00000000012"/>
    <n v="189000.00000000003"/>
    <n v="0.35"/>
    <s v="In-store"/>
  </r>
  <r>
    <s v="West Gear"/>
    <n v="1185732"/>
    <d v="2020-09-19T00:00:00"/>
    <s v="Southeast"/>
    <s v="Florida"/>
    <s v="Miami"/>
    <x v="2"/>
    <n v="55.000000000000007"/>
    <n v="825"/>
    <n v="453750.00000000006"/>
    <n v="113437.50000000001"/>
    <n v="0.25"/>
    <s v="In-store"/>
  </r>
  <r>
    <s v="Foot Locker"/>
    <n v="1185732"/>
    <d v="2020-09-20T00:00:00"/>
    <s v="Southeast"/>
    <s v="Florida"/>
    <s v="Miami"/>
    <x v="3"/>
    <n v="45"/>
    <n v="775"/>
    <n v="348750"/>
    <n v="104625"/>
    <n v="0.3"/>
    <s v="In-store"/>
  </r>
  <r>
    <s v="Foot Locker"/>
    <n v="1185732"/>
    <d v="2020-09-21T00:00:00"/>
    <s v="Southeast"/>
    <s v="Florida"/>
    <s v="Miami"/>
    <x v="4"/>
    <n v="55.000000000000007"/>
    <n v="750"/>
    <n v="412500.00000000006"/>
    <n v="144375"/>
    <n v="0.35"/>
    <s v="In-store"/>
  </r>
  <r>
    <s v="Foot Locker"/>
    <n v="1185732"/>
    <d v="2020-09-22T00:00:00"/>
    <s v="Southeast"/>
    <s v="Florida"/>
    <s v="Miami"/>
    <x v="5"/>
    <n v="60.000000000000007"/>
    <n v="925"/>
    <n v="555000.00000000012"/>
    <n v="277500.00000000006"/>
    <n v="0.5"/>
    <s v="In-store"/>
  </r>
  <r>
    <s v="Foot Locker"/>
    <n v="1185732"/>
    <d v="2020-09-23T00:00:00"/>
    <s v="Southeast"/>
    <s v="Florida"/>
    <s v="Miami"/>
    <x v="0"/>
    <n v="55.000000000000007"/>
    <n v="1050"/>
    <n v="577500.00000000012"/>
    <n v="259875.00000000006"/>
    <n v="0.45"/>
    <s v="In-store"/>
  </r>
  <r>
    <s v="Foot Locker"/>
    <n v="1185732"/>
    <d v="2020-09-24T00:00:00"/>
    <s v="Southeast"/>
    <s v="Florida"/>
    <s v="Miami"/>
    <x v="1"/>
    <n v="50.000000000000014"/>
    <n v="850"/>
    <n v="425000.00000000012"/>
    <n v="148750.00000000003"/>
    <n v="0.35"/>
    <s v="In-store"/>
  </r>
  <r>
    <s v="Sports Direct"/>
    <n v="1185732"/>
    <d v="2020-09-25T00:00:00"/>
    <s v="Southeast"/>
    <s v="Florida"/>
    <s v="Miami"/>
    <x v="2"/>
    <n v="45"/>
    <n v="750"/>
    <n v="337500"/>
    <n v="84375"/>
    <n v="0.25"/>
    <s v="In-store"/>
  </r>
  <r>
    <s v="Sports Direct"/>
    <n v="1185732"/>
    <d v="2020-09-26T00:00:00"/>
    <s v="Southeast"/>
    <s v="Florida"/>
    <s v="Miami"/>
    <x v="3"/>
    <n v="45"/>
    <n v="725"/>
    <n v="326250"/>
    <n v="97875"/>
    <n v="0.3"/>
    <s v="In-store"/>
  </r>
  <r>
    <s v="Sports Direct"/>
    <n v="1185732"/>
    <d v="2020-09-27T00:00:00"/>
    <s v="Southeast"/>
    <s v="Florida"/>
    <s v="Miami"/>
    <x v="4"/>
    <n v="55.000000000000007"/>
    <n v="725"/>
    <n v="398750.00000000006"/>
    <n v="139562.5"/>
    <n v="0.35"/>
    <s v="In-store"/>
  </r>
  <r>
    <s v="Sports Direct"/>
    <n v="1185732"/>
    <d v="2020-09-28T00:00:00"/>
    <s v="Southeast"/>
    <s v="Florida"/>
    <s v="Miami"/>
    <x v="5"/>
    <n v="60.000000000000007"/>
    <n v="825"/>
    <n v="495000.00000000006"/>
    <n v="247500.00000000003"/>
    <n v="0.5"/>
    <s v="In-store"/>
  </r>
  <r>
    <s v="Sports Direct"/>
    <n v="1185732"/>
    <d v="2020-09-29T00:00:00"/>
    <s v="Southeast"/>
    <s v="Florida"/>
    <s v="Miami"/>
    <x v="0"/>
    <n v="60.000000000000007"/>
    <n v="1000"/>
    <n v="600000.00000000012"/>
    <n v="270000.00000000006"/>
    <n v="0.45"/>
    <s v="In-store"/>
  </r>
  <r>
    <s v="Sports Direct"/>
    <n v="1185732"/>
    <d v="2020-09-30T00:00:00"/>
    <s v="Southeast"/>
    <s v="Florida"/>
    <s v="Miami"/>
    <x v="1"/>
    <n v="50.000000000000014"/>
    <n v="825"/>
    <n v="412500.00000000012"/>
    <n v="144375.00000000003"/>
    <n v="0.35"/>
    <s v="In-store"/>
  </r>
  <r>
    <s v="Sports Direct"/>
    <n v="1185732"/>
    <d v="2020-10-01T00:00:00"/>
    <s v="Southeast"/>
    <s v="Florida"/>
    <s v="Miami"/>
    <x v="2"/>
    <n v="50.000000000000014"/>
    <n v="725"/>
    <n v="362500.00000000012"/>
    <n v="90625.000000000029"/>
    <n v="0.25"/>
    <s v="In-store"/>
  </r>
  <r>
    <s v="Sports Direct"/>
    <n v="1185732"/>
    <d v="2020-10-02T00:00:00"/>
    <s v="Southeast"/>
    <s v="Florida"/>
    <s v="Miami"/>
    <x v="3"/>
    <n v="50.000000000000014"/>
    <n v="700"/>
    <n v="350000.00000000012"/>
    <n v="105000.00000000003"/>
    <n v="0.3"/>
    <s v="In-store"/>
  </r>
  <r>
    <s v="Sports Direct"/>
    <n v="1185732"/>
    <d v="2020-10-03T00:00:00"/>
    <s v="Southeast"/>
    <s v="Florida"/>
    <s v="Miami"/>
    <x v="4"/>
    <n v="60.000000000000007"/>
    <n v="700"/>
    <n v="420000.00000000006"/>
    <n v="147000"/>
    <n v="0.35"/>
    <s v="In-store"/>
  </r>
  <r>
    <s v="Sports Direct"/>
    <n v="1185732"/>
    <d v="2020-10-04T00:00:00"/>
    <s v="Southeast"/>
    <s v="Florida"/>
    <s v="Miami"/>
    <x v="5"/>
    <n v="65"/>
    <n v="825"/>
    <n v="536250"/>
    <n v="268125"/>
    <n v="0.5"/>
    <s v="In-store"/>
  </r>
  <r>
    <s v="Sports Direct"/>
    <n v="1185732"/>
    <d v="2020-10-05T00:00:00"/>
    <s v="Southeast"/>
    <s v="Florida"/>
    <s v="Miami"/>
    <x v="0"/>
    <n v="60.000000000000007"/>
    <n v="975"/>
    <n v="585000.00000000012"/>
    <n v="263250.00000000006"/>
    <n v="0.45"/>
    <s v="In-store"/>
  </r>
  <r>
    <s v="Sports Direct"/>
    <n v="1185732"/>
    <d v="2020-10-06T00:00:00"/>
    <s v="Southeast"/>
    <s v="Florida"/>
    <s v="Miami"/>
    <x v="1"/>
    <n v="50.000000000000014"/>
    <n v="800"/>
    <n v="400000.00000000012"/>
    <n v="140000.00000000003"/>
    <n v="0.35"/>
    <s v="In-store"/>
  </r>
  <r>
    <s v="Sports Direct"/>
    <n v="1185732"/>
    <d v="2020-10-07T00:00:00"/>
    <s v="Southeast"/>
    <s v="Florida"/>
    <s v="Miami"/>
    <x v="2"/>
    <n v="50.000000000000014"/>
    <n v="745"/>
    <n v="372500.00000000012"/>
    <n v="93125.000000000029"/>
    <n v="0.25"/>
    <s v="In-store"/>
  </r>
  <r>
    <s v="Sports Direct"/>
    <n v="1185732"/>
    <d v="2020-10-08T00:00:00"/>
    <s v="Southeast"/>
    <s v="Florida"/>
    <s v="Miami"/>
    <x v="3"/>
    <n v="50.000000000000014"/>
    <n v="775"/>
    <n v="387500.00000000012"/>
    <n v="116250.00000000003"/>
    <n v="0.3"/>
    <s v="In-store"/>
  </r>
  <r>
    <s v="Sports Direct"/>
    <n v="1185732"/>
    <d v="2020-10-09T00:00:00"/>
    <s v="Southeast"/>
    <s v="Florida"/>
    <s v="Miami"/>
    <x v="4"/>
    <n v="65"/>
    <n v="750"/>
    <n v="487500"/>
    <n v="170625"/>
    <n v="0.35"/>
    <s v="In-store"/>
  </r>
  <r>
    <s v="Sports Direct"/>
    <n v="1185732"/>
    <d v="2020-10-10T00:00:00"/>
    <s v="Southeast"/>
    <s v="Florida"/>
    <s v="Miami"/>
    <x v="5"/>
    <n v="70"/>
    <n v="850"/>
    <n v="595000"/>
    <n v="297500"/>
    <n v="0.5"/>
    <s v="In-store"/>
  </r>
  <r>
    <s v="Sports Direct"/>
    <n v="1185732"/>
    <d v="2020-05-24T00:00:00"/>
    <s v="Southeast"/>
    <s v="Florida"/>
    <s v="Miami"/>
    <x v="0"/>
    <n v="65"/>
    <n v="1075"/>
    <n v="698750"/>
    <n v="314437.5"/>
    <n v="0.45"/>
    <s v="In-store"/>
  </r>
  <r>
    <s v="Sports Direct"/>
    <n v="1185732"/>
    <d v="2020-05-24T00:00:00"/>
    <s v="Southeast"/>
    <s v="Florida"/>
    <s v="Miami"/>
    <x v="1"/>
    <n v="55.000000000000007"/>
    <n v="875"/>
    <n v="481250.00000000006"/>
    <n v="168437.5"/>
    <n v="0.35"/>
    <s v="In-store"/>
  </r>
  <r>
    <s v="Sports Direct"/>
    <n v="1185732"/>
    <d v="2020-05-24T00:00:00"/>
    <s v="Southeast"/>
    <s v="Florida"/>
    <s v="Miami"/>
    <x v="2"/>
    <n v="55.000000000000007"/>
    <n v="825"/>
    <n v="453750.00000000006"/>
    <n v="113437.50000000001"/>
    <n v="0.25"/>
    <s v="In-store"/>
  </r>
  <r>
    <s v="Sports Direct"/>
    <n v="1185732"/>
    <d v="2020-05-24T00:00:00"/>
    <s v="Southeast"/>
    <s v="Florida"/>
    <s v="Miami"/>
    <x v="3"/>
    <n v="55.000000000000007"/>
    <n v="775"/>
    <n v="426250.00000000006"/>
    <n v="127875.00000000001"/>
    <n v="0.3"/>
    <s v="In-store"/>
  </r>
  <r>
    <s v="Foot Locker"/>
    <n v="1185732"/>
    <d v="2020-05-24T00:00:00"/>
    <s v="Southeast"/>
    <s v="Florida"/>
    <s v="Miami"/>
    <x v="4"/>
    <n v="65"/>
    <n v="775"/>
    <n v="503750"/>
    <n v="176312.5"/>
    <n v="0.35"/>
    <s v="In-store"/>
  </r>
  <r>
    <s v="Foot Locker"/>
    <n v="1185732"/>
    <d v="2020-05-24T00:00:00"/>
    <s v="Southeast"/>
    <s v="Florida"/>
    <s v="Miami"/>
    <x v="5"/>
    <n v="70"/>
    <n v="875"/>
    <n v="612500"/>
    <n v="306250"/>
    <n v="0.5"/>
    <s v="In-store"/>
  </r>
  <r>
    <s v="Foot Locker"/>
    <n v="1185732"/>
    <d v="2020-10-17T00:00:00"/>
    <s v="Southeast"/>
    <s v="Florida"/>
    <s v="Miami"/>
    <x v="0"/>
    <n v="35"/>
    <n v="450"/>
    <n v="157500"/>
    <n v="55125.000000000007"/>
    <n v="0.35000000000000003"/>
    <s v="In-store"/>
  </r>
  <r>
    <s v="Foot Locker"/>
    <n v="1185732"/>
    <d v="2020-10-18T00:00:00"/>
    <s v="Southeast"/>
    <s v="Florida"/>
    <s v="Miami"/>
    <x v="1"/>
    <n v="35"/>
    <n v="250"/>
    <n v="87500"/>
    <n v="26250"/>
    <n v="0.3"/>
    <s v="In-store"/>
  </r>
  <r>
    <s v="Foot Locker"/>
    <n v="1185732"/>
    <d v="2020-10-19T00:00:00"/>
    <s v="Southeast"/>
    <s v="Florida"/>
    <s v="Miami"/>
    <x v="2"/>
    <n v="25"/>
    <n v="250"/>
    <n v="62500"/>
    <n v="18750"/>
    <n v="0.3"/>
    <s v="In-store"/>
  </r>
  <r>
    <s v="Foot Locker"/>
    <n v="1185732"/>
    <d v="2020-10-20T00:00:00"/>
    <s v="Southeast"/>
    <s v="Florida"/>
    <s v="Miami"/>
    <x v="3"/>
    <n v="30.000000000000004"/>
    <n v="100"/>
    <n v="30000.000000000004"/>
    <n v="10500.000000000002"/>
    <n v="0.35000000000000003"/>
    <s v="In-store"/>
  </r>
  <r>
    <s v="Foot Locker"/>
    <n v="1185732"/>
    <d v="2020-10-21T00:00:00"/>
    <s v="Midwest"/>
    <s v="Minnesota"/>
    <s v="Minneapolis"/>
    <x v="4"/>
    <n v="44.999999999999993"/>
    <n v="150"/>
    <n v="67499.999999999985"/>
    <n v="20249.999999999996"/>
    <n v="0.3"/>
    <s v="In-store"/>
  </r>
  <r>
    <s v="Foot Locker"/>
    <n v="1185732"/>
    <d v="2020-10-22T00:00:00"/>
    <s v="Midwest"/>
    <s v="Minnesota"/>
    <s v="Minneapolis"/>
    <x v="5"/>
    <n v="35"/>
    <n v="250"/>
    <n v="87500"/>
    <n v="39375"/>
    <n v="0.45"/>
    <s v="In-store"/>
  </r>
  <r>
    <s v="Foot Locker"/>
    <n v="1185732"/>
    <d v="2020-10-23T00:00:00"/>
    <s v="Midwest"/>
    <s v="Minnesota"/>
    <s v="Minneapolis"/>
    <x v="0"/>
    <n v="35"/>
    <n v="500"/>
    <n v="175000"/>
    <n v="61250.000000000007"/>
    <n v="0.35000000000000003"/>
    <s v="In-store"/>
  </r>
  <r>
    <s v="Foot Locker"/>
    <n v="1185732"/>
    <d v="2020-10-24T00:00:00"/>
    <s v="Midwest"/>
    <s v="Minnesota"/>
    <s v="Minneapolis"/>
    <x v="1"/>
    <n v="35"/>
    <n v="150"/>
    <n v="52500"/>
    <n v="15750"/>
    <n v="0.3"/>
    <s v="In-store"/>
  </r>
  <r>
    <s v="Foot Locker"/>
    <n v="1185732"/>
    <d v="2020-10-25T00:00:00"/>
    <s v="Midwest"/>
    <s v="Minnesota"/>
    <s v="Minneapolis"/>
    <x v="2"/>
    <n v="25"/>
    <n v="200"/>
    <n v="50000"/>
    <n v="15000"/>
    <n v="0.3"/>
    <s v="In-store"/>
  </r>
  <r>
    <s v="Foot Locker"/>
    <n v="1185732"/>
    <d v="2020-10-26T00:00:00"/>
    <s v="Midwest"/>
    <s v="Minnesota"/>
    <s v="Minneapolis"/>
    <x v="3"/>
    <n v="30.000000000000004"/>
    <n v="75"/>
    <n v="22500.000000000004"/>
    <n v="7875.0000000000018"/>
    <n v="0.35000000000000003"/>
    <s v="In-store"/>
  </r>
  <r>
    <s v="Foot Locker"/>
    <n v="1185732"/>
    <d v="2020-10-27T00:00:00"/>
    <s v="Midwest"/>
    <s v="Minnesota"/>
    <s v="Minneapolis"/>
    <x v="4"/>
    <n v="44.999999999999993"/>
    <n v="150"/>
    <n v="67499.999999999985"/>
    <n v="20249.999999999996"/>
    <n v="0.3"/>
    <s v="In-store"/>
  </r>
  <r>
    <s v="Foot Locker"/>
    <n v="1185732"/>
    <d v="2020-10-28T00:00:00"/>
    <s v="Midwest"/>
    <s v="Minnesota"/>
    <s v="Minneapolis"/>
    <x v="5"/>
    <n v="35"/>
    <n v="225"/>
    <n v="78750"/>
    <n v="35437.5"/>
    <n v="0.45"/>
    <s v="In-store"/>
  </r>
  <r>
    <s v="Foot Locker"/>
    <n v="1185732"/>
    <d v="2020-10-29T00:00:00"/>
    <s v="Midwest"/>
    <s v="Minnesota"/>
    <s v="Minneapolis"/>
    <x v="0"/>
    <n v="40"/>
    <n v="445"/>
    <n v="178000"/>
    <n v="62300.000000000007"/>
    <n v="0.35000000000000003"/>
    <s v="In-store"/>
  </r>
  <r>
    <s v="Foot Locker"/>
    <n v="1185732"/>
    <d v="2020-10-30T00:00:00"/>
    <s v="Midwest"/>
    <s v="Minnesota"/>
    <s v="Minneapolis"/>
    <x v="1"/>
    <n v="40"/>
    <n v="125"/>
    <n v="50000"/>
    <n v="15000"/>
    <n v="0.3"/>
    <s v="In-store"/>
  </r>
  <r>
    <s v="Foot Locker"/>
    <n v="1185732"/>
    <d v="2020-10-31T00:00:00"/>
    <s v="Midwest"/>
    <s v="Minnesota"/>
    <s v="Minneapolis"/>
    <x v="2"/>
    <n v="30.000000000000004"/>
    <n v="175"/>
    <n v="52500.000000000007"/>
    <n v="15750.000000000002"/>
    <n v="0.3"/>
    <s v="In-store"/>
  </r>
  <r>
    <s v="Foot Locker"/>
    <n v="1185732"/>
    <d v="2020-11-01T00:00:00"/>
    <s v="Midwest"/>
    <s v="Minnesota"/>
    <s v="Minneapolis"/>
    <x v="3"/>
    <n v="35"/>
    <n v="25"/>
    <n v="8750"/>
    <n v="3062.5000000000005"/>
    <n v="0.35000000000000003"/>
    <s v="In-store"/>
  </r>
  <r>
    <s v="Foot Locker"/>
    <n v="1185732"/>
    <d v="2020-11-02T00:00:00"/>
    <s v="Midwest"/>
    <s v="Minnesota"/>
    <s v="Minneapolis"/>
    <x v="4"/>
    <n v="50"/>
    <n v="75"/>
    <n v="37500"/>
    <n v="11250"/>
    <n v="0.3"/>
    <s v="In-store"/>
  </r>
  <r>
    <s v="Foot Locker"/>
    <n v="1185732"/>
    <d v="2020-11-03T00:00:00"/>
    <s v="Midwest"/>
    <s v="Minnesota"/>
    <s v="Minneapolis"/>
    <x v="5"/>
    <n v="40"/>
    <n v="175"/>
    <n v="70000"/>
    <n v="31500"/>
    <n v="0.45"/>
    <s v="In-store"/>
  </r>
  <r>
    <s v="Foot Locker"/>
    <n v="1185732"/>
    <d v="2020-11-04T00:00:00"/>
    <s v="Midwest"/>
    <s v="Minnesota"/>
    <s v="Minneapolis"/>
    <x v="0"/>
    <n v="40"/>
    <n v="400"/>
    <n v="160000"/>
    <n v="56000.000000000007"/>
    <n v="0.35000000000000003"/>
    <s v="In-store"/>
  </r>
  <r>
    <s v="Foot Locker"/>
    <n v="1185732"/>
    <d v="2020-11-05T00:00:00"/>
    <s v="Midwest"/>
    <s v="Minnesota"/>
    <s v="Minneapolis"/>
    <x v="1"/>
    <n v="40"/>
    <n v="100"/>
    <n v="40000"/>
    <n v="12000"/>
    <n v="0.3"/>
    <s v="In-store"/>
  </r>
  <r>
    <s v="Foot Locker"/>
    <n v="1185732"/>
    <d v="2020-11-06T00:00:00"/>
    <s v="Midwest"/>
    <s v="Minnesota"/>
    <s v="Minneapolis"/>
    <x v="2"/>
    <n v="30.000000000000004"/>
    <n v="100"/>
    <n v="30000.000000000004"/>
    <n v="9000"/>
    <n v="0.3"/>
    <s v="In-store"/>
  </r>
  <r>
    <s v="Foot Locker"/>
    <n v="1185732"/>
    <d v="2020-11-07T00:00:00"/>
    <s v="Midwest"/>
    <s v="Minnesota"/>
    <s v="Minneapolis"/>
    <x v="3"/>
    <n v="35"/>
    <n v="25"/>
    <n v="8750"/>
    <n v="3062.5000000000005"/>
    <n v="0.35000000000000003"/>
    <s v="In-store"/>
  </r>
  <r>
    <s v="Foot Locker"/>
    <n v="1185732"/>
    <d v="2020-11-08T00:00:00"/>
    <s v="Midwest"/>
    <s v="Minnesota"/>
    <s v="Minneapolis"/>
    <x v="4"/>
    <n v="50"/>
    <n v="50"/>
    <n v="25000"/>
    <n v="7500"/>
    <n v="0.3"/>
    <s v="In-store"/>
  </r>
  <r>
    <s v="Foot Locker"/>
    <n v="1185732"/>
    <d v="2020-11-09T00:00:00"/>
    <s v="Midwest"/>
    <s v="Minnesota"/>
    <s v="Minneapolis"/>
    <x v="5"/>
    <n v="40"/>
    <n v="175"/>
    <n v="70000"/>
    <n v="31500"/>
    <n v="0.45"/>
    <s v="In-store"/>
  </r>
  <r>
    <s v="Foot Locker"/>
    <n v="1185732"/>
    <d v="2020-11-10T00:00:00"/>
    <s v="Midwest"/>
    <s v="Minnesota"/>
    <s v="Minneapolis"/>
    <x v="0"/>
    <n v="50"/>
    <n v="445"/>
    <n v="222500"/>
    <n v="77875.000000000015"/>
    <n v="0.35000000000000003"/>
    <s v="In-store"/>
  </r>
  <r>
    <s v="Foot Locker"/>
    <n v="1185732"/>
    <d v="2020-11-11T00:00:00"/>
    <s v="Midwest"/>
    <s v="Minnesota"/>
    <s v="Minneapolis"/>
    <x v="1"/>
    <n v="45.000000000000007"/>
    <n v="150"/>
    <n v="67500.000000000015"/>
    <n v="20250.000000000004"/>
    <n v="0.3"/>
    <s v="In-store"/>
  </r>
  <r>
    <s v="Foot Locker"/>
    <n v="1185732"/>
    <d v="2020-11-12T00:00:00"/>
    <s v="Midwest"/>
    <s v="Minnesota"/>
    <s v="Minneapolis"/>
    <x v="2"/>
    <n v="40"/>
    <n v="125"/>
    <n v="50000"/>
    <n v="15000"/>
    <n v="0.3"/>
    <s v="In-store"/>
  </r>
  <r>
    <s v="Foot Locker"/>
    <n v="1185732"/>
    <d v="2020-11-13T00:00:00"/>
    <s v="Midwest"/>
    <s v="Minnesota"/>
    <s v="Minneapolis"/>
    <x v="3"/>
    <n v="40"/>
    <n v="50"/>
    <n v="20000"/>
    <n v="7000.0000000000009"/>
    <n v="0.35000000000000003"/>
    <s v="In-store"/>
  </r>
  <r>
    <s v="Foot Locker"/>
    <n v="1185732"/>
    <d v="2020-11-14T00:00:00"/>
    <s v="Midwest"/>
    <s v="Minnesota"/>
    <s v="Minneapolis"/>
    <x v="4"/>
    <n v="54.999999999999993"/>
    <n v="75"/>
    <n v="41249.999999999993"/>
    <n v="12374.999999999998"/>
    <n v="0.3"/>
    <s v="In-store"/>
  </r>
  <r>
    <s v="Foot Locker"/>
    <n v="1185732"/>
    <d v="2020-11-15T00:00:00"/>
    <s v="Midwest"/>
    <s v="Minnesota"/>
    <s v="Minneapolis"/>
    <x v="5"/>
    <n v="60"/>
    <n v="175"/>
    <n v="105000"/>
    <n v="47250"/>
    <n v="0.45"/>
    <s v="In-store"/>
  </r>
  <r>
    <s v="Foot Locker"/>
    <n v="1185732"/>
    <d v="2020-11-16T00:00:00"/>
    <s v="Midwest"/>
    <s v="Minnesota"/>
    <s v="Minneapolis"/>
    <x v="0"/>
    <n v="45"/>
    <n v="425"/>
    <n v="191250"/>
    <n v="66937.5"/>
    <n v="0.35000000000000003"/>
    <s v="Outlet"/>
  </r>
  <r>
    <s v="Foot Locker"/>
    <n v="1185732"/>
    <d v="2020-11-17T00:00:00"/>
    <s v="Midwest"/>
    <s v="Minnesota"/>
    <s v="Minneapolis"/>
    <x v="1"/>
    <n v="40.000000000000007"/>
    <n v="175"/>
    <n v="70000.000000000015"/>
    <n v="21000.000000000004"/>
    <n v="0.3"/>
    <s v="Outlet"/>
  </r>
  <r>
    <s v="Foot Locker"/>
    <n v="1185732"/>
    <d v="2020-11-18T00:00:00"/>
    <s v="Midwest"/>
    <s v="Minnesota"/>
    <s v="Minneapolis"/>
    <x v="2"/>
    <n v="35"/>
    <n v="175"/>
    <n v="61250"/>
    <n v="18375"/>
    <n v="0.3"/>
    <s v="Outlet"/>
  </r>
  <r>
    <s v="Foot Locker"/>
    <n v="1185732"/>
    <d v="2020-11-19T00:00:00"/>
    <s v="Midwest"/>
    <s v="Minnesota"/>
    <s v="Minneapolis"/>
    <x v="3"/>
    <n v="35"/>
    <n v="150"/>
    <n v="52500"/>
    <n v="18375"/>
    <n v="0.35000000000000003"/>
    <s v="Outlet"/>
  </r>
  <r>
    <s v="Foot Locker"/>
    <n v="1185732"/>
    <d v="2020-11-20T00:00:00"/>
    <s v="Midwest"/>
    <s v="Minnesota"/>
    <s v="Minneapolis"/>
    <x v="4"/>
    <n v="50"/>
    <n v="150"/>
    <n v="75000"/>
    <n v="22500"/>
    <n v="0.3"/>
    <s v="Outlet"/>
  </r>
  <r>
    <s v="Foot Locker"/>
    <n v="1185732"/>
    <d v="2020-11-21T00:00:00"/>
    <s v="Midwest"/>
    <s v="Minnesota"/>
    <s v="Minneapolis"/>
    <x v="5"/>
    <n v="55.000000000000007"/>
    <n v="325"/>
    <n v="178750.00000000003"/>
    <n v="80437.500000000015"/>
    <n v="0.45"/>
    <s v="Outlet"/>
  </r>
  <r>
    <s v="Foot Locker"/>
    <n v="1185732"/>
    <d v="2020-11-22T00:00:00"/>
    <s v="Midwest"/>
    <s v="Minnesota"/>
    <s v="Minneapolis"/>
    <x v="0"/>
    <n v="50"/>
    <n v="550"/>
    <n v="275000"/>
    <n v="96250.000000000015"/>
    <n v="0.35000000000000003"/>
    <s v="Outlet"/>
  </r>
  <r>
    <s v="Foot Locker"/>
    <n v="1185732"/>
    <d v="2020-11-23T00:00:00"/>
    <s v="Midwest"/>
    <s v="Minnesota"/>
    <s v="Minneapolis"/>
    <x v="1"/>
    <n v="45.000000000000007"/>
    <n v="300"/>
    <n v="135000.00000000003"/>
    <n v="40500.000000000007"/>
    <n v="0.3"/>
    <s v="Outlet"/>
  </r>
  <r>
    <s v="Foot Locker"/>
    <n v="1185732"/>
    <d v="2020-11-24T00:00:00"/>
    <s v="Midwest"/>
    <s v="Minnesota"/>
    <s v="Minneapolis"/>
    <x v="2"/>
    <n v="40"/>
    <n v="225"/>
    <n v="90000"/>
    <n v="27000"/>
    <n v="0.3"/>
    <s v="Outlet"/>
  </r>
  <r>
    <s v="Foot Locker"/>
    <n v="1185732"/>
    <d v="2020-11-25T00:00:00"/>
    <s v="Midwest"/>
    <s v="Minnesota"/>
    <s v="Minneapolis"/>
    <x v="3"/>
    <n v="40"/>
    <n v="175"/>
    <n v="70000"/>
    <n v="24500.000000000004"/>
    <n v="0.35000000000000003"/>
    <s v="Outlet"/>
  </r>
  <r>
    <s v="Foot Locker"/>
    <n v="1185732"/>
    <d v="2020-11-26T00:00:00"/>
    <s v="Midwest"/>
    <s v="Minnesota"/>
    <s v="Minneapolis"/>
    <x v="4"/>
    <n v="50"/>
    <n v="200"/>
    <n v="100000"/>
    <n v="30000"/>
    <n v="0.3"/>
    <s v="Outlet"/>
  </r>
  <r>
    <s v="Foot Locker"/>
    <n v="1185732"/>
    <d v="2020-11-27T00:00:00"/>
    <s v="Midwest"/>
    <s v="Minnesota"/>
    <s v="Minneapolis"/>
    <x v="5"/>
    <n v="55.000000000000007"/>
    <n v="375"/>
    <n v="206250.00000000003"/>
    <n v="92812.500000000015"/>
    <n v="0.45"/>
    <s v="Outlet"/>
  </r>
  <r>
    <s v="Foot Locker"/>
    <n v="1185732"/>
    <d v="2020-11-28T00:00:00"/>
    <s v="Midwest"/>
    <s v="Minnesota"/>
    <s v="Minneapolis"/>
    <x v="0"/>
    <n v="50"/>
    <n v="525"/>
    <n v="262500"/>
    <n v="91875.000000000015"/>
    <n v="0.35000000000000003"/>
    <s v="Outlet"/>
  </r>
  <r>
    <s v="Foot Locker"/>
    <n v="1185732"/>
    <d v="2020-11-29T00:00:00"/>
    <s v="Midwest"/>
    <s v="Minnesota"/>
    <s v="Minneapolis"/>
    <x v="1"/>
    <n v="45.000000000000007"/>
    <n v="300"/>
    <n v="135000.00000000003"/>
    <n v="40500.000000000007"/>
    <n v="0.3"/>
    <s v="Outlet"/>
  </r>
  <r>
    <s v="Foot Locker"/>
    <n v="1185732"/>
    <d v="2020-11-30T00:00:00"/>
    <s v="Midwest"/>
    <s v="Minnesota"/>
    <s v="Minneapolis"/>
    <x v="2"/>
    <n v="40"/>
    <n v="225"/>
    <n v="90000"/>
    <n v="27000"/>
    <n v="0.3"/>
    <s v="Outlet"/>
  </r>
  <r>
    <s v="Foot Locker"/>
    <n v="1185732"/>
    <d v="2020-12-01T00:00:00"/>
    <s v="Midwest"/>
    <s v="Minnesota"/>
    <s v="Minneapolis"/>
    <x v="3"/>
    <n v="35"/>
    <n v="175"/>
    <n v="61250"/>
    <n v="21437.500000000004"/>
    <n v="0.35000000000000003"/>
    <s v="Outlet"/>
  </r>
  <r>
    <s v="Foot Locker"/>
    <n v="1185732"/>
    <d v="2020-12-02T00:00:00"/>
    <s v="Midwest"/>
    <s v="Minnesota"/>
    <s v="Minneapolis"/>
    <x v="4"/>
    <n v="45"/>
    <n v="150"/>
    <n v="67500"/>
    <n v="20250"/>
    <n v="0.3"/>
    <s v="Outlet"/>
  </r>
  <r>
    <s v="Foot Locker"/>
    <n v="1185732"/>
    <d v="2020-12-03T00:00:00"/>
    <s v="Midwest"/>
    <s v="Minnesota"/>
    <s v="Minneapolis"/>
    <x v="5"/>
    <n v="50"/>
    <n v="325"/>
    <n v="162500"/>
    <n v="73125"/>
    <n v="0.45"/>
    <s v="Outlet"/>
  </r>
  <r>
    <s v="Foot Locker"/>
    <n v="1185732"/>
    <d v="2020-12-04T00:00:00"/>
    <s v="Midwest"/>
    <s v="Minnesota"/>
    <s v="Minneapolis"/>
    <x v="0"/>
    <n v="45"/>
    <n v="450"/>
    <n v="202500"/>
    <n v="70875"/>
    <n v="0.35000000000000003"/>
    <s v="Outlet"/>
  </r>
  <r>
    <s v="Foot Locker"/>
    <n v="1185732"/>
    <d v="2020-12-05T00:00:00"/>
    <s v="Midwest"/>
    <s v="Minnesota"/>
    <s v="Minneapolis"/>
    <x v="1"/>
    <n v="40.000000000000007"/>
    <n v="250"/>
    <n v="100000.00000000001"/>
    <n v="30000.000000000004"/>
    <n v="0.3"/>
    <s v="Outlet"/>
  </r>
  <r>
    <s v="Foot Locker"/>
    <n v="1185732"/>
    <d v="2020-12-06T00:00:00"/>
    <s v="Midwest"/>
    <s v="Minnesota"/>
    <s v="Minneapolis"/>
    <x v="2"/>
    <n v="25"/>
    <n v="150"/>
    <n v="37500"/>
    <n v="11250"/>
    <n v="0.3"/>
    <s v="Outlet"/>
  </r>
  <r>
    <s v="Foot Locker"/>
    <n v="1185732"/>
    <d v="2020-12-07T00:00:00"/>
    <s v="Midwest"/>
    <s v="Minnesota"/>
    <s v="Minneapolis"/>
    <x v="3"/>
    <n v="25"/>
    <n v="125"/>
    <n v="31250"/>
    <n v="10937.500000000002"/>
    <n v="0.35000000000000003"/>
    <s v="Outlet"/>
  </r>
  <r>
    <s v="Foot Locker"/>
    <n v="1185732"/>
    <d v="2020-12-08T00:00:00"/>
    <s v="Midwest"/>
    <s v="Minnesota"/>
    <s v="Minneapolis"/>
    <x v="4"/>
    <n v="35"/>
    <n v="125"/>
    <n v="43750"/>
    <n v="13125"/>
    <n v="0.3"/>
    <s v="Outlet"/>
  </r>
  <r>
    <s v="Foot Locker"/>
    <n v="1185732"/>
    <d v="2020-12-09T00:00:00"/>
    <s v="Midwest"/>
    <s v="Minnesota"/>
    <s v="Minneapolis"/>
    <x v="5"/>
    <n v="40"/>
    <n v="200"/>
    <n v="80000"/>
    <n v="36000"/>
    <n v="0.45"/>
    <s v="Outlet"/>
  </r>
  <r>
    <s v="Foot Locker"/>
    <n v="1185732"/>
    <d v="2020-12-10T00:00:00"/>
    <s v="Midwest"/>
    <s v="Minnesota"/>
    <s v="Minneapolis"/>
    <x v="0"/>
    <n v="44.999999999999993"/>
    <n v="375"/>
    <n v="168749.99999999997"/>
    <n v="59062.499999999993"/>
    <n v="0.35000000000000003"/>
    <s v="Outlet"/>
  </r>
  <r>
    <s v="Foot Locker"/>
    <n v="1185732"/>
    <d v="2020-12-11T00:00:00"/>
    <s v="Midwest"/>
    <s v="Minnesota"/>
    <s v="Minneapolis"/>
    <x v="1"/>
    <n v="35"/>
    <n v="200"/>
    <n v="70000"/>
    <n v="21000"/>
    <n v="0.3"/>
    <s v="Outlet"/>
  </r>
  <r>
    <s v="Foot Locker"/>
    <n v="1185732"/>
    <d v="2020-12-12T00:00:00"/>
    <s v="Midwest"/>
    <s v="Minnesota"/>
    <s v="Minneapolis"/>
    <x v="2"/>
    <n v="35"/>
    <n v="100"/>
    <n v="35000"/>
    <n v="10500"/>
    <n v="0.3"/>
    <s v="Outlet"/>
  </r>
  <r>
    <s v="Foot Locker"/>
    <n v="1185732"/>
    <d v="2020-12-13T00:00:00"/>
    <s v="Midwest"/>
    <s v="Minnesota"/>
    <s v="Minneapolis"/>
    <x v="3"/>
    <n v="35"/>
    <n v="75"/>
    <n v="26250"/>
    <n v="9187.5"/>
    <n v="0.35000000000000003"/>
    <s v="Outlet"/>
  </r>
  <r>
    <s v="Foot Locker"/>
    <n v="1185732"/>
    <d v="2020-12-14T00:00:00"/>
    <s v="Midwest"/>
    <s v="Minnesota"/>
    <s v="Minneapolis"/>
    <x v="4"/>
    <n v="44.999999999999993"/>
    <n v="75"/>
    <n v="33749.999999999993"/>
    <n v="10124.999999999998"/>
    <n v="0.3"/>
    <s v="Outlet"/>
  </r>
  <r>
    <s v="Foot Locker"/>
    <n v="1185732"/>
    <d v="2020-12-15T00:00:00"/>
    <s v="Midwest"/>
    <s v="Minnesota"/>
    <s v="Minneapolis"/>
    <x v="5"/>
    <n v="49.999999999999986"/>
    <n v="200"/>
    <n v="99999.999999999971"/>
    <n v="44999.999999999985"/>
    <n v="0.45"/>
    <s v="Outlet"/>
  </r>
  <r>
    <s v="Foot Locker"/>
    <n v="1185732"/>
    <d v="2020-12-16T00:00:00"/>
    <s v="Midwest"/>
    <s v="Minnesota"/>
    <s v="Minneapolis"/>
    <x v="0"/>
    <n v="50"/>
    <n v="350"/>
    <n v="175000"/>
    <n v="61250.000000000007"/>
    <n v="0.35000000000000003"/>
    <s v="Outlet"/>
  </r>
  <r>
    <s v="Foot Locker"/>
    <n v="1185732"/>
    <d v="2020-12-17T00:00:00"/>
    <s v="Midwest"/>
    <s v="Minnesota"/>
    <s v="Minneapolis"/>
    <x v="1"/>
    <n v="40"/>
    <n v="200"/>
    <n v="80000"/>
    <n v="24000"/>
    <n v="0.3"/>
    <s v="Outlet"/>
  </r>
  <r>
    <s v="Foot Locker"/>
    <n v="1185732"/>
    <d v="2020-12-18T00:00:00"/>
    <s v="Midwest"/>
    <s v="Minnesota"/>
    <s v="Minneapolis"/>
    <x v="2"/>
    <n v="40"/>
    <n v="145"/>
    <n v="58000"/>
    <n v="17400"/>
    <n v="0.3"/>
    <s v="Outlet"/>
  </r>
  <r>
    <s v="Foot Locker"/>
    <n v="1185732"/>
    <d v="2020-12-19T00:00:00"/>
    <s v="Midwest"/>
    <s v="Minnesota"/>
    <s v="Minneapolis"/>
    <x v="3"/>
    <n v="40"/>
    <n v="150"/>
    <n v="60000"/>
    <n v="21000.000000000004"/>
    <n v="0.35000000000000003"/>
    <s v="Outlet"/>
  </r>
  <r>
    <s v="Foot Locker"/>
    <n v="1185732"/>
    <d v="2020-12-20T00:00:00"/>
    <s v="Midwest"/>
    <s v="Minnesota"/>
    <s v="Minneapolis"/>
    <x v="4"/>
    <n v="54.999999999999993"/>
    <n v="125"/>
    <n v="68749.999999999985"/>
    <n v="20624.999999999996"/>
    <n v="0.3"/>
    <s v="Outlet"/>
  </r>
  <r>
    <s v="Foot Locker"/>
    <n v="1185732"/>
    <d v="2020-12-21T00:00:00"/>
    <s v="Midwest"/>
    <s v="Minnesota"/>
    <s v="Minneapolis"/>
    <x v="5"/>
    <n v="59.999999999999986"/>
    <n v="225"/>
    <n v="134999.99999999997"/>
    <n v="60749.999999999985"/>
    <n v="0.45"/>
    <s v="Outlet"/>
  </r>
  <r>
    <s v="Foot Locker"/>
    <n v="1185732"/>
    <d v="2020-12-22T00:00:00"/>
    <s v="Midwest"/>
    <s v="Minnesota"/>
    <s v="Minneapolis"/>
    <x v="0"/>
    <n v="54.999999999999993"/>
    <n v="475"/>
    <n v="261249.99999999997"/>
    <n v="91437.5"/>
    <n v="0.35000000000000003"/>
    <s v="Outlet"/>
  </r>
  <r>
    <s v="Foot Locker"/>
    <n v="1185732"/>
    <d v="2020-12-23T00:00:00"/>
    <s v="Midwest"/>
    <s v="Minnesota"/>
    <s v="Minneapolis"/>
    <x v="1"/>
    <n v="45"/>
    <n v="275"/>
    <n v="123750"/>
    <n v="37125"/>
    <n v="0.3"/>
    <s v="Outlet"/>
  </r>
  <r>
    <s v="Foot Locker"/>
    <n v="1185732"/>
    <d v="2020-12-24T00:00:00"/>
    <s v="Midwest"/>
    <s v="Minnesota"/>
    <s v="Minneapolis"/>
    <x v="2"/>
    <n v="45"/>
    <n v="225"/>
    <n v="101250"/>
    <n v="30375"/>
    <n v="0.3"/>
    <s v="Outlet"/>
  </r>
  <r>
    <s v="Foot Locker"/>
    <n v="1185732"/>
    <d v="2020-12-25T00:00:00"/>
    <s v="Midwest"/>
    <s v="Minnesota"/>
    <s v="Minneapolis"/>
    <x v="3"/>
    <n v="45"/>
    <n v="175"/>
    <n v="78750"/>
    <n v="27562.500000000004"/>
    <n v="0.35000000000000003"/>
    <s v="Outlet"/>
  </r>
  <r>
    <s v="Foot Locker"/>
    <n v="1185732"/>
    <d v="2020-12-26T00:00:00"/>
    <s v="Midwest"/>
    <s v="Minnesota"/>
    <s v="Minneapolis"/>
    <x v="4"/>
    <n v="54.999999999999993"/>
    <n v="175"/>
    <n v="96249.999999999985"/>
    <n v="28874.999999999996"/>
    <n v="0.3"/>
    <s v="Outlet"/>
  </r>
  <r>
    <s v="Foot Locker"/>
    <n v="1185732"/>
    <d v="2020-12-27T00:00:00"/>
    <s v="Midwest"/>
    <s v="Minnesota"/>
    <s v="Minneapolis"/>
    <x v="5"/>
    <n v="59.999999999999986"/>
    <n v="275"/>
    <n v="164999.99999999997"/>
    <n v="74249.999999999985"/>
    <n v="0.45"/>
    <s v="Outlet"/>
  </r>
  <r>
    <s v="Kohl's"/>
    <n v="1189833"/>
    <d v="2020-12-28T00:00:00"/>
    <s v="Midwest"/>
    <s v="Minnesota"/>
    <s v="Minneapolis"/>
    <x v="0"/>
    <n v="35"/>
    <n v="475"/>
    <n v="166250"/>
    <n v="74812.5"/>
    <n v="0.45"/>
    <s v="Outlet"/>
  </r>
  <r>
    <s v="Kohl's"/>
    <n v="1189833"/>
    <d v="2020-12-29T00:00:00"/>
    <s v="Midwest"/>
    <s v="Minnesota"/>
    <s v="Minneapolis"/>
    <x v="1"/>
    <n v="45"/>
    <n v="475"/>
    <n v="213750"/>
    <n v="64125"/>
    <n v="0.3"/>
    <s v="Outlet"/>
  </r>
  <r>
    <s v="Kohl's"/>
    <n v="1189833"/>
    <d v="2020-12-30T00:00:00"/>
    <s v="Midwest"/>
    <s v="Minnesota"/>
    <s v="Minneapolis"/>
    <x v="2"/>
    <n v="45"/>
    <n v="475"/>
    <n v="213750"/>
    <n v="96187.5"/>
    <n v="0.45"/>
    <s v="Outlet"/>
  </r>
  <r>
    <s v="Kohl's"/>
    <n v="1189833"/>
    <d v="2020-12-31T00:00:00"/>
    <s v="Midwest"/>
    <s v="Minnesota"/>
    <s v="Minneapolis"/>
    <x v="3"/>
    <n v="45"/>
    <n v="325"/>
    <n v="146250"/>
    <n v="58499.999999999993"/>
    <n v="0.39999999999999997"/>
    <s v="Outlet"/>
  </r>
  <r>
    <s v="Kohl's"/>
    <n v="1189833"/>
    <d v="2021-01-01T00:00:00"/>
    <s v="Midwest"/>
    <s v="Montana"/>
    <s v="Billings"/>
    <x v="4"/>
    <n v="50"/>
    <n v="275"/>
    <n v="137500"/>
    <n v="82500.000000000015"/>
    <n v="0.60000000000000009"/>
    <s v="Outlet"/>
  </r>
  <r>
    <s v="Kohl's"/>
    <n v="1189833"/>
    <d v="2021-01-02T00:00:00"/>
    <s v="Midwest"/>
    <s v="Montana"/>
    <s v="Billings"/>
    <x v="5"/>
    <n v="45"/>
    <n v="475"/>
    <n v="213750"/>
    <n v="53437.5"/>
    <n v="0.25"/>
    <s v="Outlet"/>
  </r>
  <r>
    <s v="Kohl's"/>
    <n v="1189833"/>
    <d v="2021-01-03T00:00:00"/>
    <s v="Midwest"/>
    <s v="Montana"/>
    <s v="Billings"/>
    <x v="0"/>
    <n v="35"/>
    <n v="525"/>
    <n v="183750"/>
    <n v="82687.5"/>
    <n v="0.45"/>
    <s v="Outlet"/>
  </r>
  <r>
    <s v="Kohl's"/>
    <n v="1189833"/>
    <d v="2021-01-04T00:00:00"/>
    <s v="Midwest"/>
    <s v="Montana"/>
    <s v="Billings"/>
    <x v="1"/>
    <n v="45"/>
    <n v="425"/>
    <n v="191250"/>
    <n v="57375"/>
    <n v="0.3"/>
    <s v="Outlet"/>
  </r>
  <r>
    <s v="Kohl's"/>
    <n v="1189833"/>
    <d v="2021-01-05T00:00:00"/>
    <s v="Midwest"/>
    <s v="Montana"/>
    <s v="Billings"/>
    <x v="2"/>
    <n v="45"/>
    <n v="450"/>
    <n v="202500"/>
    <n v="91125"/>
    <n v="0.45"/>
    <s v="Outlet"/>
  </r>
  <r>
    <s v="Kohl's"/>
    <n v="1189833"/>
    <d v="2021-01-06T00:00:00"/>
    <s v="Midwest"/>
    <s v="Montana"/>
    <s v="Billings"/>
    <x v="3"/>
    <n v="45"/>
    <n v="300"/>
    <n v="135000"/>
    <n v="53999.999999999993"/>
    <n v="0.39999999999999997"/>
    <s v="Outlet"/>
  </r>
  <r>
    <s v="Kohl's"/>
    <n v="1189833"/>
    <d v="2021-01-07T00:00:00"/>
    <s v="Midwest"/>
    <s v="Montana"/>
    <s v="Billings"/>
    <x v="4"/>
    <n v="50"/>
    <n v="225"/>
    <n v="112500"/>
    <n v="67500.000000000015"/>
    <n v="0.60000000000000009"/>
    <s v="Outlet"/>
  </r>
  <r>
    <s v="Kohl's"/>
    <n v="1189833"/>
    <d v="2021-01-08T00:00:00"/>
    <s v="Midwest"/>
    <s v="Montana"/>
    <s v="Billings"/>
    <x v="5"/>
    <n v="45"/>
    <n v="425"/>
    <n v="191250"/>
    <n v="47812.5"/>
    <n v="0.25"/>
    <s v="Outlet"/>
  </r>
  <r>
    <s v="Kohl's"/>
    <n v="1189833"/>
    <d v="2021-01-09T00:00:00"/>
    <s v="Midwest"/>
    <s v="Montana"/>
    <s v="Billings"/>
    <x v="0"/>
    <n v="35"/>
    <n v="575"/>
    <n v="201250"/>
    <n v="90562.5"/>
    <n v="0.45"/>
    <s v="Outlet"/>
  </r>
  <r>
    <s v="Kohl's"/>
    <n v="1189833"/>
    <d v="2021-01-10T00:00:00"/>
    <s v="Midwest"/>
    <s v="Montana"/>
    <s v="Billings"/>
    <x v="1"/>
    <n v="45"/>
    <n v="425"/>
    <n v="191250"/>
    <n v="57375"/>
    <n v="0.3"/>
    <s v="Outlet"/>
  </r>
  <r>
    <s v="Kohl's"/>
    <n v="1189833"/>
    <d v="2021-01-11T00:00:00"/>
    <s v="Midwest"/>
    <s v="Montana"/>
    <s v="Billings"/>
    <x v="2"/>
    <n v="45"/>
    <n v="425"/>
    <n v="191250"/>
    <n v="86062.5"/>
    <n v="0.45"/>
    <s v="Outlet"/>
  </r>
  <r>
    <s v="Kohl's"/>
    <n v="1189833"/>
    <d v="2021-01-12T00:00:00"/>
    <s v="Midwest"/>
    <s v="Montana"/>
    <s v="Billings"/>
    <x v="3"/>
    <n v="45"/>
    <n v="325"/>
    <n v="146250"/>
    <n v="58499.999999999993"/>
    <n v="0.39999999999999997"/>
    <s v="Outlet"/>
  </r>
  <r>
    <s v="Kohl's"/>
    <n v="1189833"/>
    <d v="2021-01-13T00:00:00"/>
    <s v="Midwest"/>
    <s v="Montana"/>
    <s v="Billings"/>
    <x v="4"/>
    <n v="50"/>
    <n v="200"/>
    <n v="100000"/>
    <n v="60000.000000000007"/>
    <n v="0.60000000000000009"/>
    <s v="Outlet"/>
  </r>
  <r>
    <s v="Kohl's"/>
    <n v="1189833"/>
    <d v="2021-01-14T00:00:00"/>
    <s v="Midwest"/>
    <s v="Montana"/>
    <s v="Billings"/>
    <x v="5"/>
    <n v="45"/>
    <n v="400"/>
    <n v="180000"/>
    <n v="45000"/>
    <n v="0.25"/>
    <s v="Outlet"/>
  </r>
  <r>
    <s v="Kohl's"/>
    <n v="1189833"/>
    <d v="2021-01-15T00:00:00"/>
    <s v="Midwest"/>
    <s v="Montana"/>
    <s v="Billings"/>
    <x v="0"/>
    <n v="45"/>
    <n v="575"/>
    <n v="258750"/>
    <n v="116437.5"/>
    <n v="0.45"/>
    <s v="Outlet"/>
  </r>
  <r>
    <s v="Kohl's"/>
    <n v="1189833"/>
    <d v="2021-01-16T00:00:00"/>
    <s v="Midwest"/>
    <s v="Montana"/>
    <s v="Billings"/>
    <x v="1"/>
    <n v="45"/>
    <n v="375"/>
    <n v="168750"/>
    <n v="50625"/>
    <n v="0.3"/>
    <s v="Outlet"/>
  </r>
  <r>
    <s v="Kohl's"/>
    <n v="1189833"/>
    <d v="2021-01-17T00:00:00"/>
    <s v="Midwest"/>
    <s v="Montana"/>
    <s v="Billings"/>
    <x v="2"/>
    <n v="45"/>
    <n v="400"/>
    <n v="180000"/>
    <n v="81000"/>
    <n v="0.45"/>
    <s v="Outlet"/>
  </r>
  <r>
    <s v="Kohl's"/>
    <n v="1189833"/>
    <d v="2021-01-18T00:00:00"/>
    <s v="Midwest"/>
    <s v="Montana"/>
    <s v="Billings"/>
    <x v="3"/>
    <n v="40"/>
    <n v="300"/>
    <n v="120000"/>
    <n v="47999.999999999993"/>
    <n v="0.39999999999999997"/>
    <s v="Outlet"/>
  </r>
  <r>
    <s v="Kohl's"/>
    <n v="1189833"/>
    <d v="2021-01-19T00:00:00"/>
    <s v="Midwest"/>
    <s v="Montana"/>
    <s v="Billings"/>
    <x v="4"/>
    <n v="45"/>
    <n v="200"/>
    <n v="90000"/>
    <n v="54000.000000000007"/>
    <n v="0.60000000000000009"/>
    <s v="Outlet"/>
  </r>
  <r>
    <s v="Kohl's"/>
    <n v="1189833"/>
    <d v="2021-01-20T00:00:00"/>
    <s v="Midwest"/>
    <s v="Montana"/>
    <s v="Billings"/>
    <x v="5"/>
    <n v="60"/>
    <n v="375"/>
    <n v="225000"/>
    <n v="56250"/>
    <n v="0.25"/>
    <s v="Outlet"/>
  </r>
  <r>
    <s v="Kohl's"/>
    <n v="1189833"/>
    <d v="2021-01-21T00:00:00"/>
    <s v="Midwest"/>
    <s v="Montana"/>
    <s v="Billings"/>
    <x v="0"/>
    <n v="40"/>
    <n v="575"/>
    <n v="230000"/>
    <n v="103500"/>
    <n v="0.45"/>
    <s v="Outlet"/>
  </r>
  <r>
    <s v="Kohl's"/>
    <n v="1189833"/>
    <d v="2021-01-22T00:00:00"/>
    <s v="Midwest"/>
    <s v="Montana"/>
    <s v="Billings"/>
    <x v="1"/>
    <n v="45"/>
    <n v="425"/>
    <n v="191250"/>
    <n v="57375"/>
    <n v="0.3"/>
    <s v="Outlet"/>
  </r>
  <r>
    <s v="Kohl's"/>
    <n v="1189833"/>
    <d v="2021-01-23T00:00:00"/>
    <s v="Midwest"/>
    <s v="Montana"/>
    <s v="Billings"/>
    <x v="2"/>
    <n v="45"/>
    <n v="425"/>
    <n v="191250"/>
    <n v="86062.5"/>
    <n v="0.45"/>
    <s v="Outlet"/>
  </r>
  <r>
    <s v="Kohl's"/>
    <n v="1189833"/>
    <d v="2021-01-24T00:00:00"/>
    <s v="Midwest"/>
    <s v="Montana"/>
    <s v="Billings"/>
    <x v="3"/>
    <n v="40"/>
    <n v="325"/>
    <n v="130000"/>
    <n v="51999.999999999993"/>
    <n v="0.39999999999999997"/>
    <s v="Outlet"/>
  </r>
  <r>
    <s v="Kohl's"/>
    <n v="1189833"/>
    <d v="2021-01-25T00:00:00"/>
    <s v="Midwest"/>
    <s v="Montana"/>
    <s v="Billings"/>
    <x v="4"/>
    <n v="45"/>
    <n v="225"/>
    <n v="101250"/>
    <n v="60750.000000000007"/>
    <n v="0.60000000000000009"/>
    <s v="Outlet"/>
  </r>
  <r>
    <s v="Kohl's"/>
    <n v="1189833"/>
    <d v="2021-01-26T00:00:00"/>
    <s v="Midwest"/>
    <s v="Montana"/>
    <s v="Billings"/>
    <x v="5"/>
    <n v="60"/>
    <n v="400"/>
    <n v="240000"/>
    <n v="60000"/>
    <n v="0.25"/>
    <s v="Outlet"/>
  </r>
  <r>
    <s v="Kohl's"/>
    <n v="1189833"/>
    <d v="2021-01-27T00:00:00"/>
    <s v="Midwest"/>
    <s v="Montana"/>
    <s v="Billings"/>
    <x v="0"/>
    <n v="40"/>
    <n v="675"/>
    <n v="270000"/>
    <n v="121500"/>
    <n v="0.45"/>
    <s v="Outlet"/>
  </r>
  <r>
    <s v="Kohl's"/>
    <n v="1189833"/>
    <d v="2021-01-28T00:00:00"/>
    <s v="Midwest"/>
    <s v="Montana"/>
    <s v="Billings"/>
    <x v="1"/>
    <n v="45"/>
    <n v="525"/>
    <n v="236250"/>
    <n v="70875"/>
    <n v="0.3"/>
    <s v="Outlet"/>
  </r>
  <r>
    <s v="Kohl's"/>
    <n v="1189833"/>
    <d v="2021-01-29T00:00:00"/>
    <s v="Midwest"/>
    <s v="Montana"/>
    <s v="Billings"/>
    <x v="2"/>
    <n v="45"/>
    <n v="550"/>
    <n v="247500"/>
    <n v="111375"/>
    <n v="0.45"/>
    <s v="Outlet"/>
  </r>
  <r>
    <s v="Kohl's"/>
    <n v="1189833"/>
    <d v="2021-01-30T00:00:00"/>
    <s v="Midwest"/>
    <s v="Montana"/>
    <s v="Billings"/>
    <x v="3"/>
    <n v="40"/>
    <n v="425"/>
    <n v="170000"/>
    <n v="68000"/>
    <n v="0.39999999999999997"/>
    <s v="Outlet"/>
  </r>
  <r>
    <s v="Kohl's"/>
    <n v="1189833"/>
    <d v="2021-01-31T00:00:00"/>
    <s v="Midwest"/>
    <s v="Montana"/>
    <s v="Billings"/>
    <x v="4"/>
    <n v="45"/>
    <n v="300"/>
    <n v="135000"/>
    <n v="81000.000000000015"/>
    <n v="0.60000000000000009"/>
    <s v="Outlet"/>
  </r>
  <r>
    <s v="Kohl's"/>
    <n v="1189833"/>
    <d v="2021-02-01T00:00:00"/>
    <s v="Midwest"/>
    <s v="Montana"/>
    <s v="Billings"/>
    <x v="5"/>
    <n v="60"/>
    <n v="600"/>
    <n v="360000"/>
    <n v="90000"/>
    <n v="0.25"/>
    <s v="Outlet"/>
  </r>
  <r>
    <s v="Kohl's"/>
    <n v="1189833"/>
    <d v="2021-02-02T00:00:00"/>
    <s v="Midwest"/>
    <s v="Montana"/>
    <s v="Billings"/>
    <x v="0"/>
    <n v="40"/>
    <n v="750"/>
    <n v="300000"/>
    <n v="135000"/>
    <n v="0.45"/>
    <s v="Outlet"/>
  </r>
  <r>
    <s v="Kohl's"/>
    <n v="1189833"/>
    <d v="2021-02-03T00:00:00"/>
    <s v="Midwest"/>
    <s v="Montana"/>
    <s v="Billings"/>
    <x v="1"/>
    <n v="45"/>
    <n v="600"/>
    <n v="270000"/>
    <n v="81000"/>
    <n v="0.3"/>
    <s v="Outlet"/>
  </r>
  <r>
    <s v="Kohl's"/>
    <n v="1189833"/>
    <d v="2021-02-04T00:00:00"/>
    <s v="Midwest"/>
    <s v="Montana"/>
    <s v="Billings"/>
    <x v="2"/>
    <n v="45"/>
    <n v="550"/>
    <n v="247500"/>
    <n v="111375"/>
    <n v="0.45"/>
    <s v="Outlet"/>
  </r>
  <r>
    <s v="Kohl's"/>
    <n v="1189833"/>
    <d v="2021-02-05T00:00:00"/>
    <s v="Midwest"/>
    <s v="Montana"/>
    <s v="Billings"/>
    <x v="3"/>
    <n v="40"/>
    <n v="450"/>
    <n v="180000"/>
    <n v="72000"/>
    <n v="0.39999999999999997"/>
    <s v="Outlet"/>
  </r>
  <r>
    <s v="Kohl's"/>
    <n v="1189833"/>
    <d v="2021-02-06T00:00:00"/>
    <s v="Midwest"/>
    <s v="Montana"/>
    <s v="Billings"/>
    <x v="4"/>
    <n v="45"/>
    <n v="475"/>
    <n v="213750"/>
    <n v="128250.00000000001"/>
    <n v="0.60000000000000009"/>
    <s v="Outlet"/>
  </r>
  <r>
    <s v="Kohl's"/>
    <n v="1189833"/>
    <d v="2021-02-07T00:00:00"/>
    <s v="Midwest"/>
    <s v="Montana"/>
    <s v="Billings"/>
    <x v="5"/>
    <n v="60"/>
    <n v="475"/>
    <n v="285000"/>
    <n v="71250"/>
    <n v="0.25"/>
    <s v="Outlet"/>
  </r>
  <r>
    <s v="Kohl's"/>
    <n v="1189833"/>
    <d v="2021-02-08T00:00:00"/>
    <s v="Midwest"/>
    <s v="Montana"/>
    <s v="Billings"/>
    <x v="0"/>
    <n v="45"/>
    <n v="675"/>
    <n v="303750"/>
    <n v="136687.5"/>
    <n v="0.45"/>
    <s v="Outlet"/>
  </r>
  <r>
    <s v="Kohl's"/>
    <n v="1189833"/>
    <d v="2021-02-09T00:00:00"/>
    <s v="Midwest"/>
    <s v="Montana"/>
    <s v="Billings"/>
    <x v="1"/>
    <n v="55.000000000000007"/>
    <n v="625"/>
    <n v="343750.00000000006"/>
    <n v="103125.00000000001"/>
    <n v="0.3"/>
    <s v="Outlet"/>
  </r>
  <r>
    <s v="Kohl's"/>
    <n v="1189833"/>
    <d v="2021-02-10T00:00:00"/>
    <s v="Midwest"/>
    <s v="Montana"/>
    <s v="Billings"/>
    <x v="2"/>
    <n v="50"/>
    <n v="500"/>
    <n v="250000"/>
    <n v="112500"/>
    <n v="0.45"/>
    <s v="Outlet"/>
  </r>
  <r>
    <s v="Kohl's"/>
    <n v="1189833"/>
    <d v="2021-02-11T00:00:00"/>
    <s v="Midwest"/>
    <s v="Montana"/>
    <s v="Billings"/>
    <x v="3"/>
    <n v="45"/>
    <n v="425"/>
    <n v="191250"/>
    <n v="76500"/>
    <n v="0.39999999999999997"/>
    <s v="Outlet"/>
  </r>
  <r>
    <s v="Kohl's"/>
    <n v="1189833"/>
    <d v="2021-02-12T00:00:00"/>
    <s v="Midwest"/>
    <s v="Montana"/>
    <s v="Billings"/>
    <x v="4"/>
    <n v="54.999999999999993"/>
    <n v="425"/>
    <n v="233749.99999999997"/>
    <n v="140250"/>
    <n v="0.60000000000000009"/>
    <s v="Outlet"/>
  </r>
  <r>
    <s v="Kohl's"/>
    <n v="1189833"/>
    <d v="2021-02-13T00:00:00"/>
    <s v="Midwest"/>
    <s v="Montana"/>
    <s v="Billings"/>
    <x v="5"/>
    <n v="60"/>
    <n v="400"/>
    <n v="240000"/>
    <n v="60000"/>
    <n v="0.25"/>
    <s v="Outlet"/>
  </r>
  <r>
    <s v="Kohl's"/>
    <n v="1189833"/>
    <d v="2021-02-14T00:00:00"/>
    <s v="Midwest"/>
    <s v="Montana"/>
    <s v="Billings"/>
    <x v="0"/>
    <n v="45"/>
    <n v="600"/>
    <n v="270000"/>
    <n v="121500"/>
    <n v="0.45"/>
    <s v="Outlet"/>
  </r>
  <r>
    <s v="Kohl's"/>
    <n v="1189833"/>
    <d v="2021-02-15T00:00:00"/>
    <s v="Midwest"/>
    <s v="Montana"/>
    <s v="Billings"/>
    <x v="1"/>
    <n v="50"/>
    <n v="600"/>
    <n v="300000"/>
    <n v="90000"/>
    <n v="0.3"/>
    <s v="Outlet"/>
  </r>
  <r>
    <s v="Kohl's"/>
    <n v="1189833"/>
    <d v="2021-02-16T00:00:00"/>
    <s v="Midwest"/>
    <s v="Montana"/>
    <s v="Billings"/>
    <x v="2"/>
    <n v="45"/>
    <n v="450"/>
    <n v="202500"/>
    <n v="91125"/>
    <n v="0.45"/>
    <s v="Outlet"/>
  </r>
  <r>
    <s v="Kohl's"/>
    <n v="1189833"/>
    <d v="2021-02-17T00:00:00"/>
    <s v="Midwest"/>
    <s v="Montana"/>
    <s v="Billings"/>
    <x v="3"/>
    <n v="45"/>
    <n v="400"/>
    <n v="180000"/>
    <n v="72000"/>
    <n v="0.39999999999999997"/>
    <s v="Outlet"/>
  </r>
  <r>
    <s v="Kohl's"/>
    <n v="1189833"/>
    <d v="2021-02-18T00:00:00"/>
    <s v="Midwest"/>
    <s v="Montana"/>
    <s v="Billings"/>
    <x v="4"/>
    <n v="54.999999999999993"/>
    <n v="400"/>
    <n v="219999.99999999997"/>
    <n v="132000"/>
    <n v="0.60000000000000009"/>
    <s v="Outlet"/>
  </r>
  <r>
    <s v="Kohl's"/>
    <n v="1189833"/>
    <d v="2021-02-19T00:00:00"/>
    <s v="Midwest"/>
    <s v="Montana"/>
    <s v="Billings"/>
    <x v="5"/>
    <n v="60"/>
    <n v="450"/>
    <n v="270000"/>
    <n v="67500"/>
    <n v="0.25"/>
    <s v="Outlet"/>
  </r>
  <r>
    <s v="Kohl's"/>
    <n v="1189833"/>
    <d v="2021-02-20T00:00:00"/>
    <s v="Midwest"/>
    <s v="Montana"/>
    <s v="Billings"/>
    <x v="0"/>
    <n v="45"/>
    <n v="550"/>
    <n v="247500"/>
    <n v="111375"/>
    <n v="0.45"/>
    <s v="Outlet"/>
  </r>
  <r>
    <s v="Kohl's"/>
    <n v="1189833"/>
    <d v="2021-02-21T00:00:00"/>
    <s v="Midwest"/>
    <s v="Montana"/>
    <s v="Billings"/>
    <x v="1"/>
    <n v="50"/>
    <n v="550"/>
    <n v="275000"/>
    <n v="82500"/>
    <n v="0.3"/>
    <s v="Outlet"/>
  </r>
  <r>
    <s v="Kohl's"/>
    <n v="1189833"/>
    <d v="2021-02-22T00:00:00"/>
    <s v="Midwest"/>
    <s v="Montana"/>
    <s v="Billings"/>
    <x v="2"/>
    <n v="45"/>
    <n v="400"/>
    <n v="180000"/>
    <n v="81000"/>
    <n v="0.45"/>
    <s v="Outlet"/>
  </r>
  <r>
    <s v="Kohl's"/>
    <n v="1189833"/>
    <d v="2021-02-23T00:00:00"/>
    <s v="Midwest"/>
    <s v="Montana"/>
    <s v="Billings"/>
    <x v="3"/>
    <n v="45"/>
    <n v="375"/>
    <n v="168750"/>
    <n v="67500"/>
    <n v="0.39999999999999997"/>
    <s v="Outlet"/>
  </r>
  <r>
    <s v="Kohl's"/>
    <n v="1189833"/>
    <d v="2021-02-24T00:00:00"/>
    <s v="Midwest"/>
    <s v="Montana"/>
    <s v="Billings"/>
    <x v="4"/>
    <n v="54.999999999999993"/>
    <n v="350"/>
    <n v="192499.99999999997"/>
    <n v="115500"/>
    <n v="0.60000000000000009"/>
    <s v="Outlet"/>
  </r>
  <r>
    <s v="Kohl's"/>
    <n v="1189833"/>
    <d v="2021-02-25T00:00:00"/>
    <s v="Midwest"/>
    <s v="Montana"/>
    <s v="Billings"/>
    <x v="5"/>
    <n v="60"/>
    <n v="400"/>
    <n v="240000"/>
    <n v="60000"/>
    <n v="0.25"/>
    <s v="Outlet"/>
  </r>
  <r>
    <s v="Kohl's"/>
    <n v="1189833"/>
    <d v="2021-02-26T00:00:00"/>
    <s v="Midwest"/>
    <s v="Montana"/>
    <s v="Billings"/>
    <x v="0"/>
    <n v="40"/>
    <n v="575"/>
    <n v="230000"/>
    <n v="103500"/>
    <n v="0.45"/>
    <s v="Outlet"/>
  </r>
  <r>
    <s v="Kohl's"/>
    <n v="1189833"/>
    <d v="2021-02-27T00:00:00"/>
    <s v="Midwest"/>
    <s v="Montana"/>
    <s v="Billings"/>
    <x v="1"/>
    <n v="45.000000000000007"/>
    <n v="575"/>
    <n v="258750.00000000003"/>
    <n v="77625"/>
    <n v="0.3"/>
    <s v="Outlet"/>
  </r>
  <r>
    <s v="Kohl's"/>
    <n v="1189833"/>
    <d v="2021-02-28T00:00:00"/>
    <s v="Midwest"/>
    <s v="Montana"/>
    <s v="Billings"/>
    <x v="2"/>
    <n v="40"/>
    <n v="425"/>
    <n v="170000"/>
    <n v="76500"/>
    <n v="0.45"/>
    <s v="Outlet"/>
  </r>
  <r>
    <s v="Kohl's"/>
    <n v="1189833"/>
    <d v="2021-03-01T00:00:00"/>
    <s v="Midwest"/>
    <s v="Montana"/>
    <s v="Billings"/>
    <x v="3"/>
    <n v="40"/>
    <n v="425"/>
    <n v="170000"/>
    <n v="68000"/>
    <n v="0.39999999999999997"/>
    <s v="Outlet"/>
  </r>
  <r>
    <s v="Kohl's"/>
    <n v="1189833"/>
    <d v="2021-03-02T00:00:00"/>
    <s v="Midwest"/>
    <s v="Montana"/>
    <s v="Billings"/>
    <x v="4"/>
    <n v="54.999999999999993"/>
    <n v="375"/>
    <n v="206249.99999999997"/>
    <n v="123750"/>
    <n v="0.60000000000000009"/>
    <s v="Outlet"/>
  </r>
  <r>
    <s v="Kohl's"/>
    <n v="1189833"/>
    <d v="2021-03-03T00:00:00"/>
    <s v="Midwest"/>
    <s v="Montana"/>
    <s v="Billings"/>
    <x v="5"/>
    <n v="60"/>
    <n v="475"/>
    <n v="285000"/>
    <n v="71250"/>
    <n v="0.25"/>
    <s v="Outlet"/>
  </r>
  <r>
    <s v="Kohl's"/>
    <n v="1189833"/>
    <d v="2021-03-04T00:00:00"/>
    <s v="Midwest"/>
    <s v="Montana"/>
    <s v="Billings"/>
    <x v="0"/>
    <n v="45"/>
    <n v="675"/>
    <n v="303750"/>
    <n v="136687.5"/>
    <n v="0.45"/>
    <s v="Outlet"/>
  </r>
  <r>
    <s v="Kohl's"/>
    <n v="1189833"/>
    <d v="2021-03-05T00:00:00"/>
    <s v="Midwest"/>
    <s v="Montana"/>
    <s v="Billings"/>
    <x v="1"/>
    <n v="50"/>
    <n v="675"/>
    <n v="337500"/>
    <n v="101250"/>
    <n v="0.3"/>
    <s v="Outlet"/>
  </r>
  <r>
    <s v="Kohl's"/>
    <n v="1189833"/>
    <d v="2021-03-06T00:00:00"/>
    <s v="Midwest"/>
    <s v="Montana"/>
    <s v="Billings"/>
    <x v="2"/>
    <n v="45"/>
    <n v="475"/>
    <n v="213750"/>
    <n v="96187.5"/>
    <n v="0.45"/>
    <s v="Outlet"/>
  </r>
  <r>
    <s v="Kohl's"/>
    <n v="1189833"/>
    <d v="2021-03-07T00:00:00"/>
    <s v="Midwest"/>
    <s v="Montana"/>
    <s v="Billings"/>
    <x v="3"/>
    <n v="45"/>
    <n v="475"/>
    <n v="213750"/>
    <n v="85500"/>
    <n v="0.39999999999999997"/>
    <s v="Outlet"/>
  </r>
  <r>
    <s v="Kohl's"/>
    <n v="1189833"/>
    <d v="2021-03-08T00:00:00"/>
    <s v="Midwest"/>
    <s v="Montana"/>
    <s v="Billings"/>
    <x v="4"/>
    <n v="54.999999999999993"/>
    <n v="400"/>
    <n v="219999.99999999997"/>
    <n v="132000"/>
    <n v="0.60000000000000009"/>
    <s v="Outlet"/>
  </r>
  <r>
    <s v="Kohl's"/>
    <n v="1189833"/>
    <d v="2021-03-09T00:00:00"/>
    <s v="Midwest"/>
    <s v="Montana"/>
    <s v="Billings"/>
    <x v="5"/>
    <n v="60"/>
    <n v="500"/>
    <n v="300000"/>
    <n v="75000"/>
    <n v="0.25"/>
    <s v="Outlet"/>
  </r>
  <r>
    <s v="Sports Direct"/>
    <n v="1197831"/>
    <d v="2021-03-10T00:00:00"/>
    <s v="Midwest"/>
    <s v="Montana"/>
    <s v="Billings"/>
    <x v="0"/>
    <n v="20"/>
    <n v="700"/>
    <n v="140000"/>
    <n v="49000"/>
    <n v="0.35"/>
    <s v="Outlet"/>
  </r>
  <r>
    <s v="Sports Direct"/>
    <n v="1197831"/>
    <d v="2021-03-11T00:00:00"/>
    <s v="Midwest"/>
    <s v="Montana"/>
    <s v="Billings"/>
    <x v="1"/>
    <n v="30"/>
    <n v="700"/>
    <n v="210000"/>
    <n v="73500"/>
    <n v="0.35"/>
    <s v="Outlet"/>
  </r>
  <r>
    <s v="Sports Direct"/>
    <n v="1197831"/>
    <d v="2021-03-12T00:00:00"/>
    <s v="Midwest"/>
    <s v="Montana"/>
    <s v="Billings"/>
    <x v="2"/>
    <n v="30"/>
    <n v="500"/>
    <n v="150000"/>
    <n v="52500"/>
    <n v="0.35"/>
    <s v="Outlet"/>
  </r>
  <r>
    <s v="Sports Direct"/>
    <n v="1197831"/>
    <d v="2021-03-13T00:00:00"/>
    <s v="Midwest"/>
    <s v="Montana"/>
    <s v="Billings"/>
    <x v="3"/>
    <n v="35"/>
    <n v="500"/>
    <n v="175000"/>
    <n v="78750"/>
    <n v="0.45"/>
    <s v="Outlet"/>
  </r>
  <r>
    <s v="Sports Direct"/>
    <n v="1197831"/>
    <d v="2021-03-14T00:00:00"/>
    <s v="South"/>
    <s v="Tennessee"/>
    <s v="Knoxville"/>
    <x v="4"/>
    <n v="40"/>
    <n v="350"/>
    <n v="140000"/>
    <n v="42000"/>
    <n v="0.3"/>
    <s v="Outlet"/>
  </r>
  <r>
    <s v="Sports Direct"/>
    <n v="1197831"/>
    <d v="2021-03-15T00:00:00"/>
    <s v="South"/>
    <s v="Tennessee"/>
    <s v="Knoxville"/>
    <x v="5"/>
    <n v="35"/>
    <n v="500"/>
    <n v="175000"/>
    <n v="87500"/>
    <n v="0.5"/>
    <s v="Outlet"/>
  </r>
  <r>
    <s v="Sports Direct"/>
    <n v="1197831"/>
    <d v="2021-03-16T00:00:00"/>
    <s v="South"/>
    <s v="Tennessee"/>
    <s v="Knoxville"/>
    <x v="0"/>
    <n v="25"/>
    <n v="650"/>
    <n v="162500"/>
    <n v="56875"/>
    <n v="0.35"/>
    <s v="Outlet"/>
  </r>
  <r>
    <s v="Sports Direct"/>
    <n v="1197831"/>
    <d v="2021-03-17T00:00:00"/>
    <s v="South"/>
    <s v="Tennessee"/>
    <s v="Knoxville"/>
    <x v="1"/>
    <n v="35"/>
    <n v="625"/>
    <n v="218750"/>
    <n v="76562.5"/>
    <n v="0.35"/>
    <s v="Outlet"/>
  </r>
  <r>
    <s v="Sports Direct"/>
    <n v="1197831"/>
    <d v="2021-03-18T00:00:00"/>
    <s v="South"/>
    <s v="Tennessee"/>
    <s v="Knoxville"/>
    <x v="2"/>
    <n v="35"/>
    <n v="450"/>
    <n v="157500"/>
    <n v="55125"/>
    <n v="0.35"/>
    <s v="Outlet"/>
  </r>
  <r>
    <s v="Sports Direct"/>
    <n v="1197831"/>
    <d v="2021-03-19T00:00:00"/>
    <s v="South"/>
    <s v="Tennessee"/>
    <s v="Knoxville"/>
    <x v="3"/>
    <n v="35"/>
    <n v="400"/>
    <n v="140000"/>
    <n v="63000"/>
    <n v="0.45"/>
    <s v="Outlet"/>
  </r>
  <r>
    <s v="Sports Direct"/>
    <n v="1197831"/>
    <d v="2021-03-20T00:00:00"/>
    <s v="South"/>
    <s v="Tennessee"/>
    <s v="Knoxville"/>
    <x v="4"/>
    <n v="40"/>
    <n v="275"/>
    <n v="110000"/>
    <n v="33000"/>
    <n v="0.3"/>
    <s v="Outlet"/>
  </r>
  <r>
    <s v="Sports Direct"/>
    <n v="1197831"/>
    <d v="2021-03-21T00:00:00"/>
    <s v="South"/>
    <s v="Tennessee"/>
    <s v="Knoxville"/>
    <x v="5"/>
    <n v="35"/>
    <n v="475"/>
    <n v="166250"/>
    <n v="83125"/>
    <n v="0.5"/>
    <s v="Outlet"/>
  </r>
  <r>
    <s v="Sports Direct"/>
    <n v="1197831"/>
    <d v="2021-03-22T00:00:00"/>
    <s v="South"/>
    <s v="Tennessee"/>
    <s v="Knoxville"/>
    <x v="0"/>
    <n v="30"/>
    <n v="650"/>
    <n v="195000"/>
    <n v="78000"/>
    <n v="0.39999999999999997"/>
    <s v="Outlet"/>
  </r>
  <r>
    <s v="Sports Direct"/>
    <n v="1197831"/>
    <d v="2021-03-23T00:00:00"/>
    <s v="South"/>
    <s v="Tennessee"/>
    <s v="Knoxville"/>
    <x v="1"/>
    <n v="40"/>
    <n v="650"/>
    <n v="260000"/>
    <n v="103999.99999999999"/>
    <n v="0.39999999999999997"/>
    <s v="Outlet"/>
  </r>
  <r>
    <s v="Sports Direct"/>
    <n v="1197831"/>
    <d v="2021-03-24T00:00:00"/>
    <s v="South"/>
    <s v="Tennessee"/>
    <s v="Knoxville"/>
    <x v="2"/>
    <n v="30"/>
    <n v="475"/>
    <n v="142500"/>
    <n v="56999.999999999993"/>
    <n v="0.39999999999999997"/>
    <s v="Outlet"/>
  </r>
  <r>
    <s v="Sports Direct"/>
    <n v="1197831"/>
    <d v="2021-03-25T00:00:00"/>
    <s v="South"/>
    <s v="Tennessee"/>
    <s v="Knoxville"/>
    <x v="3"/>
    <n v="35"/>
    <n v="375"/>
    <n v="131250"/>
    <n v="65625"/>
    <n v="0.5"/>
    <s v="Outlet"/>
  </r>
  <r>
    <s v="Sports Direct"/>
    <n v="1197831"/>
    <d v="2021-03-26T00:00:00"/>
    <s v="South"/>
    <s v="Tennessee"/>
    <s v="Knoxville"/>
    <x v="4"/>
    <n v="40"/>
    <n v="275"/>
    <n v="110000"/>
    <n v="38500"/>
    <n v="0.35"/>
    <s v="Outlet"/>
  </r>
  <r>
    <s v="Sports Direct"/>
    <n v="1197831"/>
    <d v="2021-03-27T00:00:00"/>
    <s v="South"/>
    <s v="Tennessee"/>
    <s v="Knoxville"/>
    <x v="5"/>
    <n v="35"/>
    <n v="425"/>
    <n v="148750"/>
    <n v="81812.5"/>
    <n v="0.55000000000000004"/>
    <s v="Outlet"/>
  </r>
  <r>
    <s v="Sports Direct"/>
    <n v="1197831"/>
    <d v="2021-03-28T00:00:00"/>
    <s v="South"/>
    <s v="Tennessee"/>
    <s v="Knoxville"/>
    <x v="0"/>
    <n v="20"/>
    <n v="675"/>
    <n v="135000"/>
    <n v="53999.999999999993"/>
    <n v="0.39999999999999997"/>
    <s v="Outlet"/>
  </r>
  <r>
    <s v="Sports Direct"/>
    <n v="1197831"/>
    <d v="2021-03-29T00:00:00"/>
    <s v="South"/>
    <s v="Tennessee"/>
    <s v="Knoxville"/>
    <x v="1"/>
    <n v="25.000000000000007"/>
    <n v="675"/>
    <n v="168750.00000000006"/>
    <n v="67500.000000000015"/>
    <n v="0.39999999999999997"/>
    <s v="Outlet"/>
  </r>
  <r>
    <s v="Sports Direct"/>
    <n v="1197831"/>
    <d v="2021-03-30T00:00:00"/>
    <s v="South"/>
    <s v="Tennessee"/>
    <s v="Knoxville"/>
    <x v="2"/>
    <n v="19.999999999999996"/>
    <n v="500"/>
    <n v="99999.999999999985"/>
    <n v="39999.999999999993"/>
    <n v="0.39999999999999997"/>
    <s v="Outlet"/>
  </r>
  <r>
    <s v="Sports Direct"/>
    <n v="1197831"/>
    <d v="2021-03-31T00:00:00"/>
    <s v="South"/>
    <s v="Tennessee"/>
    <s v="Knoxville"/>
    <x v="3"/>
    <n v="25.000000000000007"/>
    <n v="400"/>
    <n v="100000.00000000003"/>
    <n v="50000.000000000015"/>
    <n v="0.5"/>
    <s v="Outlet"/>
  </r>
  <r>
    <s v="Sports Direct"/>
    <n v="1197831"/>
    <d v="2021-04-01T00:00:00"/>
    <s v="South"/>
    <s v="Tennessee"/>
    <s v="Knoxville"/>
    <x v="4"/>
    <n v="30"/>
    <n v="300"/>
    <n v="90000"/>
    <n v="31499.999999999996"/>
    <n v="0.35"/>
    <s v="Outlet"/>
  </r>
  <r>
    <s v="Sports Direct"/>
    <n v="1197831"/>
    <d v="2021-04-02T00:00:00"/>
    <s v="South"/>
    <s v="Tennessee"/>
    <s v="Knoxville"/>
    <x v="5"/>
    <n v="25.000000000000007"/>
    <n v="575"/>
    <n v="143750.00000000003"/>
    <n v="79062.500000000029"/>
    <n v="0.55000000000000004"/>
    <s v="Outlet"/>
  </r>
  <r>
    <s v="Sports Direct"/>
    <n v="1197831"/>
    <d v="2021-04-03T00:00:00"/>
    <s v="South"/>
    <s v="Tennessee"/>
    <s v="Knoxville"/>
    <x v="0"/>
    <n v="14.999999999999996"/>
    <n v="725"/>
    <n v="108749.99999999997"/>
    <n v="43499.999999999985"/>
    <n v="0.39999999999999997"/>
    <s v="Outlet"/>
  </r>
  <r>
    <s v="Sports Direct"/>
    <n v="1197831"/>
    <d v="2021-04-04T00:00:00"/>
    <s v="South"/>
    <s v="Tennessee"/>
    <s v="Knoxville"/>
    <x v="1"/>
    <n v="25.000000000000007"/>
    <n v="750"/>
    <n v="187500.00000000006"/>
    <n v="75000.000000000015"/>
    <n v="0.39999999999999997"/>
    <s v="Outlet"/>
  </r>
  <r>
    <s v="Sports Direct"/>
    <n v="1197831"/>
    <d v="2021-04-05T00:00:00"/>
    <s v="South"/>
    <s v="Tennessee"/>
    <s v="Knoxville"/>
    <x v="2"/>
    <n v="19.999999999999996"/>
    <n v="600"/>
    <n v="119999.99999999999"/>
    <n v="47999.999999999993"/>
    <n v="0.39999999999999997"/>
    <s v="Outlet"/>
  </r>
  <r>
    <s v="Sports Direct"/>
    <n v="1197831"/>
    <d v="2021-04-06T00:00:00"/>
    <s v="South"/>
    <s v="Tennessee"/>
    <s v="Knoxville"/>
    <x v="3"/>
    <n v="30.000000000000004"/>
    <n v="525"/>
    <n v="157500.00000000003"/>
    <n v="78750.000000000015"/>
    <n v="0.5"/>
    <s v="Outlet"/>
  </r>
  <r>
    <s v="Sports Direct"/>
    <n v="1197831"/>
    <d v="2021-04-07T00:00:00"/>
    <s v="South"/>
    <s v="Tennessee"/>
    <s v="Knoxville"/>
    <x v="4"/>
    <n v="45"/>
    <n v="425"/>
    <n v="191250"/>
    <n v="66937.5"/>
    <n v="0.35"/>
    <s v="Outlet"/>
  </r>
  <r>
    <s v="Sports Direct"/>
    <n v="1197831"/>
    <d v="2021-04-08T00:00:00"/>
    <s v="South"/>
    <s v="Tennessee"/>
    <s v="Knoxville"/>
    <x v="5"/>
    <n v="40"/>
    <n v="775"/>
    <n v="310000"/>
    <n v="170500"/>
    <n v="0.55000000000000004"/>
    <s v="Outlet"/>
  </r>
  <r>
    <s v="Sports Direct"/>
    <n v="1197831"/>
    <d v="2021-04-09T00:00:00"/>
    <s v="South"/>
    <s v="Tennessee"/>
    <s v="Knoxville"/>
    <x v="0"/>
    <n v="40"/>
    <n v="775"/>
    <n v="310000"/>
    <n v="123999.99999999999"/>
    <n v="0.39999999999999997"/>
    <s v="Outlet"/>
  </r>
  <r>
    <s v="Sports Direct"/>
    <n v="1197831"/>
    <d v="2021-04-10T00:00:00"/>
    <s v="South"/>
    <s v="Tennessee"/>
    <s v="Knoxville"/>
    <x v="1"/>
    <n v="45"/>
    <n v="775"/>
    <n v="348750"/>
    <n v="139500"/>
    <n v="0.39999999999999997"/>
    <s v="Outlet"/>
  </r>
  <r>
    <s v="Sports Direct"/>
    <n v="1197831"/>
    <d v="2021-04-11T00:00:00"/>
    <s v="South"/>
    <s v="Tennessee"/>
    <s v="Knoxville"/>
    <x v="2"/>
    <n v="40"/>
    <n v="650"/>
    <n v="260000"/>
    <n v="103999.99999999999"/>
    <n v="0.39999999999999997"/>
    <s v="Outlet"/>
  </r>
  <r>
    <s v="Sports Direct"/>
    <n v="1197831"/>
    <d v="2021-04-12T00:00:00"/>
    <s v="South"/>
    <s v="Tennessee"/>
    <s v="Knoxville"/>
    <x v="3"/>
    <n v="40"/>
    <n v="600"/>
    <n v="240000"/>
    <n v="120000"/>
    <n v="0.5"/>
    <s v="Outlet"/>
  </r>
  <r>
    <s v="Sports Direct"/>
    <n v="1197831"/>
    <d v="2021-04-13T00:00:00"/>
    <s v="South"/>
    <s v="Tennessee"/>
    <s v="Knoxville"/>
    <x v="4"/>
    <n v="45"/>
    <n v="500"/>
    <n v="225000"/>
    <n v="78750"/>
    <n v="0.35"/>
    <s v="Outlet"/>
  </r>
  <r>
    <s v="Sports Direct"/>
    <n v="1197831"/>
    <d v="2021-04-14T00:00:00"/>
    <s v="South"/>
    <s v="Tennessee"/>
    <s v="Knoxville"/>
    <x v="5"/>
    <n v="50"/>
    <n v="875"/>
    <n v="437500"/>
    <n v="240625.00000000003"/>
    <n v="0.55000000000000004"/>
    <s v="Outlet"/>
  </r>
  <r>
    <s v="Sports Direct"/>
    <n v="1197831"/>
    <d v="2021-04-15T00:00:00"/>
    <s v="South"/>
    <s v="Tennessee"/>
    <s v="Knoxville"/>
    <x v="0"/>
    <n v="40"/>
    <n v="825"/>
    <n v="330000"/>
    <n v="148499.99999999997"/>
    <n v="0.44999999999999996"/>
    <s v="Outlet"/>
  </r>
  <r>
    <s v="Sports Direct"/>
    <n v="1197831"/>
    <d v="2021-04-16T00:00:00"/>
    <s v="South"/>
    <s v="Tennessee"/>
    <s v="Knoxville"/>
    <x v="1"/>
    <n v="45"/>
    <n v="825"/>
    <n v="371250"/>
    <n v="167062.49999999997"/>
    <n v="0.44999999999999996"/>
    <s v="Outlet"/>
  </r>
  <r>
    <s v="Sports Direct"/>
    <n v="1197831"/>
    <d v="2021-04-17T00:00:00"/>
    <s v="South"/>
    <s v="Tennessee"/>
    <s v="Knoxville"/>
    <x v="2"/>
    <n v="40"/>
    <n v="975"/>
    <n v="390000"/>
    <n v="175499.99999999997"/>
    <n v="0.44999999999999996"/>
    <s v="Outlet"/>
  </r>
  <r>
    <s v="Sports Direct"/>
    <n v="1197831"/>
    <d v="2021-04-18T00:00:00"/>
    <s v="South"/>
    <s v="Tennessee"/>
    <s v="Knoxville"/>
    <x v="3"/>
    <n v="40"/>
    <n v="575"/>
    <n v="230000"/>
    <n v="126500.00000000001"/>
    <n v="0.55000000000000004"/>
    <s v="Outlet"/>
  </r>
  <r>
    <s v="Sports Direct"/>
    <n v="1197831"/>
    <d v="2021-04-19T00:00:00"/>
    <s v="South"/>
    <s v="Tennessee"/>
    <s v="Knoxville"/>
    <x v="4"/>
    <n v="45"/>
    <n v="550"/>
    <n v="247500"/>
    <n v="98999.999999999985"/>
    <n v="0.39999999999999997"/>
    <s v="Outlet"/>
  </r>
  <r>
    <s v="Sports Direct"/>
    <n v="1197831"/>
    <d v="2021-04-20T00:00:00"/>
    <s v="South"/>
    <s v="Tennessee"/>
    <s v="Knoxville"/>
    <x v="5"/>
    <n v="54.999999999999993"/>
    <n v="825"/>
    <n v="453749.99999999994"/>
    <n v="272250"/>
    <n v="0.60000000000000009"/>
    <s v="Outlet"/>
  </r>
  <r>
    <s v="Sports Direct"/>
    <n v="1197831"/>
    <d v="2021-04-21T00:00:00"/>
    <s v="South"/>
    <s v="Tennessee"/>
    <s v="Knoxville"/>
    <x v="0"/>
    <n v="45"/>
    <n v="775"/>
    <n v="348750"/>
    <n v="156937.49999999997"/>
    <n v="0.44999999999999996"/>
    <s v="Outlet"/>
  </r>
  <r>
    <s v="Sports Direct"/>
    <n v="1197831"/>
    <d v="2021-04-22T00:00:00"/>
    <s v="South"/>
    <s v="Tennessee"/>
    <s v="Knoxville"/>
    <x v="1"/>
    <n v="55.000000000000007"/>
    <n v="775"/>
    <n v="426250.00000000006"/>
    <n v="191812.5"/>
    <n v="0.44999999999999996"/>
    <s v="Outlet"/>
  </r>
  <r>
    <s v="Sports Direct"/>
    <n v="1197831"/>
    <d v="2021-04-23T00:00:00"/>
    <s v="South"/>
    <s v="Tennessee"/>
    <s v="Knoxville"/>
    <x v="2"/>
    <n v="50"/>
    <n v="950"/>
    <n v="475000"/>
    <n v="213749.99999999997"/>
    <n v="0.44999999999999996"/>
    <s v="Outlet"/>
  </r>
  <r>
    <s v="Sports Direct"/>
    <n v="1197831"/>
    <d v="2021-04-24T00:00:00"/>
    <s v="South"/>
    <s v="Tennessee"/>
    <s v="Knoxville"/>
    <x v="3"/>
    <n v="45"/>
    <n v="475"/>
    <n v="213750"/>
    <n v="117562.50000000001"/>
    <n v="0.55000000000000004"/>
    <s v="Outlet"/>
  </r>
  <r>
    <s v="Sports Direct"/>
    <n v="1197831"/>
    <d v="2021-04-25T00:00:00"/>
    <s v="South"/>
    <s v="Tennessee"/>
    <s v="Knoxville"/>
    <x v="4"/>
    <n v="50"/>
    <n v="475"/>
    <n v="237500"/>
    <n v="94999.999999999985"/>
    <n v="0.39999999999999997"/>
    <s v="Outlet"/>
  </r>
  <r>
    <s v="Sports Direct"/>
    <n v="1197831"/>
    <d v="2021-04-26T00:00:00"/>
    <s v="South"/>
    <s v="Tennessee"/>
    <s v="Knoxville"/>
    <x v="5"/>
    <n v="54.999999999999993"/>
    <n v="725"/>
    <n v="398749.99999999994"/>
    <n v="239250"/>
    <n v="0.60000000000000009"/>
    <s v="Outlet"/>
  </r>
  <r>
    <s v="Sports Direct"/>
    <n v="1197831"/>
    <d v="2021-04-27T00:00:00"/>
    <s v="South"/>
    <s v="Tennessee"/>
    <s v="Knoxville"/>
    <x v="0"/>
    <n v="50"/>
    <n v="675"/>
    <n v="337500"/>
    <n v="151874.99999999997"/>
    <n v="0.44999999999999996"/>
    <s v="Outlet"/>
  </r>
  <r>
    <s v="Sports Direct"/>
    <n v="1197831"/>
    <d v="2021-04-28T00:00:00"/>
    <s v="South"/>
    <s v="Tennessee"/>
    <s v="Knoxville"/>
    <x v="1"/>
    <n v="50"/>
    <n v="625"/>
    <n v="312500"/>
    <n v="140625"/>
    <n v="0.44999999999999996"/>
    <s v="Outlet"/>
  </r>
  <r>
    <s v="Sports Direct"/>
    <n v="1197831"/>
    <d v="2021-04-29T00:00:00"/>
    <s v="South"/>
    <s v="Tennessee"/>
    <s v="Knoxville"/>
    <x v="2"/>
    <n v="54.999999999999993"/>
    <n v="675"/>
    <n v="371249.99999999994"/>
    <n v="167062.49999999997"/>
    <n v="0.44999999999999996"/>
    <s v="Outlet"/>
  </r>
  <r>
    <s v="Sports Direct"/>
    <n v="1197831"/>
    <d v="2021-04-30T00:00:00"/>
    <s v="South"/>
    <s v="Tennessee"/>
    <s v="Knoxville"/>
    <x v="3"/>
    <n v="54.999999999999993"/>
    <n v="400"/>
    <n v="219999.99999999997"/>
    <n v="121000"/>
    <n v="0.55000000000000004"/>
    <s v="Outlet"/>
  </r>
  <r>
    <s v="Sports Direct"/>
    <n v="1197831"/>
    <d v="2021-05-01T00:00:00"/>
    <s v="South"/>
    <s v="Tennessee"/>
    <s v="Knoxville"/>
    <x v="4"/>
    <n v="50"/>
    <n v="400"/>
    <n v="200000"/>
    <n v="80000"/>
    <n v="0.39999999999999997"/>
    <s v="Outlet"/>
  </r>
  <r>
    <s v="Sports Direct"/>
    <n v="1197831"/>
    <d v="2021-05-02T00:00:00"/>
    <s v="South"/>
    <s v="Tennessee"/>
    <s v="Knoxville"/>
    <x v="5"/>
    <n v="45"/>
    <n v="625"/>
    <n v="281250"/>
    <n v="168750.00000000003"/>
    <n v="0.60000000000000009"/>
    <s v="Outlet"/>
  </r>
  <r>
    <s v="Sports Direct"/>
    <n v="1197831"/>
    <d v="2021-05-03T00:00:00"/>
    <s v="South"/>
    <s v="Tennessee"/>
    <s v="Knoxville"/>
    <x v="0"/>
    <n v="35"/>
    <n v="575"/>
    <n v="201250"/>
    <n v="90562.499999999985"/>
    <n v="0.44999999999999996"/>
    <s v="Outlet"/>
  </r>
  <r>
    <s v="Sports Direct"/>
    <n v="1197831"/>
    <d v="2021-05-04T00:00:00"/>
    <s v="South"/>
    <s v="Tennessee"/>
    <s v="Knoxville"/>
    <x v="1"/>
    <n v="35"/>
    <n v="575"/>
    <n v="201250"/>
    <n v="90562.499999999985"/>
    <n v="0.44999999999999996"/>
    <s v="Outlet"/>
  </r>
  <r>
    <s v="Sports Direct"/>
    <n v="1197831"/>
    <d v="2021-05-05T00:00:00"/>
    <s v="South"/>
    <s v="Tennessee"/>
    <s v="Knoxville"/>
    <x v="2"/>
    <n v="40"/>
    <n v="525"/>
    <n v="210000"/>
    <n v="94499.999999999985"/>
    <n v="0.44999999999999996"/>
    <s v="Outlet"/>
  </r>
  <r>
    <s v="Sports Direct"/>
    <n v="1197831"/>
    <d v="2021-05-06T00:00:00"/>
    <s v="South"/>
    <s v="Tennessee"/>
    <s v="Knoxville"/>
    <x v="3"/>
    <n v="40"/>
    <n v="375"/>
    <n v="150000"/>
    <n v="82500"/>
    <n v="0.55000000000000004"/>
    <s v="Outlet"/>
  </r>
  <r>
    <s v="Sports Direct"/>
    <n v="1197831"/>
    <d v="2021-05-07T00:00:00"/>
    <s v="South"/>
    <s v="Tennessee"/>
    <s v="Knoxville"/>
    <x v="4"/>
    <n v="35"/>
    <n v="350"/>
    <n v="122500"/>
    <n v="48999.999999999993"/>
    <n v="0.39999999999999997"/>
    <s v="Outlet"/>
  </r>
  <r>
    <s v="Sports Direct"/>
    <n v="1197831"/>
    <d v="2021-05-08T00:00:00"/>
    <s v="South"/>
    <s v="Tennessee"/>
    <s v="Knoxville"/>
    <x v="5"/>
    <n v="45"/>
    <n v="525"/>
    <n v="236250"/>
    <n v="141750.00000000003"/>
    <n v="0.60000000000000009"/>
    <s v="Outlet"/>
  </r>
  <r>
    <s v="Sports Direct"/>
    <n v="1197831"/>
    <d v="2021-05-09T00:00:00"/>
    <s v="South"/>
    <s v="Tennessee"/>
    <s v="Knoxville"/>
    <x v="0"/>
    <n v="30.000000000000004"/>
    <n v="675"/>
    <n v="202500.00000000003"/>
    <n v="91125"/>
    <n v="0.44999999999999996"/>
    <s v="Outlet"/>
  </r>
  <r>
    <s v="Sports Direct"/>
    <n v="1197831"/>
    <d v="2021-05-10T00:00:00"/>
    <s v="South"/>
    <s v="Tennessee"/>
    <s v="Knoxville"/>
    <x v="1"/>
    <n v="30.000000000000004"/>
    <n v="675"/>
    <n v="202500.00000000003"/>
    <n v="91125"/>
    <n v="0.44999999999999996"/>
    <s v="Outlet"/>
  </r>
  <r>
    <s v="Sports Direct"/>
    <n v="1197831"/>
    <d v="2021-05-11T00:00:00"/>
    <s v="South"/>
    <s v="Tennessee"/>
    <s v="Knoxville"/>
    <x v="2"/>
    <n v="55.000000000000007"/>
    <n v="600"/>
    <n v="330000.00000000006"/>
    <n v="148500"/>
    <n v="0.44999999999999996"/>
    <s v="Outlet"/>
  </r>
  <r>
    <s v="Sports Direct"/>
    <n v="1197831"/>
    <d v="2021-05-12T00:00:00"/>
    <s v="South"/>
    <s v="Tennessee"/>
    <s v="Knoxville"/>
    <x v="3"/>
    <n v="55.000000000000007"/>
    <n v="475"/>
    <n v="261250.00000000003"/>
    <n v="143687.50000000003"/>
    <n v="0.55000000000000004"/>
    <s v="Outlet"/>
  </r>
  <r>
    <s v="Sports Direct"/>
    <n v="1197831"/>
    <d v="2021-05-13T00:00:00"/>
    <s v="South"/>
    <s v="Tennessee"/>
    <s v="Knoxville"/>
    <x v="4"/>
    <n v="54.999999999999993"/>
    <n v="450"/>
    <n v="247499.99999999997"/>
    <n v="98999.999999999985"/>
    <n v="0.39999999999999997"/>
    <s v="Outlet"/>
  </r>
  <r>
    <s v="Sports Direct"/>
    <n v="1197831"/>
    <d v="2021-05-14T00:00:00"/>
    <s v="South"/>
    <s v="Tennessee"/>
    <s v="Knoxville"/>
    <x v="5"/>
    <n v="65"/>
    <n v="650"/>
    <n v="422500"/>
    <n v="253500.00000000003"/>
    <n v="0.60000000000000009"/>
    <s v="Outlet"/>
  </r>
  <r>
    <s v="Sports Direct"/>
    <n v="1197831"/>
    <d v="2021-05-15T00:00:00"/>
    <s v="South"/>
    <s v="Tennessee"/>
    <s v="Knoxville"/>
    <x v="0"/>
    <n v="54.999999999999993"/>
    <n v="800"/>
    <n v="439999.99999999994"/>
    <n v="197999.99999999994"/>
    <n v="0.44999999999999996"/>
    <s v="Outlet"/>
  </r>
  <r>
    <s v="Sports Direct"/>
    <n v="1197831"/>
    <d v="2021-05-16T00:00:00"/>
    <s v="South"/>
    <s v="Tennessee"/>
    <s v="Knoxville"/>
    <x v="1"/>
    <n v="54.999999999999993"/>
    <n v="800"/>
    <n v="439999.99999999994"/>
    <n v="197999.99999999994"/>
    <n v="0.44999999999999996"/>
    <s v="Outlet"/>
  </r>
  <r>
    <s v="Sports Direct"/>
    <n v="1197831"/>
    <d v="2021-05-17T00:00:00"/>
    <s v="South"/>
    <s v="Tennessee"/>
    <s v="Knoxville"/>
    <x v="2"/>
    <n v="60"/>
    <n v="700"/>
    <n v="420000"/>
    <n v="188999.99999999997"/>
    <n v="0.44999999999999996"/>
    <s v="Outlet"/>
  </r>
  <r>
    <s v="Sports Direct"/>
    <n v="1197831"/>
    <d v="2021-05-18T00:00:00"/>
    <s v="South"/>
    <s v="Tennessee"/>
    <s v="Knoxville"/>
    <x v="3"/>
    <n v="60"/>
    <n v="550"/>
    <n v="330000"/>
    <n v="181500.00000000003"/>
    <n v="0.55000000000000004"/>
    <s v="Outlet"/>
  </r>
  <r>
    <s v="Sports Direct"/>
    <n v="1197831"/>
    <d v="2021-05-19T00:00:00"/>
    <s v="South"/>
    <s v="Tennessee"/>
    <s v="Knoxville"/>
    <x v="4"/>
    <n v="54.999999999999993"/>
    <n v="500"/>
    <n v="274999.99999999994"/>
    <n v="109999.99999999997"/>
    <n v="0.39999999999999997"/>
    <s v="Outlet"/>
  </r>
  <r>
    <s v="Sports Direct"/>
    <n v="1197831"/>
    <d v="2021-05-20T00:00:00"/>
    <s v="South"/>
    <s v="Tennessee"/>
    <s v="Knoxville"/>
    <x v="5"/>
    <n v="65"/>
    <n v="750"/>
    <n v="487500"/>
    <n v="292500.00000000006"/>
    <n v="0.60000000000000009"/>
    <s v="Outlet"/>
  </r>
  <r>
    <s v="Foot Locker"/>
    <n v="1185732"/>
    <d v="2021-05-21T00:00:00"/>
    <s v="South"/>
    <s v="Tennessee"/>
    <s v="Knoxville"/>
    <x v="0"/>
    <n v="35"/>
    <n v="425"/>
    <n v="148750"/>
    <n v="59500"/>
    <n v="0.4"/>
    <s v="Outlet"/>
  </r>
  <r>
    <s v="Foot Locker"/>
    <n v="1185732"/>
    <d v="2021-05-22T00:00:00"/>
    <s v="South"/>
    <s v="Tennessee"/>
    <s v="Knoxville"/>
    <x v="1"/>
    <n v="35"/>
    <n v="225"/>
    <n v="78750"/>
    <n v="27562.5"/>
    <n v="0.35"/>
    <s v="Outlet"/>
  </r>
  <r>
    <s v="Foot Locker"/>
    <n v="1185732"/>
    <d v="2021-05-23T00:00:00"/>
    <s v="South"/>
    <s v="Tennessee"/>
    <s v="Knoxville"/>
    <x v="2"/>
    <n v="25"/>
    <n v="225"/>
    <n v="56250"/>
    <n v="19687.5"/>
    <n v="0.35"/>
    <s v="Outlet"/>
  </r>
  <r>
    <s v="Foot Locker"/>
    <n v="1185732"/>
    <d v="2021-05-24T00:00:00"/>
    <s v="South"/>
    <s v="Tennessee"/>
    <s v="Knoxville"/>
    <x v="3"/>
    <n v="30.000000000000004"/>
    <n v="75"/>
    <n v="22500.000000000004"/>
    <n v="9000.0000000000018"/>
    <n v="0.4"/>
    <s v="Outlet"/>
  </r>
  <r>
    <s v="Foot Locker"/>
    <n v="1185732"/>
    <d v="2021-05-25T00:00:00"/>
    <s v="Midwest"/>
    <s v="Nebraska"/>
    <s v="Omaha"/>
    <x v="4"/>
    <n v="44.999999999999993"/>
    <n v="125"/>
    <n v="56249.999999999993"/>
    <n v="19687.499999999996"/>
    <n v="0.35"/>
    <s v="Outlet"/>
  </r>
  <r>
    <s v="Foot Locker"/>
    <n v="1185732"/>
    <d v="2021-05-26T00:00:00"/>
    <s v="Midwest"/>
    <s v="Nebraska"/>
    <s v="Omaha"/>
    <x v="5"/>
    <n v="35"/>
    <n v="225"/>
    <n v="78750"/>
    <n v="39375"/>
    <n v="0.5"/>
    <s v="Outlet"/>
  </r>
  <r>
    <s v="Foot Locker"/>
    <n v="1185732"/>
    <d v="2021-05-27T00:00:00"/>
    <s v="Midwest"/>
    <s v="Nebraska"/>
    <s v="Omaha"/>
    <x v="0"/>
    <n v="35"/>
    <n v="475"/>
    <n v="166250"/>
    <n v="66500"/>
    <n v="0.4"/>
    <s v="Outlet"/>
  </r>
  <r>
    <s v="Foot Locker"/>
    <n v="1185732"/>
    <d v="2021-05-28T00:00:00"/>
    <s v="Midwest"/>
    <s v="Nebraska"/>
    <s v="Omaha"/>
    <x v="1"/>
    <n v="35"/>
    <n v="125"/>
    <n v="43750"/>
    <n v="15312.499999999998"/>
    <n v="0.35"/>
    <s v="Outlet"/>
  </r>
  <r>
    <s v="Foot Locker"/>
    <n v="1185732"/>
    <d v="2021-05-29T00:00:00"/>
    <s v="Midwest"/>
    <s v="Nebraska"/>
    <s v="Omaha"/>
    <x v="2"/>
    <n v="25"/>
    <n v="175"/>
    <n v="43750"/>
    <n v="15312.499999999998"/>
    <n v="0.35"/>
    <s v="Outlet"/>
  </r>
  <r>
    <s v="Foot Locker"/>
    <n v="1185732"/>
    <d v="2021-05-30T00:00:00"/>
    <s v="Midwest"/>
    <s v="Nebraska"/>
    <s v="Omaha"/>
    <x v="3"/>
    <n v="30.000000000000004"/>
    <n v="50"/>
    <n v="15000.000000000002"/>
    <n v="6000.0000000000009"/>
    <n v="0.4"/>
    <s v="Outlet"/>
  </r>
  <r>
    <s v="Foot Locker"/>
    <n v="1185732"/>
    <d v="2021-05-31T00:00:00"/>
    <s v="Midwest"/>
    <s v="Nebraska"/>
    <s v="Omaha"/>
    <x v="4"/>
    <n v="44.999999999999993"/>
    <n v="125"/>
    <n v="56249.999999999993"/>
    <n v="19687.499999999996"/>
    <n v="0.35"/>
    <s v="Outlet"/>
  </r>
  <r>
    <s v="Foot Locker"/>
    <n v="1185732"/>
    <d v="2021-06-01T00:00:00"/>
    <s v="Midwest"/>
    <s v="Nebraska"/>
    <s v="Omaha"/>
    <x v="5"/>
    <n v="35"/>
    <n v="200"/>
    <n v="70000"/>
    <n v="35000"/>
    <n v="0.5"/>
    <s v="Outlet"/>
  </r>
  <r>
    <s v="Foot Locker"/>
    <n v="1185732"/>
    <d v="2021-06-02T00:00:00"/>
    <s v="Midwest"/>
    <s v="Nebraska"/>
    <s v="Omaha"/>
    <x v="0"/>
    <n v="40"/>
    <n v="420"/>
    <n v="168000"/>
    <n v="67200"/>
    <n v="0.4"/>
    <s v="Outlet"/>
  </r>
  <r>
    <s v="Foot Locker"/>
    <n v="1185732"/>
    <d v="2021-06-03T00:00:00"/>
    <s v="Midwest"/>
    <s v="Nebraska"/>
    <s v="Omaha"/>
    <x v="1"/>
    <n v="40"/>
    <n v="100"/>
    <n v="40000"/>
    <n v="14000"/>
    <n v="0.35"/>
    <s v="Outlet"/>
  </r>
  <r>
    <s v="Foot Locker"/>
    <n v="1185732"/>
    <d v="2021-06-04T00:00:00"/>
    <s v="Midwest"/>
    <s v="Nebraska"/>
    <s v="Omaha"/>
    <x v="2"/>
    <n v="30.000000000000004"/>
    <n v="150"/>
    <n v="45000.000000000007"/>
    <n v="15750.000000000002"/>
    <n v="0.35"/>
    <s v="Outlet"/>
  </r>
  <r>
    <s v="Foot Locker"/>
    <n v="1185732"/>
    <d v="2021-06-05T00:00:00"/>
    <s v="Midwest"/>
    <s v="Nebraska"/>
    <s v="Omaha"/>
    <x v="3"/>
    <n v="35"/>
    <n v="0"/>
    <n v="0"/>
    <n v="0"/>
    <n v="0.4"/>
    <s v="Outlet"/>
  </r>
  <r>
    <s v="Foot Locker"/>
    <n v="1185732"/>
    <d v="2021-06-06T00:00:00"/>
    <s v="Midwest"/>
    <s v="Nebraska"/>
    <s v="Omaha"/>
    <x v="4"/>
    <n v="50"/>
    <n v="50"/>
    <n v="25000"/>
    <n v="8750"/>
    <n v="0.35"/>
    <s v="Outlet"/>
  </r>
  <r>
    <s v="Foot Locker"/>
    <n v="1185732"/>
    <d v="2021-06-07T00:00:00"/>
    <s v="Midwest"/>
    <s v="Nebraska"/>
    <s v="Omaha"/>
    <x v="5"/>
    <n v="40"/>
    <n v="150"/>
    <n v="60000"/>
    <n v="30000"/>
    <n v="0.5"/>
    <s v="Outlet"/>
  </r>
  <r>
    <s v="Foot Locker"/>
    <n v="1185732"/>
    <d v="2021-06-08T00:00:00"/>
    <s v="Midwest"/>
    <s v="Nebraska"/>
    <s v="Omaha"/>
    <x v="0"/>
    <n v="40"/>
    <n v="375"/>
    <n v="150000"/>
    <n v="60000"/>
    <n v="0.4"/>
    <s v="Outlet"/>
  </r>
  <r>
    <s v="Foot Locker"/>
    <n v="1185732"/>
    <d v="2021-06-09T00:00:00"/>
    <s v="Midwest"/>
    <s v="Nebraska"/>
    <s v="Omaha"/>
    <x v="1"/>
    <n v="35"/>
    <n v="75"/>
    <n v="26250"/>
    <n v="9187.5"/>
    <n v="0.35"/>
    <s v="Outlet"/>
  </r>
  <r>
    <s v="Foot Locker"/>
    <n v="1185732"/>
    <d v="2021-06-10T00:00:00"/>
    <s v="Midwest"/>
    <s v="Nebraska"/>
    <s v="Omaha"/>
    <x v="2"/>
    <n v="25.000000000000007"/>
    <n v="75"/>
    <n v="18750.000000000004"/>
    <n v="6562.5000000000009"/>
    <n v="0.35"/>
    <s v="Outlet"/>
  </r>
  <r>
    <s v="Foot Locker"/>
    <n v="1185732"/>
    <d v="2021-06-11T00:00:00"/>
    <s v="Midwest"/>
    <s v="Nebraska"/>
    <s v="Omaha"/>
    <x v="3"/>
    <n v="30"/>
    <n v="0"/>
    <n v="0"/>
    <n v="0"/>
    <n v="0.4"/>
    <s v="Outlet"/>
  </r>
  <r>
    <s v="Foot Locker"/>
    <n v="1185732"/>
    <d v="2021-06-12T00:00:00"/>
    <s v="Midwest"/>
    <s v="Nebraska"/>
    <s v="Omaha"/>
    <x v="4"/>
    <n v="45"/>
    <n v="25"/>
    <n v="11250"/>
    <n v="3937.4999999999995"/>
    <n v="0.35"/>
    <s v="Outlet"/>
  </r>
  <r>
    <s v="Foot Locker"/>
    <n v="1185732"/>
    <d v="2021-06-13T00:00:00"/>
    <s v="Midwest"/>
    <s v="Nebraska"/>
    <s v="Omaha"/>
    <x v="5"/>
    <n v="35"/>
    <n v="150"/>
    <n v="52500"/>
    <n v="26250"/>
    <n v="0.5"/>
    <s v="Outlet"/>
  </r>
  <r>
    <s v="Foot Locker"/>
    <n v="1185732"/>
    <d v="2021-06-14T00:00:00"/>
    <s v="Midwest"/>
    <s v="Nebraska"/>
    <s v="Omaha"/>
    <x v="0"/>
    <n v="45"/>
    <n v="420"/>
    <n v="189000"/>
    <n v="75600"/>
    <n v="0.4"/>
    <s v="Outlet"/>
  </r>
  <r>
    <s v="Foot Locker"/>
    <n v="1185732"/>
    <d v="2021-06-15T00:00:00"/>
    <s v="Midwest"/>
    <s v="Nebraska"/>
    <s v="Omaha"/>
    <x v="1"/>
    <n v="40.000000000000007"/>
    <n v="125"/>
    <n v="50000.000000000007"/>
    <n v="17500"/>
    <n v="0.35"/>
    <s v="Outlet"/>
  </r>
  <r>
    <s v="Foot Locker"/>
    <n v="1185732"/>
    <d v="2021-06-16T00:00:00"/>
    <s v="Midwest"/>
    <s v="Nebraska"/>
    <s v="Omaha"/>
    <x v="2"/>
    <n v="35"/>
    <n v="100"/>
    <n v="35000"/>
    <n v="12250"/>
    <n v="0.35"/>
    <s v="Outlet"/>
  </r>
  <r>
    <s v="Foot Locker"/>
    <n v="1185732"/>
    <d v="2021-06-17T00:00:00"/>
    <s v="Midwest"/>
    <s v="Nebraska"/>
    <s v="Omaha"/>
    <x v="3"/>
    <n v="35"/>
    <n v="25"/>
    <n v="8750"/>
    <n v="3500"/>
    <n v="0.4"/>
    <s v="Outlet"/>
  </r>
  <r>
    <s v="Foot Locker"/>
    <n v="1185732"/>
    <d v="2021-06-18T00:00:00"/>
    <s v="Midwest"/>
    <s v="Nebraska"/>
    <s v="Omaha"/>
    <x v="4"/>
    <n v="49.999999999999993"/>
    <n v="50"/>
    <n v="24999.999999999996"/>
    <n v="8749.9999999999982"/>
    <n v="0.35"/>
    <s v="Outlet"/>
  </r>
  <r>
    <s v="Foot Locker"/>
    <n v="1185732"/>
    <d v="2021-06-19T00:00:00"/>
    <s v="Midwest"/>
    <s v="Nebraska"/>
    <s v="Omaha"/>
    <x v="5"/>
    <n v="54.999999999999993"/>
    <n v="150"/>
    <n v="82499.999999999985"/>
    <n v="41249.999999999993"/>
    <n v="0.5"/>
    <s v="Outlet"/>
  </r>
  <r>
    <s v="Foot Locker"/>
    <n v="1185732"/>
    <d v="2021-06-20T00:00:00"/>
    <s v="Midwest"/>
    <s v="Nebraska"/>
    <s v="Omaha"/>
    <x v="0"/>
    <n v="40"/>
    <n v="400"/>
    <n v="160000"/>
    <n v="64000"/>
    <n v="0.4"/>
    <s v="Outlet"/>
  </r>
  <r>
    <s v="Foot Locker"/>
    <n v="1185732"/>
    <d v="2021-06-21T00:00:00"/>
    <s v="Midwest"/>
    <s v="Nebraska"/>
    <s v="Omaha"/>
    <x v="1"/>
    <n v="35.000000000000007"/>
    <n v="150"/>
    <n v="52500.000000000007"/>
    <n v="18375"/>
    <n v="0.35"/>
    <s v="Outlet"/>
  </r>
  <r>
    <s v="Foot Locker"/>
    <n v="1185732"/>
    <d v="2021-06-22T00:00:00"/>
    <s v="Midwest"/>
    <s v="Nebraska"/>
    <s v="Omaha"/>
    <x v="2"/>
    <n v="30.000000000000004"/>
    <n v="175"/>
    <n v="52500.000000000007"/>
    <n v="18375"/>
    <n v="0.35"/>
    <s v="Outlet"/>
  </r>
  <r>
    <s v="Foot Locker"/>
    <n v="1185732"/>
    <d v="2021-06-23T00:00:00"/>
    <s v="Midwest"/>
    <s v="Nebraska"/>
    <s v="Omaha"/>
    <x v="3"/>
    <n v="30.000000000000004"/>
    <n v="150"/>
    <n v="45000.000000000007"/>
    <n v="18000.000000000004"/>
    <n v="0.4"/>
    <s v="Outlet"/>
  </r>
  <r>
    <s v="Foot Locker"/>
    <n v="1185732"/>
    <d v="2021-06-24T00:00:00"/>
    <s v="Midwest"/>
    <s v="Nebraska"/>
    <s v="Omaha"/>
    <x v="4"/>
    <n v="45"/>
    <n v="150"/>
    <n v="67500"/>
    <n v="23625"/>
    <n v="0.35"/>
    <s v="Outlet"/>
  </r>
  <r>
    <s v="Foot Locker"/>
    <n v="1185732"/>
    <d v="2021-06-25T00:00:00"/>
    <s v="Midwest"/>
    <s v="Nebraska"/>
    <s v="Omaha"/>
    <x v="5"/>
    <n v="50"/>
    <n v="325"/>
    <n v="162500"/>
    <n v="81250"/>
    <n v="0.5"/>
    <s v="Outlet"/>
  </r>
  <r>
    <s v="Foot Locker"/>
    <n v="1185732"/>
    <d v="2021-06-26T00:00:00"/>
    <s v="Midwest"/>
    <s v="Nebraska"/>
    <s v="Omaha"/>
    <x v="0"/>
    <n v="45"/>
    <n v="550"/>
    <n v="247500"/>
    <n v="99000"/>
    <n v="0.4"/>
    <s v="Outlet"/>
  </r>
  <r>
    <s v="Foot Locker"/>
    <n v="1185732"/>
    <d v="2021-06-27T00:00:00"/>
    <s v="Midwest"/>
    <s v="Nebraska"/>
    <s v="Omaha"/>
    <x v="1"/>
    <n v="40.000000000000007"/>
    <n v="300"/>
    <n v="120000.00000000001"/>
    <n v="42000"/>
    <n v="0.35"/>
    <s v="Outlet"/>
  </r>
  <r>
    <s v="Foot Locker"/>
    <n v="1185732"/>
    <d v="2021-06-28T00:00:00"/>
    <s v="Midwest"/>
    <s v="Nebraska"/>
    <s v="Omaha"/>
    <x v="2"/>
    <n v="35"/>
    <n v="225"/>
    <n v="78750"/>
    <n v="27562.5"/>
    <n v="0.35"/>
    <s v="Outlet"/>
  </r>
  <r>
    <s v="Foot Locker"/>
    <n v="1185732"/>
    <d v="2021-06-29T00:00:00"/>
    <s v="Midwest"/>
    <s v="Nebraska"/>
    <s v="Omaha"/>
    <x v="3"/>
    <n v="35"/>
    <n v="175"/>
    <n v="61250"/>
    <n v="24500"/>
    <n v="0.4"/>
    <s v="Outlet"/>
  </r>
  <r>
    <s v="Foot Locker"/>
    <n v="1185732"/>
    <d v="2021-06-30T00:00:00"/>
    <s v="Midwest"/>
    <s v="Nebraska"/>
    <s v="Omaha"/>
    <x v="4"/>
    <n v="45"/>
    <n v="175"/>
    <n v="78750"/>
    <n v="27562.5"/>
    <n v="0.35"/>
    <s v="Outlet"/>
  </r>
  <r>
    <s v="Foot Locker"/>
    <n v="1185732"/>
    <d v="2021-07-01T00:00:00"/>
    <s v="Midwest"/>
    <s v="Nebraska"/>
    <s v="Omaha"/>
    <x v="5"/>
    <n v="50"/>
    <n v="350"/>
    <n v="175000"/>
    <n v="87500"/>
    <n v="0.5"/>
    <s v="Outlet"/>
  </r>
  <r>
    <s v="Foot Locker"/>
    <n v="1185732"/>
    <d v="2021-07-02T00:00:00"/>
    <s v="Midwest"/>
    <s v="Nebraska"/>
    <s v="Omaha"/>
    <x v="0"/>
    <n v="45"/>
    <n v="500"/>
    <n v="225000"/>
    <n v="90000"/>
    <n v="0.4"/>
    <s v="Outlet"/>
  </r>
  <r>
    <s v="Foot Locker"/>
    <n v="1185732"/>
    <d v="2021-07-03T00:00:00"/>
    <s v="Midwest"/>
    <s v="Nebraska"/>
    <s v="Omaha"/>
    <x v="1"/>
    <n v="45.000000000000007"/>
    <n v="275"/>
    <n v="123750.00000000001"/>
    <n v="43312.5"/>
    <n v="0.35"/>
    <s v="Outlet"/>
  </r>
  <r>
    <s v="Foot Locker"/>
    <n v="1185732"/>
    <d v="2021-07-04T00:00:00"/>
    <s v="Midwest"/>
    <s v="Nebraska"/>
    <s v="Omaha"/>
    <x v="2"/>
    <n v="40"/>
    <n v="200"/>
    <n v="80000"/>
    <n v="28000"/>
    <n v="0.35"/>
    <s v="Outlet"/>
  </r>
  <r>
    <s v="Foot Locker"/>
    <n v="1185732"/>
    <d v="2021-07-05T00:00:00"/>
    <s v="Midwest"/>
    <s v="Nebraska"/>
    <s v="Omaha"/>
    <x v="3"/>
    <n v="30.000000000000004"/>
    <n v="125"/>
    <n v="37500.000000000007"/>
    <n v="15000.000000000004"/>
    <n v="0.4"/>
    <s v="Outlet"/>
  </r>
  <r>
    <s v="Foot Locker"/>
    <n v="1185732"/>
    <d v="2021-07-06T00:00:00"/>
    <s v="Midwest"/>
    <s v="Nebraska"/>
    <s v="Omaha"/>
    <x v="4"/>
    <n v="40"/>
    <n v="100"/>
    <n v="40000"/>
    <n v="14000"/>
    <n v="0.35"/>
    <s v="Outlet"/>
  </r>
  <r>
    <s v="Foot Locker"/>
    <n v="1185732"/>
    <d v="2021-07-07T00:00:00"/>
    <s v="Midwest"/>
    <s v="Nebraska"/>
    <s v="Omaha"/>
    <x v="5"/>
    <n v="45"/>
    <n v="275"/>
    <n v="123750"/>
    <n v="61875"/>
    <n v="0.5"/>
    <s v="Outlet"/>
  </r>
  <r>
    <s v="Foot Locker"/>
    <n v="1185732"/>
    <d v="2021-07-08T00:00:00"/>
    <s v="Midwest"/>
    <s v="Nebraska"/>
    <s v="Omaha"/>
    <x v="0"/>
    <n v="40"/>
    <n v="400"/>
    <n v="160000"/>
    <n v="64000"/>
    <n v="0.4"/>
    <s v="Outlet"/>
  </r>
  <r>
    <s v="Foot Locker"/>
    <n v="1185732"/>
    <d v="2021-07-09T00:00:00"/>
    <s v="Midwest"/>
    <s v="Nebraska"/>
    <s v="Omaha"/>
    <x v="1"/>
    <n v="35.000000000000007"/>
    <n v="200"/>
    <n v="70000.000000000015"/>
    <n v="24500.000000000004"/>
    <n v="0.35"/>
    <s v="Outlet"/>
  </r>
  <r>
    <s v="Foot Locker"/>
    <n v="1185732"/>
    <d v="2021-07-10T00:00:00"/>
    <s v="Midwest"/>
    <s v="Nebraska"/>
    <s v="Omaha"/>
    <x v="2"/>
    <n v="20"/>
    <n v="100"/>
    <n v="20000"/>
    <n v="7000"/>
    <n v="0.35"/>
    <s v="Outlet"/>
  </r>
  <r>
    <s v="Foot Locker"/>
    <n v="1185732"/>
    <d v="2021-07-11T00:00:00"/>
    <s v="Midwest"/>
    <s v="Nebraska"/>
    <s v="Omaha"/>
    <x v="3"/>
    <n v="20"/>
    <n v="75"/>
    <n v="15000"/>
    <n v="6000"/>
    <n v="0.4"/>
    <s v="Outlet"/>
  </r>
  <r>
    <s v="Foot Locker"/>
    <n v="1185732"/>
    <d v="2021-07-12T00:00:00"/>
    <s v="Midwest"/>
    <s v="Nebraska"/>
    <s v="Omaha"/>
    <x v="4"/>
    <n v="30"/>
    <n v="75"/>
    <n v="22500"/>
    <n v="7874.9999999999991"/>
    <n v="0.35"/>
    <s v="Outlet"/>
  </r>
  <r>
    <s v="Foot Locker"/>
    <n v="1185732"/>
    <d v="2021-07-13T00:00:00"/>
    <s v="Midwest"/>
    <s v="Nebraska"/>
    <s v="Omaha"/>
    <x v="5"/>
    <n v="35"/>
    <n v="150"/>
    <n v="52500"/>
    <n v="26250"/>
    <n v="0.5"/>
    <s v="Outlet"/>
  </r>
  <r>
    <s v="Foot Locker"/>
    <n v="1185732"/>
    <d v="2021-07-14T00:00:00"/>
    <s v="Midwest"/>
    <s v="Nebraska"/>
    <s v="Omaha"/>
    <x v="0"/>
    <n v="40"/>
    <n v="325"/>
    <n v="130000"/>
    <n v="52000"/>
    <n v="0.4"/>
    <s v="Outlet"/>
  </r>
  <r>
    <s v="Foot Locker"/>
    <n v="1185732"/>
    <d v="2021-07-15T00:00:00"/>
    <s v="Midwest"/>
    <s v="Nebraska"/>
    <s v="Omaha"/>
    <x v="1"/>
    <n v="30"/>
    <n v="150"/>
    <n v="45000"/>
    <n v="15749.999999999998"/>
    <n v="0.35"/>
    <s v="Outlet"/>
  </r>
  <r>
    <s v="Foot Locker"/>
    <n v="1185732"/>
    <d v="2021-07-16T00:00:00"/>
    <s v="Midwest"/>
    <s v="Nebraska"/>
    <s v="Omaha"/>
    <x v="2"/>
    <n v="30"/>
    <n v="50"/>
    <n v="15000"/>
    <n v="5250"/>
    <n v="0.35"/>
    <s v="Outlet"/>
  </r>
  <r>
    <s v="Foot Locker"/>
    <n v="1185732"/>
    <d v="2021-07-17T00:00:00"/>
    <s v="Midwest"/>
    <s v="Nebraska"/>
    <s v="Omaha"/>
    <x v="3"/>
    <n v="30"/>
    <n v="25"/>
    <n v="7500"/>
    <n v="3000"/>
    <n v="0.4"/>
    <s v="Outlet"/>
  </r>
  <r>
    <s v="Foot Locker"/>
    <n v="1185732"/>
    <d v="2021-07-18T00:00:00"/>
    <s v="Midwest"/>
    <s v="Nebraska"/>
    <s v="Omaha"/>
    <x v="4"/>
    <n v="40"/>
    <n v="25"/>
    <n v="10000"/>
    <n v="3500"/>
    <n v="0.35"/>
    <s v="Outlet"/>
  </r>
  <r>
    <s v="Foot Locker"/>
    <n v="1185732"/>
    <d v="2021-07-19T00:00:00"/>
    <s v="Midwest"/>
    <s v="Nebraska"/>
    <s v="Omaha"/>
    <x v="5"/>
    <n v="44.999999999999993"/>
    <n v="150"/>
    <n v="67499.999999999985"/>
    <n v="33749.999999999993"/>
    <n v="0.5"/>
    <s v="Outlet"/>
  </r>
  <r>
    <s v="Foot Locker"/>
    <n v="1185732"/>
    <d v="2021-07-20T00:00:00"/>
    <s v="Midwest"/>
    <s v="Nebraska"/>
    <s v="Omaha"/>
    <x v="0"/>
    <n v="40"/>
    <n v="300"/>
    <n v="120000"/>
    <n v="48000"/>
    <n v="0.4"/>
    <s v="Outlet"/>
  </r>
  <r>
    <s v="Foot Locker"/>
    <n v="1185732"/>
    <d v="2021-07-21T00:00:00"/>
    <s v="Midwest"/>
    <s v="Nebraska"/>
    <s v="Omaha"/>
    <x v="1"/>
    <n v="30.000000000000004"/>
    <n v="150"/>
    <n v="45000.000000000007"/>
    <n v="15750.000000000002"/>
    <n v="0.35"/>
    <s v="Outlet"/>
  </r>
  <r>
    <s v="Foot Locker"/>
    <n v="1185732"/>
    <d v="2021-07-22T00:00:00"/>
    <s v="Midwest"/>
    <s v="Nebraska"/>
    <s v="Omaha"/>
    <x v="2"/>
    <n v="30.000000000000004"/>
    <n v="95"/>
    <n v="28500.000000000004"/>
    <n v="9975"/>
    <n v="0.35"/>
    <s v="Outlet"/>
  </r>
  <r>
    <s v="Foot Locker"/>
    <n v="1185732"/>
    <d v="2021-07-23T00:00:00"/>
    <s v="Midwest"/>
    <s v="Nebraska"/>
    <s v="Omaha"/>
    <x v="3"/>
    <n v="30.000000000000004"/>
    <n v="125"/>
    <n v="37500.000000000007"/>
    <n v="15000.000000000004"/>
    <n v="0.4"/>
    <s v="Outlet"/>
  </r>
  <r>
    <s v="Foot Locker"/>
    <n v="1185732"/>
    <d v="2021-07-24T00:00:00"/>
    <s v="Midwest"/>
    <s v="Nebraska"/>
    <s v="Omaha"/>
    <x v="4"/>
    <n v="49.999999999999993"/>
    <n v="100"/>
    <n v="49999.999999999993"/>
    <n v="17499.999999999996"/>
    <n v="0.35"/>
    <s v="Outlet"/>
  </r>
  <r>
    <s v="Foot Locker"/>
    <n v="1185732"/>
    <d v="2021-07-25T00:00:00"/>
    <s v="Midwest"/>
    <s v="Nebraska"/>
    <s v="Omaha"/>
    <x v="5"/>
    <n v="54.999999999999986"/>
    <n v="200"/>
    <n v="109999.99999999997"/>
    <n v="54999.999999999985"/>
    <n v="0.5"/>
    <s v="Outlet"/>
  </r>
  <r>
    <s v="Foot Locker"/>
    <n v="1185732"/>
    <d v="2021-07-26T00:00:00"/>
    <s v="Midwest"/>
    <s v="Nebraska"/>
    <s v="Omaha"/>
    <x v="0"/>
    <n v="49.999999999999993"/>
    <n v="450"/>
    <n v="224999.99999999997"/>
    <n v="90000"/>
    <n v="0.4"/>
    <s v="Outlet"/>
  </r>
  <r>
    <s v="Foot Locker"/>
    <n v="1185732"/>
    <d v="2021-07-27T00:00:00"/>
    <s v="Midwest"/>
    <s v="Nebraska"/>
    <s v="Omaha"/>
    <x v="1"/>
    <n v="40"/>
    <n v="250"/>
    <n v="100000"/>
    <n v="35000"/>
    <n v="0.35"/>
    <s v="Outlet"/>
  </r>
  <r>
    <s v="Foot Locker"/>
    <n v="1185732"/>
    <d v="2021-07-28T00:00:00"/>
    <s v="Midwest"/>
    <s v="Nebraska"/>
    <s v="Omaha"/>
    <x v="2"/>
    <n v="40"/>
    <n v="200"/>
    <n v="80000"/>
    <n v="28000"/>
    <n v="0.35"/>
    <s v="Outlet"/>
  </r>
  <r>
    <s v="Foot Locker"/>
    <n v="1185732"/>
    <d v="2021-07-29T00:00:00"/>
    <s v="Midwest"/>
    <s v="Nebraska"/>
    <s v="Omaha"/>
    <x v="3"/>
    <n v="40"/>
    <n v="150"/>
    <n v="60000"/>
    <n v="24000"/>
    <n v="0.4"/>
    <s v="Outlet"/>
  </r>
  <r>
    <s v="Foot Locker"/>
    <n v="1185732"/>
    <d v="2021-07-30T00:00:00"/>
    <s v="Midwest"/>
    <s v="Nebraska"/>
    <s v="Omaha"/>
    <x v="4"/>
    <n v="49.999999999999993"/>
    <n v="150"/>
    <n v="74999.999999999985"/>
    <n v="26249.999999999993"/>
    <n v="0.35"/>
    <s v="Outlet"/>
  </r>
  <r>
    <s v="Foot Locker"/>
    <n v="1185732"/>
    <d v="2021-07-31T00:00:00"/>
    <s v="Midwest"/>
    <s v="Nebraska"/>
    <s v="Omaha"/>
    <x v="5"/>
    <n v="54.999999999999986"/>
    <n v="250"/>
    <n v="137499.99999999997"/>
    <n v="68749.999999999985"/>
    <n v="0.5"/>
    <s v="Outlet"/>
  </r>
  <r>
    <s v="Sports Direct"/>
    <n v="1197831"/>
    <d v="2021-08-01T00:00:00"/>
    <s v="Midwest"/>
    <s v="Nebraska"/>
    <s v="Omaha"/>
    <x v="0"/>
    <n v="20"/>
    <n v="675"/>
    <n v="135000"/>
    <n v="53999.999999999993"/>
    <n v="0.39999999999999997"/>
    <s v="Outlet"/>
  </r>
  <r>
    <s v="Sports Direct"/>
    <n v="1197831"/>
    <d v="2021-08-02T00:00:00"/>
    <s v="Midwest"/>
    <s v="Nebraska"/>
    <s v="Omaha"/>
    <x v="1"/>
    <n v="30"/>
    <n v="675"/>
    <n v="202500"/>
    <n v="81000"/>
    <n v="0.39999999999999997"/>
    <s v="Outlet"/>
  </r>
  <r>
    <s v="Sports Direct"/>
    <n v="1197831"/>
    <d v="2021-08-03T00:00:00"/>
    <s v="Midwest"/>
    <s v="Nebraska"/>
    <s v="Omaha"/>
    <x v="2"/>
    <n v="30"/>
    <n v="475"/>
    <n v="142500"/>
    <n v="56999.999999999993"/>
    <n v="0.39999999999999997"/>
    <s v="Outlet"/>
  </r>
  <r>
    <s v="Sports Direct"/>
    <n v="1197831"/>
    <d v="2021-08-04T00:00:00"/>
    <s v="Midwest"/>
    <s v="Nebraska"/>
    <s v="Omaha"/>
    <x v="3"/>
    <n v="35"/>
    <n v="475"/>
    <n v="166250"/>
    <n v="83125"/>
    <n v="0.5"/>
    <s v="Outlet"/>
  </r>
  <r>
    <s v="Sports Direct"/>
    <n v="1197831"/>
    <d v="2021-08-05T00:00:00"/>
    <s v="South"/>
    <s v="Alabama"/>
    <s v="Birmingham"/>
    <x v="4"/>
    <n v="40"/>
    <n v="325"/>
    <n v="130000"/>
    <n v="45500"/>
    <n v="0.35"/>
    <s v="Outlet"/>
  </r>
  <r>
    <s v="Sports Direct"/>
    <n v="1197831"/>
    <d v="2021-08-06T00:00:00"/>
    <s v="South"/>
    <s v="Alabama"/>
    <s v="Birmingham"/>
    <x v="5"/>
    <n v="35"/>
    <n v="475"/>
    <n v="166250"/>
    <n v="91437.500000000015"/>
    <n v="0.55000000000000004"/>
    <s v="Outlet"/>
  </r>
  <r>
    <s v="Sports Direct"/>
    <n v="1197831"/>
    <d v="2021-08-07T00:00:00"/>
    <s v="South"/>
    <s v="Alabama"/>
    <s v="Birmingham"/>
    <x v="0"/>
    <n v="25"/>
    <n v="625"/>
    <n v="156250"/>
    <n v="62499.999999999993"/>
    <n v="0.39999999999999997"/>
    <s v="Outlet"/>
  </r>
  <r>
    <s v="Sports Direct"/>
    <n v="1197831"/>
    <d v="2021-08-08T00:00:00"/>
    <s v="South"/>
    <s v="Alabama"/>
    <s v="Birmingham"/>
    <x v="1"/>
    <n v="35"/>
    <n v="600"/>
    <n v="210000"/>
    <n v="84000"/>
    <n v="0.39999999999999997"/>
    <s v="Outlet"/>
  </r>
  <r>
    <s v="Sports Direct"/>
    <n v="1197831"/>
    <d v="2021-08-09T00:00:00"/>
    <s v="South"/>
    <s v="Alabama"/>
    <s v="Birmingham"/>
    <x v="2"/>
    <n v="35"/>
    <n v="425"/>
    <n v="148750"/>
    <n v="59499.999999999993"/>
    <n v="0.39999999999999997"/>
    <s v="Outlet"/>
  </r>
  <r>
    <s v="Sports Direct"/>
    <n v="1197831"/>
    <d v="2021-08-10T00:00:00"/>
    <s v="South"/>
    <s v="Alabama"/>
    <s v="Birmingham"/>
    <x v="3"/>
    <n v="35"/>
    <n v="375"/>
    <n v="131250"/>
    <n v="65625"/>
    <n v="0.5"/>
    <s v="Outlet"/>
  </r>
  <r>
    <s v="Sports Direct"/>
    <n v="1197831"/>
    <d v="2021-08-11T00:00:00"/>
    <s v="South"/>
    <s v="Alabama"/>
    <s v="Birmingham"/>
    <x v="4"/>
    <n v="40"/>
    <n v="250"/>
    <n v="100000"/>
    <n v="35000"/>
    <n v="0.35"/>
    <s v="Outlet"/>
  </r>
  <r>
    <s v="Sports Direct"/>
    <n v="1197831"/>
    <d v="2021-08-12T00:00:00"/>
    <s v="South"/>
    <s v="Alabama"/>
    <s v="Birmingham"/>
    <x v="5"/>
    <n v="35"/>
    <n v="450"/>
    <n v="157500"/>
    <n v="86625"/>
    <n v="0.55000000000000004"/>
    <s v="Outlet"/>
  </r>
  <r>
    <s v="Sports Direct"/>
    <n v="1197831"/>
    <d v="2021-08-13T00:00:00"/>
    <s v="South"/>
    <s v="Alabama"/>
    <s v="Birmingham"/>
    <x v="0"/>
    <n v="30"/>
    <n v="625"/>
    <n v="187500"/>
    <n v="84374.999999999985"/>
    <n v="0.44999999999999996"/>
    <s v="Outlet"/>
  </r>
  <r>
    <s v="Sports Direct"/>
    <n v="1197831"/>
    <d v="2021-08-14T00:00:00"/>
    <s v="South"/>
    <s v="Alabama"/>
    <s v="Birmingham"/>
    <x v="1"/>
    <n v="40"/>
    <n v="625"/>
    <n v="250000"/>
    <n v="112499.99999999999"/>
    <n v="0.44999999999999996"/>
    <s v="Outlet"/>
  </r>
  <r>
    <s v="Sports Direct"/>
    <n v="1197831"/>
    <d v="2021-08-15T00:00:00"/>
    <s v="South"/>
    <s v="Alabama"/>
    <s v="Birmingham"/>
    <x v="2"/>
    <n v="30"/>
    <n v="450"/>
    <n v="135000"/>
    <n v="60749.999999999993"/>
    <n v="0.44999999999999996"/>
    <s v="Outlet"/>
  </r>
  <r>
    <s v="Sports Direct"/>
    <n v="1197831"/>
    <d v="2021-08-16T00:00:00"/>
    <s v="South"/>
    <s v="Alabama"/>
    <s v="Birmingham"/>
    <x v="3"/>
    <n v="35"/>
    <n v="350"/>
    <n v="122500"/>
    <n v="67375"/>
    <n v="0.55000000000000004"/>
    <s v="Outlet"/>
  </r>
  <r>
    <s v="Sports Direct"/>
    <n v="1197831"/>
    <d v="2021-08-17T00:00:00"/>
    <s v="South"/>
    <s v="Alabama"/>
    <s v="Birmingham"/>
    <x v="4"/>
    <n v="40"/>
    <n v="250"/>
    <n v="100000"/>
    <n v="40000"/>
    <n v="0.39999999999999997"/>
    <s v="Outlet"/>
  </r>
  <r>
    <s v="Sports Direct"/>
    <n v="1197831"/>
    <d v="2021-08-18T00:00:00"/>
    <s v="South"/>
    <s v="Alabama"/>
    <s v="Birmingham"/>
    <x v="5"/>
    <n v="35"/>
    <n v="400"/>
    <n v="140000"/>
    <n v="84000.000000000015"/>
    <n v="0.60000000000000009"/>
    <s v="Outlet"/>
  </r>
  <r>
    <s v="Sports Direct"/>
    <n v="1197831"/>
    <d v="2021-08-19T00:00:00"/>
    <s v="South"/>
    <s v="Alabama"/>
    <s v="Birmingham"/>
    <x v="0"/>
    <n v="20"/>
    <n v="650"/>
    <n v="130000"/>
    <n v="58499.999999999993"/>
    <n v="0.44999999999999996"/>
    <s v="Outlet"/>
  </r>
  <r>
    <s v="Sports Direct"/>
    <n v="1197831"/>
    <d v="2021-08-20T00:00:00"/>
    <s v="South"/>
    <s v="Alabama"/>
    <s v="Birmingham"/>
    <x v="1"/>
    <n v="20.000000000000007"/>
    <n v="650"/>
    <n v="130000.00000000004"/>
    <n v="58500.000000000015"/>
    <n v="0.44999999999999996"/>
    <s v="Outlet"/>
  </r>
  <r>
    <s v="Sports Direct"/>
    <n v="1197831"/>
    <d v="2021-08-21T00:00:00"/>
    <s v="South"/>
    <s v="Alabama"/>
    <s v="Birmingham"/>
    <x v="2"/>
    <n v="14.999999999999996"/>
    <n v="475"/>
    <n v="71249.999999999985"/>
    <n v="32062.499999999989"/>
    <n v="0.44999999999999996"/>
    <s v="Outlet"/>
  </r>
  <r>
    <s v="Sports Direct"/>
    <n v="1197831"/>
    <d v="2021-08-22T00:00:00"/>
    <s v="South"/>
    <s v="Alabama"/>
    <s v="Birmingham"/>
    <x v="3"/>
    <n v="20.000000000000007"/>
    <n v="375"/>
    <n v="75000.000000000029"/>
    <n v="41250.000000000022"/>
    <n v="0.55000000000000004"/>
    <s v="Outlet"/>
  </r>
  <r>
    <s v="Sports Direct"/>
    <n v="1197831"/>
    <d v="2021-08-23T00:00:00"/>
    <s v="South"/>
    <s v="Alabama"/>
    <s v="Birmingham"/>
    <x v="4"/>
    <n v="25"/>
    <n v="275"/>
    <n v="68750"/>
    <n v="27499.999999999996"/>
    <n v="0.39999999999999997"/>
    <s v="Outlet"/>
  </r>
  <r>
    <s v="Sports Direct"/>
    <n v="1197831"/>
    <d v="2021-08-24T00:00:00"/>
    <s v="South"/>
    <s v="Alabama"/>
    <s v="Birmingham"/>
    <x v="5"/>
    <n v="20.000000000000007"/>
    <n v="550"/>
    <n v="110000.00000000004"/>
    <n v="66000.000000000029"/>
    <n v="0.60000000000000009"/>
    <s v="Outlet"/>
  </r>
  <r>
    <s v="Sports Direct"/>
    <n v="1197831"/>
    <d v="2021-08-25T00:00:00"/>
    <s v="South"/>
    <s v="Alabama"/>
    <s v="Birmingham"/>
    <x v="0"/>
    <n v="9.9999999999999964"/>
    <n v="700"/>
    <n v="69999.999999999971"/>
    <n v="31499.999999999985"/>
    <n v="0.44999999999999996"/>
    <s v="Outlet"/>
  </r>
  <r>
    <s v="Sports Direct"/>
    <n v="1197831"/>
    <d v="2021-08-26T00:00:00"/>
    <s v="South"/>
    <s v="Alabama"/>
    <s v="Birmingham"/>
    <x v="1"/>
    <n v="20.000000000000007"/>
    <n v="725"/>
    <n v="145000.00000000006"/>
    <n v="65250.000000000022"/>
    <n v="0.44999999999999996"/>
    <s v="Outlet"/>
  </r>
  <r>
    <s v="Sports Direct"/>
    <n v="1197831"/>
    <d v="2021-08-27T00:00:00"/>
    <s v="South"/>
    <s v="Alabama"/>
    <s v="Birmingham"/>
    <x v="2"/>
    <n v="14.999999999999996"/>
    <n v="575"/>
    <n v="86249.999999999985"/>
    <n v="38812.499999999993"/>
    <n v="0.44999999999999996"/>
    <s v="Outlet"/>
  </r>
  <r>
    <s v="Sports Direct"/>
    <n v="1197831"/>
    <d v="2021-08-28T00:00:00"/>
    <s v="South"/>
    <s v="Alabama"/>
    <s v="Birmingham"/>
    <x v="3"/>
    <n v="35"/>
    <n v="500"/>
    <n v="175000"/>
    <n v="96250.000000000015"/>
    <n v="0.55000000000000004"/>
    <s v="Outlet"/>
  </r>
  <r>
    <s v="Sports Direct"/>
    <n v="1197831"/>
    <d v="2021-08-29T00:00:00"/>
    <s v="South"/>
    <s v="Alabama"/>
    <s v="Birmingham"/>
    <x v="4"/>
    <n v="50"/>
    <n v="400"/>
    <n v="200000"/>
    <n v="80000"/>
    <n v="0.39999999999999997"/>
    <s v="Outlet"/>
  </r>
  <r>
    <s v="Sports Direct"/>
    <n v="1197831"/>
    <d v="2021-08-30T00:00:00"/>
    <s v="South"/>
    <s v="Alabama"/>
    <s v="Birmingham"/>
    <x v="5"/>
    <n v="45"/>
    <n v="750"/>
    <n v="337500"/>
    <n v="202500.00000000003"/>
    <n v="0.60000000000000009"/>
    <s v="Outlet"/>
  </r>
  <r>
    <s v="Sports Direct"/>
    <n v="1197831"/>
    <d v="2021-08-31T00:00:00"/>
    <s v="South"/>
    <s v="Alabama"/>
    <s v="Birmingham"/>
    <x v="0"/>
    <n v="45"/>
    <n v="750"/>
    <n v="337500"/>
    <n v="151874.99999999997"/>
    <n v="0.44999999999999996"/>
    <s v="Outlet"/>
  </r>
  <r>
    <s v="Sports Direct"/>
    <n v="1197831"/>
    <d v="2021-09-01T00:00:00"/>
    <s v="South"/>
    <s v="Alabama"/>
    <s v="Birmingham"/>
    <x v="1"/>
    <n v="50"/>
    <n v="750"/>
    <n v="375000"/>
    <n v="168749.99999999997"/>
    <n v="0.44999999999999996"/>
    <s v="Outlet"/>
  </r>
  <r>
    <s v="Sports Direct"/>
    <n v="1197831"/>
    <d v="2021-09-02T00:00:00"/>
    <s v="South"/>
    <s v="Alabama"/>
    <s v="Birmingham"/>
    <x v="2"/>
    <n v="45"/>
    <n v="650"/>
    <n v="292500"/>
    <n v="131625"/>
    <n v="0.44999999999999996"/>
    <s v="Outlet"/>
  </r>
  <r>
    <s v="Sports Direct"/>
    <n v="1197831"/>
    <d v="2021-09-03T00:00:00"/>
    <s v="South"/>
    <s v="Alabama"/>
    <s v="Birmingham"/>
    <x v="3"/>
    <n v="45"/>
    <n v="600"/>
    <n v="270000"/>
    <n v="148500"/>
    <n v="0.55000000000000004"/>
    <s v="Outlet"/>
  </r>
  <r>
    <s v="Sports Direct"/>
    <n v="1197831"/>
    <d v="2021-09-04T00:00:00"/>
    <s v="South"/>
    <s v="Alabama"/>
    <s v="Birmingham"/>
    <x v="4"/>
    <n v="50"/>
    <n v="500"/>
    <n v="250000"/>
    <n v="99999.999999999985"/>
    <n v="0.39999999999999997"/>
    <s v="Outlet"/>
  </r>
  <r>
    <s v="Sports Direct"/>
    <n v="1197831"/>
    <d v="2021-09-05T00:00:00"/>
    <s v="South"/>
    <s v="Alabama"/>
    <s v="Birmingham"/>
    <x v="5"/>
    <n v="55.000000000000007"/>
    <n v="875"/>
    <n v="481250.00000000006"/>
    <n v="288750.00000000006"/>
    <n v="0.60000000000000009"/>
    <s v="Outlet"/>
  </r>
  <r>
    <s v="Sports Direct"/>
    <n v="1197831"/>
    <d v="2021-09-06T00:00:00"/>
    <s v="South"/>
    <s v="Alabama"/>
    <s v="Birmingham"/>
    <x v="0"/>
    <n v="45"/>
    <n v="825"/>
    <n v="371250"/>
    <n v="185624.99999999997"/>
    <n v="0.49999999999999994"/>
    <s v="Outlet"/>
  </r>
  <r>
    <s v="Sports Direct"/>
    <n v="1197831"/>
    <d v="2021-09-07T00:00:00"/>
    <s v="South"/>
    <s v="Alabama"/>
    <s v="Birmingham"/>
    <x v="1"/>
    <n v="50"/>
    <n v="825"/>
    <n v="412500"/>
    <n v="206249.99999999997"/>
    <n v="0.49999999999999994"/>
    <s v="Outlet"/>
  </r>
  <r>
    <s v="Sports Direct"/>
    <n v="1197831"/>
    <d v="2021-09-08T00:00:00"/>
    <s v="South"/>
    <s v="Alabama"/>
    <s v="Birmingham"/>
    <x v="2"/>
    <n v="45"/>
    <n v="975"/>
    <n v="438750"/>
    <n v="219374.99999999997"/>
    <n v="0.49999999999999994"/>
    <s v="Outlet"/>
  </r>
  <r>
    <s v="Sports Direct"/>
    <n v="1197831"/>
    <d v="2021-09-09T00:00:00"/>
    <s v="South"/>
    <s v="Alabama"/>
    <s v="Birmingham"/>
    <x v="3"/>
    <n v="45"/>
    <n v="575"/>
    <n v="258750"/>
    <n v="155250.00000000003"/>
    <n v="0.60000000000000009"/>
    <s v="Outlet"/>
  </r>
  <r>
    <s v="Sports Direct"/>
    <n v="1197831"/>
    <d v="2021-09-10T00:00:00"/>
    <s v="South"/>
    <s v="Alabama"/>
    <s v="Birmingham"/>
    <x v="4"/>
    <n v="50"/>
    <n v="525"/>
    <n v="262500"/>
    <n v="118124.99999999999"/>
    <n v="0.44999999999999996"/>
    <s v="Outlet"/>
  </r>
  <r>
    <s v="Sports Direct"/>
    <n v="1197831"/>
    <d v="2021-09-11T00:00:00"/>
    <s v="South"/>
    <s v="Alabama"/>
    <s v="Birmingham"/>
    <x v="5"/>
    <n v="60"/>
    <n v="800"/>
    <n v="480000"/>
    <n v="312000.00000000006"/>
    <n v="0.65000000000000013"/>
    <s v="Outlet"/>
  </r>
  <r>
    <s v="Sports Direct"/>
    <n v="1197831"/>
    <d v="2021-09-12T00:00:00"/>
    <s v="South"/>
    <s v="Alabama"/>
    <s v="Birmingham"/>
    <x v="0"/>
    <n v="40"/>
    <n v="750"/>
    <n v="300000"/>
    <n v="149999.99999999997"/>
    <n v="0.49999999999999994"/>
    <s v="Outlet"/>
  </r>
  <r>
    <s v="Sports Direct"/>
    <n v="1197831"/>
    <d v="2021-09-13T00:00:00"/>
    <s v="South"/>
    <s v="Alabama"/>
    <s v="Birmingham"/>
    <x v="1"/>
    <n v="55.000000000000007"/>
    <n v="750"/>
    <n v="412500.00000000006"/>
    <n v="206250"/>
    <n v="0.49999999999999994"/>
    <s v="Outlet"/>
  </r>
  <r>
    <s v="Sports Direct"/>
    <n v="1197831"/>
    <d v="2021-09-14T00:00:00"/>
    <s v="South"/>
    <s v="Alabama"/>
    <s v="Birmingham"/>
    <x v="2"/>
    <n v="55.000000000000007"/>
    <n v="925"/>
    <n v="508750.00000000006"/>
    <n v="254375"/>
    <n v="0.49999999999999994"/>
    <s v="Outlet"/>
  </r>
  <r>
    <s v="Sports Direct"/>
    <n v="1197831"/>
    <d v="2021-09-15T00:00:00"/>
    <s v="South"/>
    <s v="Alabama"/>
    <s v="Birmingham"/>
    <x v="3"/>
    <n v="50"/>
    <n v="425"/>
    <n v="212500"/>
    <n v="127500.00000000001"/>
    <n v="0.60000000000000009"/>
    <s v="Outlet"/>
  </r>
  <r>
    <s v="Sports Direct"/>
    <n v="1197831"/>
    <d v="2021-09-16T00:00:00"/>
    <s v="South"/>
    <s v="Alabama"/>
    <s v="Birmingham"/>
    <x v="4"/>
    <n v="55.000000000000007"/>
    <n v="425"/>
    <n v="233750.00000000003"/>
    <n v="105187.5"/>
    <n v="0.44999999999999996"/>
    <s v="Outlet"/>
  </r>
  <r>
    <s v="Sports Direct"/>
    <n v="1197831"/>
    <d v="2021-09-17T00:00:00"/>
    <s v="South"/>
    <s v="Alabama"/>
    <s v="Birmingham"/>
    <x v="5"/>
    <n v="60"/>
    <n v="675"/>
    <n v="405000"/>
    <n v="263250.00000000006"/>
    <n v="0.65000000000000013"/>
    <s v="Outlet"/>
  </r>
  <r>
    <s v="Sports Direct"/>
    <n v="1197831"/>
    <d v="2021-09-18T00:00:00"/>
    <s v="South"/>
    <s v="Alabama"/>
    <s v="Birmingham"/>
    <x v="0"/>
    <n v="55.000000000000007"/>
    <n v="625"/>
    <n v="343750.00000000006"/>
    <n v="171875"/>
    <n v="0.49999999999999994"/>
    <s v="Outlet"/>
  </r>
  <r>
    <s v="Sports Direct"/>
    <n v="1197831"/>
    <d v="2021-09-19T00:00:00"/>
    <s v="South"/>
    <s v="Alabama"/>
    <s v="Birmingham"/>
    <x v="1"/>
    <n v="55.000000000000007"/>
    <n v="575"/>
    <n v="316250.00000000006"/>
    <n v="158125"/>
    <n v="0.49999999999999994"/>
    <s v="Outlet"/>
  </r>
  <r>
    <s v="Sports Direct"/>
    <n v="1197831"/>
    <d v="2021-09-20T00:00:00"/>
    <s v="South"/>
    <s v="Alabama"/>
    <s v="Birmingham"/>
    <x v="2"/>
    <n v="60"/>
    <n v="625"/>
    <n v="375000"/>
    <n v="187499.99999999997"/>
    <n v="0.49999999999999994"/>
    <s v="Outlet"/>
  </r>
  <r>
    <s v="Sports Direct"/>
    <n v="1197831"/>
    <d v="2021-09-21T00:00:00"/>
    <s v="South"/>
    <s v="Alabama"/>
    <s v="Birmingham"/>
    <x v="3"/>
    <n v="60"/>
    <n v="350"/>
    <n v="210000"/>
    <n v="126000.00000000001"/>
    <n v="0.60000000000000009"/>
    <s v="Outlet"/>
  </r>
  <r>
    <s v="Sports Direct"/>
    <n v="1197831"/>
    <d v="2021-09-22T00:00:00"/>
    <s v="South"/>
    <s v="Alabama"/>
    <s v="Birmingham"/>
    <x v="4"/>
    <n v="45"/>
    <n v="350"/>
    <n v="157500"/>
    <n v="70875"/>
    <n v="0.44999999999999996"/>
    <s v="Outlet"/>
  </r>
  <r>
    <s v="Sports Direct"/>
    <n v="1197831"/>
    <d v="2021-09-23T00:00:00"/>
    <s v="South"/>
    <s v="Alabama"/>
    <s v="Birmingham"/>
    <x v="5"/>
    <n v="40"/>
    <n v="575"/>
    <n v="230000"/>
    <n v="149500.00000000003"/>
    <n v="0.65000000000000013"/>
    <s v="Outlet"/>
  </r>
  <r>
    <s v="Sports Direct"/>
    <n v="1197831"/>
    <d v="2021-09-24T00:00:00"/>
    <s v="South"/>
    <s v="Alabama"/>
    <s v="Birmingham"/>
    <x v="0"/>
    <n v="30.000000000000004"/>
    <n v="525"/>
    <n v="157500.00000000003"/>
    <n v="78750"/>
    <n v="0.49999999999999994"/>
    <s v="Outlet"/>
  </r>
  <r>
    <s v="Sports Direct"/>
    <n v="1197831"/>
    <d v="2021-09-25T00:00:00"/>
    <s v="South"/>
    <s v="Alabama"/>
    <s v="Birmingham"/>
    <x v="1"/>
    <n v="30.000000000000004"/>
    <n v="525"/>
    <n v="157500.00000000003"/>
    <n v="78750"/>
    <n v="0.49999999999999994"/>
    <s v="Outlet"/>
  </r>
  <r>
    <s v="Sports Direct"/>
    <n v="1197831"/>
    <d v="2021-09-26T00:00:00"/>
    <s v="South"/>
    <s v="Alabama"/>
    <s v="Birmingham"/>
    <x v="2"/>
    <n v="35"/>
    <n v="475"/>
    <n v="166250"/>
    <n v="83124.999999999985"/>
    <n v="0.49999999999999994"/>
    <s v="Outlet"/>
  </r>
  <r>
    <s v="Sports Direct"/>
    <n v="1197831"/>
    <d v="2021-09-27T00:00:00"/>
    <s v="South"/>
    <s v="Alabama"/>
    <s v="Birmingham"/>
    <x v="3"/>
    <n v="35"/>
    <n v="325"/>
    <n v="113750"/>
    <n v="68250.000000000015"/>
    <n v="0.60000000000000009"/>
    <s v="Outlet"/>
  </r>
  <r>
    <s v="Sports Direct"/>
    <n v="1197831"/>
    <d v="2021-09-28T00:00:00"/>
    <s v="South"/>
    <s v="Alabama"/>
    <s v="Birmingham"/>
    <x v="4"/>
    <n v="30.000000000000004"/>
    <n v="300"/>
    <n v="90000.000000000015"/>
    <n v="40500"/>
    <n v="0.44999999999999996"/>
    <s v="Outlet"/>
  </r>
  <r>
    <s v="Sports Direct"/>
    <n v="1197831"/>
    <d v="2021-09-29T00:00:00"/>
    <s v="South"/>
    <s v="Alabama"/>
    <s v="Birmingham"/>
    <x v="5"/>
    <n v="40"/>
    <n v="475"/>
    <n v="190000"/>
    <n v="123500.00000000003"/>
    <n v="0.65000000000000013"/>
    <s v="Outlet"/>
  </r>
  <r>
    <s v="Sports Direct"/>
    <n v="1197831"/>
    <d v="2021-09-30T00:00:00"/>
    <s v="South"/>
    <s v="Alabama"/>
    <s v="Birmingham"/>
    <x v="0"/>
    <n v="20.000000000000004"/>
    <n v="625"/>
    <n v="125000.00000000003"/>
    <n v="62500.000000000007"/>
    <n v="0.49999999999999994"/>
    <s v="Outlet"/>
  </r>
  <r>
    <s v="Sports Direct"/>
    <n v="1197831"/>
    <d v="2021-10-01T00:00:00"/>
    <s v="South"/>
    <s v="Alabama"/>
    <s v="Birmingham"/>
    <x v="1"/>
    <n v="20.000000000000004"/>
    <n v="625"/>
    <n v="125000.00000000003"/>
    <n v="62500.000000000007"/>
    <n v="0.49999999999999994"/>
    <s v="Outlet"/>
  </r>
  <r>
    <s v="Sports Direct"/>
    <n v="1197831"/>
    <d v="2021-10-02T00:00:00"/>
    <s v="South"/>
    <s v="Alabama"/>
    <s v="Birmingham"/>
    <x v="2"/>
    <n v="45.000000000000007"/>
    <n v="575"/>
    <n v="258750.00000000003"/>
    <n v="129375"/>
    <n v="0.49999999999999994"/>
    <s v="Outlet"/>
  </r>
  <r>
    <s v="Sports Direct"/>
    <n v="1197831"/>
    <d v="2021-10-03T00:00:00"/>
    <s v="South"/>
    <s v="Alabama"/>
    <s v="Birmingham"/>
    <x v="3"/>
    <n v="45.000000000000007"/>
    <n v="450"/>
    <n v="202500.00000000003"/>
    <n v="121500.00000000003"/>
    <n v="0.60000000000000009"/>
    <s v="Outlet"/>
  </r>
  <r>
    <s v="Sports Direct"/>
    <n v="1197831"/>
    <d v="2021-10-04T00:00:00"/>
    <s v="South"/>
    <s v="Alabama"/>
    <s v="Birmingham"/>
    <x v="4"/>
    <n v="49.999999999999993"/>
    <n v="425"/>
    <n v="212499.99999999997"/>
    <n v="95624.999999999971"/>
    <n v="0.44999999999999996"/>
    <s v="Outlet"/>
  </r>
  <r>
    <s v="Sports Direct"/>
    <n v="1197831"/>
    <d v="2021-10-05T00:00:00"/>
    <s v="South"/>
    <s v="Alabama"/>
    <s v="Birmingham"/>
    <x v="5"/>
    <n v="60"/>
    <n v="625"/>
    <n v="375000"/>
    <n v="243750.00000000006"/>
    <n v="0.65000000000000013"/>
    <s v="Outlet"/>
  </r>
  <r>
    <s v="Sports Direct"/>
    <n v="1197831"/>
    <d v="2021-10-06T00:00:00"/>
    <s v="South"/>
    <s v="Alabama"/>
    <s v="Birmingham"/>
    <x v="0"/>
    <n v="60"/>
    <n v="775"/>
    <n v="465000"/>
    <n v="232499.99999999997"/>
    <n v="0.49999999999999994"/>
    <s v="Outlet"/>
  </r>
  <r>
    <s v="Sports Direct"/>
    <n v="1197831"/>
    <d v="2021-10-07T00:00:00"/>
    <s v="South"/>
    <s v="Alabama"/>
    <s v="Birmingham"/>
    <x v="1"/>
    <n v="60"/>
    <n v="775"/>
    <n v="465000"/>
    <n v="232499.99999999997"/>
    <n v="0.49999999999999994"/>
    <s v="Outlet"/>
  </r>
  <r>
    <s v="Sports Direct"/>
    <n v="1197831"/>
    <d v="2021-10-08T00:00:00"/>
    <s v="South"/>
    <s v="Alabama"/>
    <s v="Birmingham"/>
    <x v="2"/>
    <n v="65"/>
    <n v="700"/>
    <n v="455000"/>
    <n v="227499.99999999997"/>
    <n v="0.49999999999999994"/>
    <s v="Outlet"/>
  </r>
  <r>
    <s v="Sports Direct"/>
    <n v="1197831"/>
    <d v="2021-10-09T00:00:00"/>
    <s v="South"/>
    <s v="Alabama"/>
    <s v="Birmingham"/>
    <x v="3"/>
    <n v="65"/>
    <n v="550"/>
    <n v="357500"/>
    <n v="214500.00000000003"/>
    <n v="0.60000000000000009"/>
    <s v="Outlet"/>
  </r>
  <r>
    <s v="Sports Direct"/>
    <n v="1197831"/>
    <d v="2021-10-10T00:00:00"/>
    <s v="South"/>
    <s v="Alabama"/>
    <s v="Birmingham"/>
    <x v="4"/>
    <n v="60"/>
    <n v="500"/>
    <n v="300000"/>
    <n v="135000"/>
    <n v="0.44999999999999996"/>
    <s v="Outlet"/>
  </r>
  <r>
    <s v="Sports Direct"/>
    <n v="1197831"/>
    <d v="2021-10-11T00:00:00"/>
    <s v="South"/>
    <s v="Alabama"/>
    <s v="Birmingham"/>
    <x v="5"/>
    <n v="70"/>
    <n v="750"/>
    <n v="525000"/>
    <n v="341250.00000000006"/>
    <n v="0.65000000000000013"/>
    <s v="Outlet"/>
  </r>
  <r>
    <s v="Amazon"/>
    <n v="1185732"/>
    <d v="2021-10-12T00:00:00"/>
    <s v="South"/>
    <s v="Alabama"/>
    <s v="Birmingham"/>
    <x v="0"/>
    <n v="40"/>
    <n v="450"/>
    <n v="180000"/>
    <n v="62999.999999999993"/>
    <n v="0.35"/>
    <s v="Outlet"/>
  </r>
  <r>
    <s v="Amazon"/>
    <n v="1185732"/>
    <d v="2021-10-13T00:00:00"/>
    <s v="South"/>
    <s v="Alabama"/>
    <s v="Birmingham"/>
    <x v="1"/>
    <n v="40"/>
    <n v="250"/>
    <n v="100000"/>
    <n v="35000"/>
    <n v="0.35"/>
    <s v="Outlet"/>
  </r>
  <r>
    <s v="Amazon"/>
    <n v="1185732"/>
    <d v="2021-10-14T00:00:00"/>
    <s v="South"/>
    <s v="Alabama"/>
    <s v="Birmingham"/>
    <x v="2"/>
    <n v="30.000000000000004"/>
    <n v="250"/>
    <n v="75000.000000000015"/>
    <n v="30000.000000000004"/>
    <n v="0.39999999999999997"/>
    <s v="Outlet"/>
  </r>
  <r>
    <s v="Amazon"/>
    <n v="1185732"/>
    <d v="2021-10-15T00:00:00"/>
    <s v="South"/>
    <s v="Alabama"/>
    <s v="Birmingham"/>
    <x v="3"/>
    <n v="35"/>
    <n v="100"/>
    <n v="35000"/>
    <n v="10500"/>
    <n v="0.3"/>
    <s v="Outlet"/>
  </r>
  <r>
    <s v="Amazon"/>
    <n v="1185732"/>
    <d v="2021-10-16T00:00:00"/>
    <s v="Northeast"/>
    <s v="Maine"/>
    <s v="Portland"/>
    <x v="4"/>
    <n v="50"/>
    <n v="150"/>
    <n v="75000"/>
    <n v="18750"/>
    <n v="0.25"/>
    <s v="Outlet"/>
  </r>
  <r>
    <s v="Amazon"/>
    <n v="1185732"/>
    <d v="2021-10-17T00:00:00"/>
    <s v="Northeast"/>
    <s v="Maine"/>
    <s v="Portland"/>
    <x v="5"/>
    <n v="40"/>
    <n v="250"/>
    <n v="100000"/>
    <n v="40000"/>
    <n v="0.4"/>
    <s v="Outlet"/>
  </r>
  <r>
    <s v="Amazon"/>
    <n v="1185732"/>
    <d v="2021-10-18T00:00:00"/>
    <s v="Northeast"/>
    <s v="Maine"/>
    <s v="Portland"/>
    <x v="0"/>
    <n v="40"/>
    <n v="500"/>
    <n v="200000"/>
    <n v="70000"/>
    <n v="0.35"/>
    <s v="Outlet"/>
  </r>
  <r>
    <s v="Amazon"/>
    <n v="1185732"/>
    <d v="2021-10-19T00:00:00"/>
    <s v="Northeast"/>
    <s v="Maine"/>
    <s v="Portland"/>
    <x v="1"/>
    <n v="40"/>
    <n v="150"/>
    <n v="60000"/>
    <n v="21000"/>
    <n v="0.35"/>
    <s v="Outlet"/>
  </r>
  <r>
    <s v="Amazon"/>
    <n v="1185732"/>
    <d v="2021-10-20T00:00:00"/>
    <s v="Northeast"/>
    <s v="Maine"/>
    <s v="Portland"/>
    <x v="2"/>
    <n v="30.000000000000004"/>
    <n v="200"/>
    <n v="60000.000000000007"/>
    <n v="24000"/>
    <n v="0.39999999999999997"/>
    <s v="Outlet"/>
  </r>
  <r>
    <s v="Amazon"/>
    <n v="1185732"/>
    <d v="2021-10-21T00:00:00"/>
    <s v="Northeast"/>
    <s v="Maine"/>
    <s v="Portland"/>
    <x v="3"/>
    <n v="35"/>
    <n v="75"/>
    <n v="26250"/>
    <n v="7875"/>
    <n v="0.3"/>
    <s v="Outlet"/>
  </r>
  <r>
    <s v="Amazon"/>
    <n v="1185732"/>
    <d v="2021-10-22T00:00:00"/>
    <s v="Northeast"/>
    <s v="Maine"/>
    <s v="Portland"/>
    <x v="4"/>
    <n v="50"/>
    <n v="150"/>
    <n v="75000"/>
    <n v="18750"/>
    <n v="0.25"/>
    <s v="Outlet"/>
  </r>
  <r>
    <s v="Amazon"/>
    <n v="1185732"/>
    <d v="2021-10-23T00:00:00"/>
    <s v="Northeast"/>
    <s v="Maine"/>
    <s v="Portland"/>
    <x v="5"/>
    <n v="40"/>
    <n v="250"/>
    <n v="100000"/>
    <n v="40000"/>
    <n v="0.4"/>
    <s v="Outlet"/>
  </r>
  <r>
    <s v="Amazon"/>
    <n v="1185732"/>
    <d v="2021-10-24T00:00:00"/>
    <s v="Northeast"/>
    <s v="Maine"/>
    <s v="Portland"/>
    <x v="0"/>
    <n v="40"/>
    <n v="470"/>
    <n v="188000"/>
    <n v="65800"/>
    <n v="0.35"/>
    <s v="Outlet"/>
  </r>
  <r>
    <s v="Amazon"/>
    <n v="1185732"/>
    <d v="2021-10-25T00:00:00"/>
    <s v="Northeast"/>
    <s v="Maine"/>
    <s v="Portland"/>
    <x v="1"/>
    <n v="40"/>
    <n v="175"/>
    <n v="70000"/>
    <n v="24500"/>
    <n v="0.35"/>
    <s v="Outlet"/>
  </r>
  <r>
    <s v="Amazon"/>
    <n v="1185732"/>
    <d v="2021-10-26T00:00:00"/>
    <s v="Northeast"/>
    <s v="Maine"/>
    <s v="Portland"/>
    <x v="2"/>
    <n v="30.000000000000004"/>
    <n v="200"/>
    <n v="60000.000000000007"/>
    <n v="24000"/>
    <n v="0.39999999999999997"/>
    <s v="Outlet"/>
  </r>
  <r>
    <s v="Amazon"/>
    <n v="1185732"/>
    <d v="2021-10-27T00:00:00"/>
    <s v="Northeast"/>
    <s v="Maine"/>
    <s v="Portland"/>
    <x v="3"/>
    <n v="35"/>
    <n v="50"/>
    <n v="17500"/>
    <n v="5250"/>
    <n v="0.3"/>
    <s v="Outlet"/>
  </r>
  <r>
    <s v="Amazon"/>
    <n v="1185732"/>
    <d v="2021-10-28T00:00:00"/>
    <s v="Northeast"/>
    <s v="Maine"/>
    <s v="Portland"/>
    <x v="4"/>
    <n v="50"/>
    <n v="100"/>
    <n v="50000"/>
    <n v="12500"/>
    <n v="0.25"/>
    <s v="Outlet"/>
  </r>
  <r>
    <s v="Amazon"/>
    <n v="1185732"/>
    <d v="2021-10-29T00:00:00"/>
    <s v="Northeast"/>
    <s v="Maine"/>
    <s v="Portland"/>
    <x v="5"/>
    <n v="40"/>
    <n v="200"/>
    <n v="80000"/>
    <n v="32000"/>
    <n v="0.4"/>
    <s v="Outlet"/>
  </r>
  <r>
    <s v="Amazon"/>
    <n v="1185732"/>
    <d v="2021-10-30T00:00:00"/>
    <s v="Northeast"/>
    <s v="Maine"/>
    <s v="Portland"/>
    <x v="0"/>
    <n v="40"/>
    <n v="450"/>
    <n v="180000"/>
    <n v="62999.999999999993"/>
    <n v="0.35"/>
    <s v="Outlet"/>
  </r>
  <r>
    <s v="Amazon"/>
    <n v="1185732"/>
    <d v="2021-10-31T00:00:00"/>
    <s v="Northeast"/>
    <s v="Maine"/>
    <s v="Portland"/>
    <x v="1"/>
    <n v="40"/>
    <n v="150"/>
    <n v="60000"/>
    <n v="21000"/>
    <n v="0.35"/>
    <s v="Outlet"/>
  </r>
  <r>
    <s v="Amazon"/>
    <n v="1185732"/>
    <d v="2021-11-01T00:00:00"/>
    <s v="Northeast"/>
    <s v="Maine"/>
    <s v="Portland"/>
    <x v="2"/>
    <n v="30.000000000000004"/>
    <n v="150"/>
    <n v="45000.000000000007"/>
    <n v="18000"/>
    <n v="0.39999999999999997"/>
    <s v="Outlet"/>
  </r>
  <r>
    <s v="Amazon"/>
    <n v="1185732"/>
    <d v="2021-11-02T00:00:00"/>
    <s v="Northeast"/>
    <s v="Maine"/>
    <s v="Portland"/>
    <x v="3"/>
    <n v="35"/>
    <n v="75"/>
    <n v="26250"/>
    <n v="7875"/>
    <n v="0.3"/>
    <s v="Outlet"/>
  </r>
  <r>
    <s v="Amazon"/>
    <n v="1185732"/>
    <d v="2021-11-03T00:00:00"/>
    <s v="Northeast"/>
    <s v="Maine"/>
    <s v="Portland"/>
    <x v="4"/>
    <n v="50"/>
    <n v="75"/>
    <n v="37500"/>
    <n v="9375"/>
    <n v="0.25"/>
    <s v="Outlet"/>
  </r>
  <r>
    <s v="Amazon"/>
    <n v="1185732"/>
    <d v="2021-11-04T00:00:00"/>
    <s v="Northeast"/>
    <s v="Maine"/>
    <s v="Portland"/>
    <x v="5"/>
    <n v="40"/>
    <n v="225"/>
    <n v="90000"/>
    <n v="36000"/>
    <n v="0.4"/>
    <s v="Outlet"/>
  </r>
  <r>
    <s v="Amazon"/>
    <n v="1185732"/>
    <d v="2021-11-05T00:00:00"/>
    <s v="Northeast"/>
    <s v="Maine"/>
    <s v="Portland"/>
    <x v="0"/>
    <n v="54.999999999999993"/>
    <n v="495"/>
    <n v="272249.99999999994"/>
    <n v="95287.499999999971"/>
    <n v="0.35"/>
    <s v="Outlet"/>
  </r>
  <r>
    <s v="Amazon"/>
    <n v="1185732"/>
    <d v="2021-11-06T00:00:00"/>
    <s v="Northeast"/>
    <s v="Maine"/>
    <s v="Portland"/>
    <x v="1"/>
    <n v="50"/>
    <n v="200"/>
    <n v="100000"/>
    <n v="35000"/>
    <n v="0.35"/>
    <s v="Outlet"/>
  </r>
  <r>
    <s v="Amazon"/>
    <n v="1185732"/>
    <d v="2021-11-07T00:00:00"/>
    <s v="Northeast"/>
    <s v="Maine"/>
    <s v="Portland"/>
    <x v="2"/>
    <n v="45"/>
    <n v="175"/>
    <n v="78750"/>
    <n v="31499.999999999996"/>
    <n v="0.39999999999999997"/>
    <s v="Outlet"/>
  </r>
  <r>
    <s v="Amazon"/>
    <n v="1185732"/>
    <d v="2021-11-08T00:00:00"/>
    <s v="Northeast"/>
    <s v="Maine"/>
    <s v="Portland"/>
    <x v="3"/>
    <n v="45"/>
    <n v="125"/>
    <n v="56250"/>
    <n v="16875"/>
    <n v="0.3"/>
    <s v="Outlet"/>
  </r>
  <r>
    <s v="Amazon"/>
    <n v="1185732"/>
    <d v="2021-11-09T00:00:00"/>
    <s v="Northeast"/>
    <s v="Maine"/>
    <s v="Portland"/>
    <x v="4"/>
    <n v="54.999999999999993"/>
    <n v="150"/>
    <n v="82499.999999999985"/>
    <n v="20624.999999999996"/>
    <n v="0.25"/>
    <s v="Outlet"/>
  </r>
  <r>
    <s v="Amazon"/>
    <n v="1185732"/>
    <d v="2021-11-10T00:00:00"/>
    <s v="Northeast"/>
    <s v="Maine"/>
    <s v="Portland"/>
    <x v="5"/>
    <n v="60"/>
    <n v="275"/>
    <n v="165000"/>
    <n v="66000"/>
    <n v="0.4"/>
    <s v="Outlet"/>
  </r>
  <r>
    <s v="Amazon"/>
    <n v="1185732"/>
    <d v="2021-11-11T00:00:00"/>
    <s v="Northeast"/>
    <s v="Maine"/>
    <s v="Portland"/>
    <x v="0"/>
    <n v="54.999999999999993"/>
    <n v="525"/>
    <n v="288749.99999999994"/>
    <n v="101062.49999999997"/>
    <n v="0.35"/>
    <s v="Outlet"/>
  </r>
  <r>
    <s v="Amazon"/>
    <n v="1185732"/>
    <d v="2021-11-12T00:00:00"/>
    <s v="Northeast"/>
    <s v="Maine"/>
    <s v="Portland"/>
    <x v="1"/>
    <n v="50"/>
    <n v="275"/>
    <n v="137500"/>
    <n v="48125"/>
    <n v="0.35"/>
    <s v="Outlet"/>
  </r>
  <r>
    <s v="Amazon"/>
    <n v="1185732"/>
    <d v="2021-11-13T00:00:00"/>
    <s v="Northeast"/>
    <s v="Maine"/>
    <s v="Portland"/>
    <x v="2"/>
    <n v="45"/>
    <n v="200"/>
    <n v="90000"/>
    <n v="36000"/>
    <n v="0.39999999999999997"/>
    <s v="Outlet"/>
  </r>
  <r>
    <s v="Amazon"/>
    <n v="1185732"/>
    <d v="2021-11-14T00:00:00"/>
    <s v="Northeast"/>
    <s v="Maine"/>
    <s v="Portland"/>
    <x v="3"/>
    <n v="45"/>
    <n v="175"/>
    <n v="78750"/>
    <n v="23625"/>
    <n v="0.3"/>
    <s v="Outlet"/>
  </r>
  <r>
    <s v="Amazon"/>
    <n v="1185732"/>
    <d v="2021-11-15T00:00:00"/>
    <s v="Northeast"/>
    <s v="Maine"/>
    <s v="Portland"/>
    <x v="4"/>
    <n v="54.999999999999993"/>
    <n v="175"/>
    <n v="96249.999999999985"/>
    <n v="24062.499999999996"/>
    <n v="0.25"/>
    <s v="Outlet"/>
  </r>
  <r>
    <s v="Amazon"/>
    <n v="1185732"/>
    <d v="2021-11-16T00:00:00"/>
    <s v="Northeast"/>
    <s v="Maine"/>
    <s v="Portland"/>
    <x v="5"/>
    <n v="60"/>
    <n v="325"/>
    <n v="195000"/>
    <n v="78000"/>
    <n v="0.4"/>
    <s v="Outlet"/>
  </r>
  <r>
    <s v="Amazon"/>
    <n v="1185732"/>
    <d v="2021-11-17T00:00:00"/>
    <s v="Northeast"/>
    <s v="Maine"/>
    <s v="Portland"/>
    <x v="0"/>
    <n v="54.999999999999993"/>
    <n v="550"/>
    <n v="302499.99999999994"/>
    <n v="105874.99999999997"/>
    <n v="0.35"/>
    <s v="Outlet"/>
  </r>
  <r>
    <s v="Amazon"/>
    <n v="1185732"/>
    <d v="2021-11-18T00:00:00"/>
    <s v="Northeast"/>
    <s v="Maine"/>
    <s v="Portland"/>
    <x v="1"/>
    <n v="50"/>
    <n v="300"/>
    <n v="150000"/>
    <n v="52500"/>
    <n v="0.35"/>
    <s v="Outlet"/>
  </r>
  <r>
    <s v="Amazon"/>
    <n v="1185732"/>
    <d v="2021-11-19T00:00:00"/>
    <s v="Northeast"/>
    <s v="Maine"/>
    <s v="Portland"/>
    <x v="2"/>
    <n v="45"/>
    <n v="225"/>
    <n v="101250"/>
    <n v="40500"/>
    <n v="0.39999999999999997"/>
    <s v="Outlet"/>
  </r>
  <r>
    <s v="Amazon"/>
    <n v="1185732"/>
    <d v="2021-11-20T00:00:00"/>
    <s v="Northeast"/>
    <s v="Maine"/>
    <s v="Portland"/>
    <x v="3"/>
    <n v="45"/>
    <n v="175"/>
    <n v="78750"/>
    <n v="23625"/>
    <n v="0.3"/>
    <s v="Outlet"/>
  </r>
  <r>
    <s v="Amazon"/>
    <n v="1185732"/>
    <d v="2021-11-21T00:00:00"/>
    <s v="Northeast"/>
    <s v="Maine"/>
    <s v="Portland"/>
    <x v="4"/>
    <n v="54.999999999999993"/>
    <n v="200"/>
    <n v="109999.99999999999"/>
    <n v="27499.999999999996"/>
    <n v="0.25"/>
    <s v="Outlet"/>
  </r>
  <r>
    <s v="Amazon"/>
    <n v="1185732"/>
    <d v="2021-12-20T00:00:00"/>
    <s v="Northeast"/>
    <s v="Maine"/>
    <s v="Portland"/>
    <x v="5"/>
    <n v="60"/>
    <n v="375"/>
    <n v="225000"/>
    <n v="90000"/>
    <n v="0.4"/>
    <s v="Outlet"/>
  </r>
  <r>
    <s v="Amazon"/>
    <n v="1185732"/>
    <d v="2021-12-21T00:00:00"/>
    <s v="Northeast"/>
    <s v="Maine"/>
    <s v="Portland"/>
    <x v="0"/>
    <n v="54.999999999999993"/>
    <n v="525"/>
    <n v="288749.99999999994"/>
    <n v="101062.49999999997"/>
    <n v="0.35"/>
    <s v="Outlet"/>
  </r>
  <r>
    <s v="Amazon"/>
    <n v="1185732"/>
    <d v="2021-12-22T00:00:00"/>
    <s v="Northeast"/>
    <s v="Maine"/>
    <s v="Portland"/>
    <x v="1"/>
    <n v="50"/>
    <n v="300"/>
    <n v="150000"/>
    <n v="52500"/>
    <n v="0.35"/>
    <s v="Outlet"/>
  </r>
  <r>
    <s v="Amazon"/>
    <n v="1185732"/>
    <d v="2021-12-23T00:00:00"/>
    <s v="Northeast"/>
    <s v="Maine"/>
    <s v="Portland"/>
    <x v="2"/>
    <n v="45"/>
    <n v="225"/>
    <n v="101250"/>
    <n v="40500"/>
    <n v="0.39999999999999997"/>
    <s v="Outlet"/>
  </r>
  <r>
    <s v="Amazon"/>
    <n v="1185732"/>
    <d v="2021-12-24T00:00:00"/>
    <s v="Northeast"/>
    <s v="Maine"/>
    <s v="Portland"/>
    <x v="3"/>
    <n v="45"/>
    <n v="175"/>
    <n v="78750"/>
    <n v="23625"/>
    <n v="0.3"/>
    <s v="Outlet"/>
  </r>
  <r>
    <s v="Amazon"/>
    <n v="1185732"/>
    <d v="2021-12-25T00:00:00"/>
    <s v="Northeast"/>
    <s v="Maine"/>
    <s v="Portland"/>
    <x v="4"/>
    <n v="54.999999999999993"/>
    <n v="150"/>
    <n v="82499.999999999985"/>
    <n v="20624.999999999996"/>
    <n v="0.25"/>
    <s v="Outlet"/>
  </r>
  <r>
    <s v="Amazon"/>
    <n v="1185732"/>
    <d v="2021-12-26T00:00:00"/>
    <s v="Northeast"/>
    <s v="Maine"/>
    <s v="Portland"/>
    <x v="5"/>
    <n v="60"/>
    <n v="325"/>
    <n v="195000"/>
    <n v="78000"/>
    <n v="0.4"/>
    <s v="Outlet"/>
  </r>
  <r>
    <s v="Amazon"/>
    <n v="1185732"/>
    <d v="2021-12-27T00:00:00"/>
    <s v="Northeast"/>
    <s v="Maine"/>
    <s v="Portland"/>
    <x v="0"/>
    <n v="54.999999999999993"/>
    <n v="450"/>
    <n v="247499.99999999997"/>
    <n v="86624.999999999985"/>
    <n v="0.35"/>
    <s v="Outlet"/>
  </r>
  <r>
    <s v="Amazon"/>
    <n v="1185732"/>
    <d v="2021-12-28T00:00:00"/>
    <s v="Northeast"/>
    <s v="Maine"/>
    <s v="Portland"/>
    <x v="1"/>
    <n v="50"/>
    <n v="250"/>
    <n v="125000"/>
    <n v="43750"/>
    <n v="0.35"/>
    <s v="Outlet"/>
  </r>
  <r>
    <s v="Amazon"/>
    <n v="1185732"/>
    <d v="2021-12-29T00:00:00"/>
    <s v="Northeast"/>
    <s v="Maine"/>
    <s v="Portland"/>
    <x v="2"/>
    <n v="45"/>
    <n v="150"/>
    <n v="67500"/>
    <n v="26999.999999999996"/>
    <n v="0.39999999999999997"/>
    <s v="Outlet"/>
  </r>
  <r>
    <s v="Amazon"/>
    <n v="1185732"/>
    <d v="2021-12-30T00:00:00"/>
    <s v="Northeast"/>
    <s v="Maine"/>
    <s v="Portland"/>
    <x v="3"/>
    <n v="45"/>
    <n v="125"/>
    <n v="56250"/>
    <n v="16875"/>
    <n v="0.3"/>
    <s v="Outlet"/>
  </r>
  <r>
    <s v="Amazon"/>
    <n v="1185732"/>
    <d v="2021-12-31T00:00:00"/>
    <s v="Northeast"/>
    <s v="Maine"/>
    <s v="Portland"/>
    <x v="4"/>
    <n v="54.999999999999993"/>
    <n v="125"/>
    <n v="68749.999999999985"/>
    <n v="17187.499999999996"/>
    <n v="0.25"/>
    <s v="Outlet"/>
  </r>
  <r>
    <s v="Amazon"/>
    <n v="1185732"/>
    <d v="2021-09-17T00:00:00"/>
    <s v="Northeast"/>
    <s v="Maine"/>
    <s v="Portland"/>
    <x v="5"/>
    <n v="60"/>
    <n v="225"/>
    <n v="135000"/>
    <n v="54000"/>
    <n v="0.4"/>
    <s v="Outlet"/>
  </r>
  <r>
    <s v="Amazon"/>
    <n v="1185732"/>
    <d v="2021-10-19T00:00:00"/>
    <s v="Northeast"/>
    <s v="Maine"/>
    <s v="Portland"/>
    <x v="0"/>
    <n v="60"/>
    <n v="400"/>
    <n v="240000"/>
    <n v="84000"/>
    <n v="0.35"/>
    <s v="Outlet"/>
  </r>
  <r>
    <s v="Amazon"/>
    <n v="1185732"/>
    <d v="2021-10-19T00:00:00"/>
    <s v="Northeast"/>
    <s v="Maine"/>
    <s v="Portland"/>
    <x v="1"/>
    <n v="55.000000000000007"/>
    <n v="225"/>
    <n v="123750.00000000001"/>
    <n v="43312.5"/>
    <n v="0.35"/>
    <s v="Outlet"/>
  </r>
  <r>
    <s v="Amazon"/>
    <n v="1185732"/>
    <d v="2021-10-19T00:00:00"/>
    <s v="Northeast"/>
    <s v="Maine"/>
    <s v="Portland"/>
    <x v="2"/>
    <n v="55.000000000000007"/>
    <n v="125"/>
    <n v="68750.000000000015"/>
    <n v="27500.000000000004"/>
    <n v="0.39999999999999997"/>
    <s v="Outlet"/>
  </r>
  <r>
    <s v="Amazon"/>
    <n v="1185732"/>
    <d v="2021-10-19T00:00:00"/>
    <s v="Northeast"/>
    <s v="Maine"/>
    <s v="Portland"/>
    <x v="3"/>
    <n v="55.000000000000007"/>
    <n v="100"/>
    <n v="55000.000000000007"/>
    <n v="16500"/>
    <n v="0.3"/>
    <s v="Outlet"/>
  </r>
  <r>
    <s v="Amazon"/>
    <n v="1185732"/>
    <d v="2021-10-19T00:00:00"/>
    <s v="Northeast"/>
    <s v="Maine"/>
    <s v="Portland"/>
    <x v="4"/>
    <n v="65"/>
    <n v="100"/>
    <n v="65000"/>
    <n v="16250"/>
    <n v="0.25"/>
    <s v="Outlet"/>
  </r>
  <r>
    <s v="Amazon"/>
    <n v="1185732"/>
    <d v="2021-10-19T00:00:00"/>
    <s v="Northeast"/>
    <s v="Maine"/>
    <s v="Portland"/>
    <x v="5"/>
    <n v="70"/>
    <n v="225"/>
    <n v="157500"/>
    <n v="63000"/>
    <n v="0.4"/>
    <s v="Outlet"/>
  </r>
  <r>
    <s v="Amazon"/>
    <n v="1185732"/>
    <d v="2021-11-18T00:00:00"/>
    <s v="Northeast"/>
    <s v="Maine"/>
    <s v="Portland"/>
    <x v="0"/>
    <n v="65"/>
    <n v="375"/>
    <n v="243750"/>
    <n v="85312.5"/>
    <n v="0.35"/>
    <s v="Outlet"/>
  </r>
  <r>
    <s v="Amazon"/>
    <n v="1185732"/>
    <d v="2021-11-18T00:00:00"/>
    <s v="Northeast"/>
    <s v="Maine"/>
    <s v="Portland"/>
    <x v="1"/>
    <n v="55.000000000000007"/>
    <n v="200"/>
    <n v="110000.00000000001"/>
    <n v="38500"/>
    <n v="0.35"/>
    <s v="Outlet"/>
  </r>
  <r>
    <s v="Amazon"/>
    <n v="1185732"/>
    <d v="2021-11-18T00:00:00"/>
    <s v="Northeast"/>
    <s v="Maine"/>
    <s v="Portland"/>
    <x v="2"/>
    <n v="55.000000000000007"/>
    <n v="195"/>
    <n v="107250.00000000001"/>
    <n v="42900"/>
    <n v="0.39999999999999997"/>
    <s v="Outlet"/>
  </r>
  <r>
    <s v="Amazon"/>
    <n v="1185732"/>
    <d v="2021-11-18T00:00:00"/>
    <s v="Northeast"/>
    <s v="Maine"/>
    <s v="Portland"/>
    <x v="3"/>
    <n v="55.000000000000007"/>
    <n v="175"/>
    <n v="96250.000000000015"/>
    <n v="28875.000000000004"/>
    <n v="0.3"/>
    <s v="Outlet"/>
  </r>
  <r>
    <s v="Amazon"/>
    <n v="1185732"/>
    <d v="2021-11-18T00:00:00"/>
    <s v="Northeast"/>
    <s v="Maine"/>
    <s v="Portland"/>
    <x v="4"/>
    <n v="65"/>
    <n v="150"/>
    <n v="97500"/>
    <n v="24375"/>
    <n v="0.25"/>
    <s v="Outlet"/>
  </r>
  <r>
    <s v="Amazon"/>
    <n v="1185732"/>
    <d v="2021-11-18T00:00:00"/>
    <s v="Northeast"/>
    <s v="Maine"/>
    <s v="Portland"/>
    <x v="5"/>
    <n v="70"/>
    <n v="250"/>
    <n v="175000"/>
    <n v="70000"/>
    <n v="0.4"/>
    <s v="Outlet"/>
  </r>
  <r>
    <s v="Amazon"/>
    <n v="1185732"/>
    <d v="2021-12-17T00:00:00"/>
    <s v="Northeast"/>
    <s v="Maine"/>
    <s v="Portland"/>
    <x v="0"/>
    <n v="65"/>
    <n v="475"/>
    <n v="308750"/>
    <n v="108062.5"/>
    <n v="0.35"/>
    <s v="Outlet"/>
  </r>
  <r>
    <s v="Amazon"/>
    <n v="1185732"/>
    <d v="2021-12-17T00:00:00"/>
    <s v="Northeast"/>
    <s v="Maine"/>
    <s v="Portland"/>
    <x v="1"/>
    <n v="55.000000000000007"/>
    <n v="275"/>
    <n v="151250.00000000003"/>
    <n v="52937.500000000007"/>
    <n v="0.35"/>
    <s v="Outlet"/>
  </r>
  <r>
    <s v="Amazon"/>
    <n v="1185732"/>
    <d v="2021-12-17T00:00:00"/>
    <s v="Northeast"/>
    <s v="Maine"/>
    <s v="Portland"/>
    <x v="2"/>
    <n v="55.000000000000007"/>
    <n v="250"/>
    <n v="137500.00000000003"/>
    <n v="55000.000000000007"/>
    <n v="0.39999999999999997"/>
    <s v="Outlet"/>
  </r>
  <r>
    <s v="Amazon"/>
    <n v="1185732"/>
    <d v="2021-12-17T00:00:00"/>
    <s v="Northeast"/>
    <s v="Maine"/>
    <s v="Portland"/>
    <x v="3"/>
    <n v="55.000000000000007"/>
    <n v="200"/>
    <n v="110000.00000000001"/>
    <n v="33000"/>
    <n v="0.3"/>
    <s v="Outlet"/>
  </r>
  <r>
    <s v="Amazon"/>
    <n v="1185732"/>
    <d v="2021-12-17T00:00:00"/>
    <s v="Northeast"/>
    <s v="Maine"/>
    <s v="Portland"/>
    <x v="4"/>
    <n v="65"/>
    <n v="200"/>
    <n v="130000"/>
    <n v="32500"/>
    <n v="0.25"/>
    <s v="Outlet"/>
  </r>
  <r>
    <s v="Amazon"/>
    <n v="1185732"/>
    <d v="2021-12-17T00:00:00"/>
    <s v="Northeast"/>
    <s v="Maine"/>
    <s v="Portland"/>
    <x v="5"/>
    <n v="70"/>
    <n v="300"/>
    <n v="210000"/>
    <n v="84000"/>
    <n v="0.4"/>
    <s v="Outlet"/>
  </r>
  <r>
    <s v="West Gear"/>
    <n v="1128299"/>
    <d v="2021-01-10T00:00:00"/>
    <s v="Northeast"/>
    <s v="Maine"/>
    <s v="Portland"/>
    <x v="0"/>
    <n v="35"/>
    <n v="375"/>
    <n v="131250"/>
    <n v="32812.5"/>
    <n v="0.25"/>
    <s v="Outlet"/>
  </r>
  <r>
    <s v="West Gear"/>
    <n v="1128299"/>
    <d v="2021-01-10T00:00:00"/>
    <s v="Northeast"/>
    <s v="Maine"/>
    <s v="Portland"/>
    <x v="1"/>
    <n v="45"/>
    <n v="375"/>
    <n v="168750"/>
    <n v="33750"/>
    <n v="0.2"/>
    <s v="Outlet"/>
  </r>
  <r>
    <s v="West Gear"/>
    <n v="1128299"/>
    <d v="2021-01-10T00:00:00"/>
    <s v="Northeast"/>
    <s v="Maine"/>
    <s v="Portland"/>
    <x v="2"/>
    <n v="45"/>
    <n v="375"/>
    <n v="168750"/>
    <n v="42187.5"/>
    <n v="0.25"/>
    <s v="Outlet"/>
  </r>
  <r>
    <s v="West Gear"/>
    <n v="1128299"/>
    <d v="2021-01-10T00:00:00"/>
    <s v="Northeast"/>
    <s v="Maine"/>
    <s v="Portland"/>
    <x v="3"/>
    <n v="45"/>
    <n v="225"/>
    <n v="101250"/>
    <n v="25312.5"/>
    <n v="0.25"/>
    <s v="Outlet"/>
  </r>
  <r>
    <s v="Amazon"/>
    <n v="1185732"/>
    <d v="2021-01-24T00:00:00"/>
    <s v="West"/>
    <s v="Alaska"/>
    <s v="Anchorage"/>
    <x v="5"/>
    <n v="55.000000000000007"/>
    <n v="300"/>
    <n v="165000.00000000003"/>
    <n v="49500.000000000007"/>
    <n v="0.3"/>
    <s v="Outlet"/>
  </r>
  <r>
    <s v="Amazon"/>
    <n v="1185732"/>
    <d v="2021-02-22T00:00:00"/>
    <s v="West"/>
    <s v="Alaska"/>
    <s v="Anchorage"/>
    <x v="0"/>
    <n v="55.000000000000007"/>
    <n v="575"/>
    <n v="316250.00000000006"/>
    <n v="110687.50000000003"/>
    <n v="0.35000000000000003"/>
    <s v="Outlet"/>
  </r>
  <r>
    <s v="Amazon"/>
    <n v="1185732"/>
    <d v="2021-02-22T00:00:00"/>
    <s v="West"/>
    <s v="Alaska"/>
    <s v="Anchorage"/>
    <x v="1"/>
    <n v="55.000000000000007"/>
    <n v="225"/>
    <n v="123750.00000000001"/>
    <n v="43312.500000000007"/>
    <n v="0.35000000000000003"/>
    <s v="Outlet"/>
  </r>
  <r>
    <s v="Amazon"/>
    <n v="1185732"/>
    <d v="2021-02-22T00:00:00"/>
    <s v="West"/>
    <s v="Alaska"/>
    <s v="Anchorage"/>
    <x v="2"/>
    <n v="45"/>
    <n v="275"/>
    <n v="123750"/>
    <n v="30937.5"/>
    <n v="0.25"/>
    <s v="Outlet"/>
  </r>
  <r>
    <s v="Amazon"/>
    <n v="1185732"/>
    <d v="2021-02-22T00:00:00"/>
    <s v="West"/>
    <s v="Alaska"/>
    <s v="Anchorage"/>
    <x v="3"/>
    <n v="49.999999999999993"/>
    <n v="175"/>
    <n v="87499.999999999985"/>
    <n v="21874.999999999996"/>
    <n v="0.25"/>
    <s v="Outlet"/>
  </r>
  <r>
    <s v="Amazon"/>
    <n v="1185732"/>
    <d v="2021-02-22T00:00:00"/>
    <s v="West"/>
    <s v="Alaska"/>
    <s v="Anchorage"/>
    <x v="4"/>
    <n v="65.000000000000014"/>
    <n v="250"/>
    <n v="162500.00000000003"/>
    <n v="40625.000000000007"/>
    <n v="0.25"/>
    <s v="Outlet"/>
  </r>
  <r>
    <s v="Amazon"/>
    <n v="1185732"/>
    <d v="2021-02-22T00:00:00"/>
    <s v="West"/>
    <s v="Alaska"/>
    <s v="Anchorage"/>
    <x v="5"/>
    <n v="55.000000000000007"/>
    <n v="350"/>
    <n v="192500.00000000003"/>
    <n v="57750.000000000007"/>
    <n v="0.3"/>
    <s v="Outlet"/>
  </r>
  <r>
    <s v="Amazon"/>
    <n v="1185732"/>
    <d v="2021-03-20T00:00:00"/>
    <s v="West"/>
    <s v="Alaska"/>
    <s v="Anchorage"/>
    <x v="0"/>
    <n v="55.000000000000007"/>
    <n v="545"/>
    <n v="299750.00000000006"/>
    <n v="104912.50000000003"/>
    <n v="0.35000000000000003"/>
    <s v="Outlet"/>
  </r>
  <r>
    <s v="Amazon"/>
    <n v="1185732"/>
    <d v="2021-03-20T00:00:00"/>
    <s v="West"/>
    <s v="Alaska"/>
    <s v="Anchorage"/>
    <x v="1"/>
    <n v="55.000000000000007"/>
    <n v="250"/>
    <n v="137500.00000000003"/>
    <n v="48125.000000000015"/>
    <n v="0.35000000000000003"/>
    <s v="Outlet"/>
  </r>
  <r>
    <s v="Amazon"/>
    <n v="1185732"/>
    <d v="2021-03-20T00:00:00"/>
    <s v="West"/>
    <s v="Alaska"/>
    <s v="Anchorage"/>
    <x v="2"/>
    <n v="45"/>
    <n v="275"/>
    <n v="123750"/>
    <n v="30937.5"/>
    <n v="0.25"/>
    <s v="Outlet"/>
  </r>
  <r>
    <s v="Amazon"/>
    <n v="1185732"/>
    <d v="2021-03-20T00:00:00"/>
    <s v="West"/>
    <s v="Alaska"/>
    <s v="Anchorage"/>
    <x v="3"/>
    <n v="49.999999999999993"/>
    <n v="125"/>
    <n v="62499.999999999993"/>
    <n v="15624.999999999998"/>
    <n v="0.25"/>
    <s v="Outlet"/>
  </r>
  <r>
    <s v="Amazon"/>
    <n v="1185732"/>
    <d v="2021-03-20T00:00:00"/>
    <s v="West"/>
    <s v="Alaska"/>
    <s v="Anchorage"/>
    <x v="4"/>
    <n v="65.000000000000014"/>
    <n v="175"/>
    <n v="113750.00000000003"/>
    <n v="28437.500000000007"/>
    <n v="0.25"/>
    <s v="Outlet"/>
  </r>
  <r>
    <s v="Amazon"/>
    <n v="1185732"/>
    <d v="2021-03-20T00:00:00"/>
    <s v="West"/>
    <s v="Alaska"/>
    <s v="Anchorage"/>
    <x v="5"/>
    <n v="55.000000000000007"/>
    <n v="275"/>
    <n v="151250.00000000003"/>
    <n v="45375.000000000007"/>
    <n v="0.3"/>
    <s v="Outlet"/>
  </r>
  <r>
    <s v="Amazon"/>
    <n v="1185732"/>
    <d v="2021-04-21T00:00:00"/>
    <s v="West"/>
    <s v="Alaska"/>
    <s v="Anchorage"/>
    <x v="0"/>
    <n v="55.000000000000007"/>
    <n v="525"/>
    <n v="288750.00000000006"/>
    <n v="101062.50000000003"/>
    <n v="0.35000000000000003"/>
    <s v="Outlet"/>
  </r>
  <r>
    <s v="Amazon"/>
    <n v="1185732"/>
    <d v="2021-04-21T00:00:00"/>
    <s v="West"/>
    <s v="Alaska"/>
    <s v="Anchorage"/>
    <x v="1"/>
    <n v="55.000000000000007"/>
    <n v="225"/>
    <n v="123750.00000000001"/>
    <n v="43312.500000000007"/>
    <n v="0.35000000000000003"/>
    <s v="Outlet"/>
  </r>
  <r>
    <s v="Amazon"/>
    <n v="1185732"/>
    <d v="2021-04-21T00:00:00"/>
    <s v="West"/>
    <s v="Alaska"/>
    <s v="Anchorage"/>
    <x v="2"/>
    <n v="45"/>
    <n v="225"/>
    <n v="101250"/>
    <n v="25312.5"/>
    <n v="0.25"/>
    <s v="Outlet"/>
  </r>
  <r>
    <s v="Amazon"/>
    <n v="1185732"/>
    <d v="2021-04-21T00:00:00"/>
    <s v="West"/>
    <s v="Alaska"/>
    <s v="Anchorage"/>
    <x v="3"/>
    <n v="49.999999999999993"/>
    <n v="150"/>
    <n v="74999.999999999985"/>
    <n v="18749.999999999996"/>
    <n v="0.25"/>
    <s v="Outlet"/>
  </r>
  <r>
    <s v="Amazon"/>
    <n v="1185732"/>
    <d v="2021-04-21T00:00:00"/>
    <s v="West"/>
    <s v="Alaska"/>
    <s v="Anchorage"/>
    <x v="4"/>
    <n v="60.000000000000007"/>
    <n v="150"/>
    <n v="90000.000000000015"/>
    <n v="22500.000000000004"/>
    <n v="0.25"/>
    <s v="Outlet"/>
  </r>
  <r>
    <s v="Amazon"/>
    <n v="1185732"/>
    <d v="2021-04-21T00:00:00"/>
    <s v="West"/>
    <s v="Alaska"/>
    <s v="Anchorage"/>
    <x v="5"/>
    <n v="50"/>
    <n v="300"/>
    <n v="150000"/>
    <n v="45000"/>
    <n v="0.3"/>
    <s v="Outlet"/>
  </r>
  <r>
    <s v="Amazon"/>
    <n v="1185732"/>
    <d v="2021-05-20T00:00:00"/>
    <s v="West"/>
    <s v="Alaska"/>
    <s v="Anchorage"/>
    <x v="0"/>
    <n v="65"/>
    <n v="570"/>
    <n v="370500"/>
    <n v="129675.00000000001"/>
    <n v="0.35000000000000003"/>
    <s v="Outlet"/>
  </r>
  <r>
    <s v="Amazon"/>
    <n v="1185732"/>
    <d v="2021-05-20T00:00:00"/>
    <s v="West"/>
    <s v="Alaska"/>
    <s v="Anchorage"/>
    <x v="1"/>
    <n v="60.000000000000007"/>
    <n v="275"/>
    <n v="165000.00000000003"/>
    <n v="57750.000000000015"/>
    <n v="0.35000000000000003"/>
    <s v="Outlet"/>
  </r>
  <r>
    <s v="Amazon"/>
    <n v="1185732"/>
    <d v="2021-05-20T00:00:00"/>
    <s v="West"/>
    <s v="Alaska"/>
    <s v="Anchorage"/>
    <x v="2"/>
    <n v="55.000000000000007"/>
    <n v="300"/>
    <n v="165000.00000000003"/>
    <n v="41250.000000000007"/>
    <n v="0.25"/>
    <s v="Outlet"/>
  </r>
  <r>
    <s v="Amazon"/>
    <n v="1185732"/>
    <d v="2021-05-20T00:00:00"/>
    <s v="West"/>
    <s v="Alaska"/>
    <s v="Anchorage"/>
    <x v="3"/>
    <n v="55.000000000000007"/>
    <n v="250"/>
    <n v="137500.00000000003"/>
    <n v="34375.000000000007"/>
    <n v="0.25"/>
    <s v="Outlet"/>
  </r>
  <r>
    <s v="Amazon"/>
    <n v="1185732"/>
    <d v="2021-05-20T00:00:00"/>
    <s v="West"/>
    <s v="Alaska"/>
    <s v="Anchorage"/>
    <x v="4"/>
    <n v="65"/>
    <n v="275"/>
    <n v="178750"/>
    <n v="44687.5"/>
    <n v="0.25"/>
    <s v="Outlet"/>
  </r>
  <r>
    <s v="Amazon"/>
    <n v="1185732"/>
    <d v="2021-05-20T00:00:00"/>
    <s v="West"/>
    <s v="Alaska"/>
    <s v="Anchorage"/>
    <x v="5"/>
    <n v="70"/>
    <n v="400"/>
    <n v="280000"/>
    <n v="84000"/>
    <n v="0.3"/>
    <s v="Outlet"/>
  </r>
  <r>
    <s v="Amazon"/>
    <n v="1185732"/>
    <d v="2021-06-22T00:00:00"/>
    <s v="West"/>
    <s v="Alaska"/>
    <s v="Anchorage"/>
    <x v="0"/>
    <n v="65"/>
    <n v="650"/>
    <n v="422500"/>
    <n v="147875"/>
    <n v="0.35000000000000003"/>
    <s v="Outlet"/>
  </r>
  <r>
    <s v="Amazon"/>
    <n v="1185732"/>
    <d v="2021-06-22T00:00:00"/>
    <s v="West"/>
    <s v="Alaska"/>
    <s v="Anchorage"/>
    <x v="1"/>
    <n v="60.000000000000007"/>
    <n v="400"/>
    <n v="240000.00000000003"/>
    <n v="84000.000000000015"/>
    <n v="0.35000000000000003"/>
    <s v="Outlet"/>
  </r>
  <r>
    <s v="Amazon"/>
    <n v="1185732"/>
    <d v="2021-06-22T00:00:00"/>
    <s v="West"/>
    <s v="Alaska"/>
    <s v="Anchorage"/>
    <x v="2"/>
    <n v="55.000000000000007"/>
    <n v="325"/>
    <n v="178750.00000000003"/>
    <n v="44687.500000000007"/>
    <n v="0.25"/>
    <s v="Outlet"/>
  </r>
  <r>
    <s v="Amazon"/>
    <n v="1185732"/>
    <d v="2021-06-22T00:00:00"/>
    <s v="West"/>
    <s v="Alaska"/>
    <s v="Anchorage"/>
    <x v="3"/>
    <n v="55.000000000000007"/>
    <n v="300"/>
    <n v="165000.00000000003"/>
    <n v="41250.000000000007"/>
    <n v="0.25"/>
    <s v="Outlet"/>
  </r>
  <r>
    <s v="Amazon"/>
    <n v="1185732"/>
    <d v="2021-06-22T00:00:00"/>
    <s v="West"/>
    <s v="Alaska"/>
    <s v="Anchorage"/>
    <x v="4"/>
    <n v="65"/>
    <n v="300"/>
    <n v="195000"/>
    <n v="48750"/>
    <n v="0.25"/>
    <s v="Outlet"/>
  </r>
  <r>
    <s v="Amazon"/>
    <n v="1185732"/>
    <d v="2021-06-22T00:00:00"/>
    <s v="West"/>
    <s v="Alaska"/>
    <s v="Anchorage"/>
    <x v="5"/>
    <n v="70"/>
    <n v="450"/>
    <n v="315000"/>
    <n v="94500"/>
    <n v="0.3"/>
    <s v="Outlet"/>
  </r>
  <r>
    <s v="Amazon"/>
    <n v="1185732"/>
    <d v="2021-07-20T00:00:00"/>
    <s v="West"/>
    <s v="Alaska"/>
    <s v="Anchorage"/>
    <x v="0"/>
    <n v="65"/>
    <n v="675"/>
    <n v="438750"/>
    <n v="153562.50000000003"/>
    <n v="0.35000000000000003"/>
    <s v="Outlet"/>
  </r>
  <r>
    <s v="Amazon"/>
    <n v="1185732"/>
    <d v="2021-07-20T00:00:00"/>
    <s v="West"/>
    <s v="Alaska"/>
    <s v="Anchorage"/>
    <x v="1"/>
    <n v="60.000000000000007"/>
    <n v="425"/>
    <n v="255000.00000000003"/>
    <n v="89250.000000000015"/>
    <n v="0.35000000000000003"/>
    <s v="Outlet"/>
  </r>
  <r>
    <s v="Amazon"/>
    <n v="1185732"/>
    <d v="2021-07-20T00:00:00"/>
    <s v="West"/>
    <s v="Alaska"/>
    <s v="Anchorage"/>
    <x v="2"/>
    <n v="55.000000000000007"/>
    <n v="350"/>
    <n v="192500.00000000003"/>
    <n v="48125.000000000007"/>
    <n v="0.25"/>
    <s v="Outlet"/>
  </r>
  <r>
    <s v="Amazon"/>
    <n v="1185732"/>
    <d v="2021-07-20T00:00:00"/>
    <s v="West"/>
    <s v="Alaska"/>
    <s v="Anchorage"/>
    <x v="3"/>
    <n v="55.000000000000007"/>
    <n v="300"/>
    <n v="165000.00000000003"/>
    <n v="41250.000000000007"/>
    <n v="0.25"/>
    <s v="Outlet"/>
  </r>
  <r>
    <s v="Amazon"/>
    <n v="1185732"/>
    <d v="2021-07-20T00:00:00"/>
    <s v="West"/>
    <s v="Alaska"/>
    <s v="Anchorage"/>
    <x v="4"/>
    <n v="65"/>
    <n v="325"/>
    <n v="211250"/>
    <n v="52812.5"/>
    <n v="0.25"/>
    <s v="Outlet"/>
  </r>
  <r>
    <s v="Amazon"/>
    <n v="1185732"/>
    <d v="2021-07-20T00:00:00"/>
    <s v="West"/>
    <s v="Alaska"/>
    <s v="Anchorage"/>
    <x v="5"/>
    <n v="70"/>
    <n v="500"/>
    <n v="350000"/>
    <n v="105000"/>
    <n v="0.3"/>
    <s v="Outlet"/>
  </r>
  <r>
    <s v="Amazon"/>
    <n v="1185732"/>
    <d v="2021-08-21T00:00:00"/>
    <s v="West"/>
    <s v="Alaska"/>
    <s v="Anchorage"/>
    <x v="0"/>
    <n v="65"/>
    <n v="650"/>
    <n v="422500"/>
    <n v="147875"/>
    <n v="0.35000000000000003"/>
    <s v="Outlet"/>
  </r>
  <r>
    <s v="Amazon"/>
    <n v="1185732"/>
    <d v="2021-08-21T00:00:00"/>
    <s v="West"/>
    <s v="Alaska"/>
    <s v="Anchorage"/>
    <x v="1"/>
    <n v="60.000000000000007"/>
    <n v="425"/>
    <n v="255000.00000000003"/>
    <n v="89250.000000000015"/>
    <n v="0.35000000000000003"/>
    <s v="Outlet"/>
  </r>
  <r>
    <s v="Amazon"/>
    <n v="1185732"/>
    <d v="2021-08-21T00:00:00"/>
    <s v="West"/>
    <s v="Alaska"/>
    <s v="Anchorage"/>
    <x v="2"/>
    <n v="55.000000000000007"/>
    <n v="350"/>
    <n v="192500.00000000003"/>
    <n v="48125.000000000007"/>
    <n v="0.25"/>
    <s v="Outlet"/>
  </r>
  <r>
    <s v="Amazon"/>
    <n v="1185732"/>
    <d v="2021-08-21T00:00:00"/>
    <s v="West"/>
    <s v="Alaska"/>
    <s v="Anchorage"/>
    <x v="3"/>
    <n v="55.000000000000007"/>
    <n v="250"/>
    <n v="137500.00000000003"/>
    <n v="34375.000000000007"/>
    <n v="0.25"/>
    <s v="Outlet"/>
  </r>
  <r>
    <s v="Amazon"/>
    <n v="1185732"/>
    <d v="2021-08-21T00:00:00"/>
    <s v="West"/>
    <s v="Alaska"/>
    <s v="Anchorage"/>
    <x v="4"/>
    <n v="65"/>
    <n v="225"/>
    <n v="146250"/>
    <n v="36562.5"/>
    <n v="0.25"/>
    <s v="Outlet"/>
  </r>
  <r>
    <s v="Amazon"/>
    <n v="1185732"/>
    <d v="2021-08-21T00:00:00"/>
    <s v="West"/>
    <s v="Alaska"/>
    <s v="Anchorage"/>
    <x v="5"/>
    <n v="70"/>
    <n v="400"/>
    <n v="280000"/>
    <n v="84000"/>
    <n v="0.3"/>
    <s v="Outlet"/>
  </r>
  <r>
    <s v="Amazon"/>
    <n v="1185732"/>
    <d v="2021-09-20T00:00:00"/>
    <s v="West"/>
    <s v="Alaska"/>
    <s v="Anchorage"/>
    <x v="0"/>
    <n v="65"/>
    <n v="525"/>
    <n v="341250"/>
    <n v="119437.50000000001"/>
    <n v="0.35000000000000003"/>
    <s v="Outlet"/>
  </r>
  <r>
    <s v="Amazon"/>
    <n v="1185732"/>
    <d v="2021-09-20T00:00:00"/>
    <s v="West"/>
    <s v="Alaska"/>
    <s v="Anchorage"/>
    <x v="1"/>
    <n v="60.000000000000007"/>
    <n v="325"/>
    <n v="195000.00000000003"/>
    <n v="68250.000000000015"/>
    <n v="0.35000000000000003"/>
    <s v="Outlet"/>
  </r>
  <r>
    <s v="Amazon"/>
    <n v="1185732"/>
    <d v="2021-09-20T00:00:00"/>
    <s v="West"/>
    <s v="Alaska"/>
    <s v="Anchorage"/>
    <x v="2"/>
    <n v="55.000000000000007"/>
    <n v="225"/>
    <n v="123750.00000000001"/>
    <n v="30937.500000000004"/>
    <n v="0.25"/>
    <s v="Outlet"/>
  </r>
  <r>
    <s v="Amazon"/>
    <n v="1185732"/>
    <d v="2021-09-20T00:00:00"/>
    <s v="West"/>
    <s v="Alaska"/>
    <s v="Anchorage"/>
    <x v="3"/>
    <n v="55.000000000000007"/>
    <n v="200"/>
    <n v="110000.00000000001"/>
    <n v="27500.000000000004"/>
    <n v="0.25"/>
    <s v="Outlet"/>
  </r>
  <r>
    <s v="Amazon"/>
    <n v="1185732"/>
    <d v="2021-09-20T00:00:00"/>
    <s v="West"/>
    <s v="Alaska"/>
    <s v="Anchorage"/>
    <x v="4"/>
    <n v="65"/>
    <n v="200"/>
    <n v="130000"/>
    <n v="32500"/>
    <n v="0.25"/>
    <s v="Outlet"/>
  </r>
  <r>
    <s v="Amazon"/>
    <n v="1185732"/>
    <d v="2021-09-20T00:00:00"/>
    <s v="West"/>
    <s v="Alaska"/>
    <s v="Anchorage"/>
    <x v="5"/>
    <n v="70"/>
    <n v="300"/>
    <n v="210000"/>
    <n v="63000"/>
    <n v="0.3"/>
    <s v="Outlet"/>
  </r>
  <r>
    <s v="Amazon"/>
    <n v="1185732"/>
    <d v="2021-10-22T00:00:00"/>
    <s v="West"/>
    <s v="Alaska"/>
    <s v="Anchorage"/>
    <x v="0"/>
    <n v="70"/>
    <n v="450"/>
    <n v="315000"/>
    <n v="110250.00000000001"/>
    <n v="0.35000000000000003"/>
    <s v="Outlet"/>
  </r>
  <r>
    <s v="Amazon"/>
    <n v="1185732"/>
    <d v="2021-10-22T00:00:00"/>
    <s v="West"/>
    <s v="Alaska"/>
    <s v="Anchorage"/>
    <x v="1"/>
    <n v="65.000000000000014"/>
    <n v="275"/>
    <n v="178750.00000000003"/>
    <n v="62562.500000000015"/>
    <n v="0.35000000000000003"/>
    <s v="Outlet"/>
  </r>
  <r>
    <s v="Amazon"/>
    <n v="1185732"/>
    <d v="2021-10-22T00:00:00"/>
    <s v="West"/>
    <s v="Alaska"/>
    <s v="Anchorage"/>
    <x v="2"/>
    <n v="65.000000000000014"/>
    <n v="175"/>
    <n v="113750.00000000003"/>
    <n v="28437.500000000007"/>
    <n v="0.25"/>
    <s v="Outlet"/>
  </r>
  <r>
    <s v="Amazon"/>
    <n v="1185732"/>
    <d v="2021-10-22T00:00:00"/>
    <s v="West"/>
    <s v="Alaska"/>
    <s v="Anchorage"/>
    <x v="3"/>
    <n v="65.000000000000014"/>
    <n v="150"/>
    <n v="97500.000000000015"/>
    <n v="24375.000000000004"/>
    <n v="0.25"/>
    <s v="Outlet"/>
  </r>
  <r>
    <s v="Amazon"/>
    <n v="1185732"/>
    <d v="2021-10-22T00:00:00"/>
    <s v="West"/>
    <s v="Alaska"/>
    <s v="Anchorage"/>
    <x v="4"/>
    <n v="75.000000000000014"/>
    <n v="150"/>
    <n v="112500.00000000001"/>
    <n v="28125.000000000004"/>
    <n v="0.25"/>
    <s v="Outlet"/>
  </r>
  <r>
    <s v="Amazon"/>
    <n v="1185732"/>
    <d v="2021-10-22T00:00:00"/>
    <s v="West"/>
    <s v="Alaska"/>
    <s v="Anchorage"/>
    <x v="5"/>
    <n v="80"/>
    <n v="275"/>
    <n v="220000"/>
    <n v="66000"/>
    <n v="0.3"/>
    <s v="Outlet"/>
  </r>
  <r>
    <s v="Amazon"/>
    <n v="1185732"/>
    <d v="2021-11-21T00:00:00"/>
    <s v="West"/>
    <s v="Alaska"/>
    <s v="Anchorage"/>
    <x v="0"/>
    <n v="75.000000000000014"/>
    <n v="425"/>
    <n v="318750.00000000006"/>
    <n v="111562.50000000003"/>
    <n v="0.35000000000000003"/>
    <s v="Outlet"/>
  </r>
  <r>
    <s v="Amazon"/>
    <n v="1185732"/>
    <d v="2021-11-21T00:00:00"/>
    <s v="West"/>
    <s v="Alaska"/>
    <s v="Anchorage"/>
    <x v="1"/>
    <n v="65.000000000000014"/>
    <n v="300"/>
    <n v="195000.00000000003"/>
    <n v="68250.000000000015"/>
    <n v="0.35000000000000003"/>
    <s v="Outlet"/>
  </r>
  <r>
    <s v="Amazon"/>
    <n v="1185732"/>
    <d v="2021-11-21T00:00:00"/>
    <s v="West"/>
    <s v="Alaska"/>
    <s v="Anchorage"/>
    <x v="2"/>
    <n v="65.000000000000014"/>
    <n v="320"/>
    <n v="208000.00000000006"/>
    <n v="52000.000000000015"/>
    <n v="0.25"/>
    <s v="Outlet"/>
  </r>
  <r>
    <s v="Amazon"/>
    <n v="1185732"/>
    <d v="2021-11-21T00:00:00"/>
    <s v="West"/>
    <s v="Alaska"/>
    <s v="Anchorage"/>
    <x v="3"/>
    <n v="65.000000000000014"/>
    <n v="300"/>
    <n v="195000.00000000003"/>
    <n v="48750.000000000007"/>
    <n v="0.25"/>
    <s v="Outlet"/>
  </r>
  <r>
    <s v="Amazon"/>
    <n v="1185732"/>
    <d v="2021-11-21T00:00:00"/>
    <s v="West"/>
    <s v="Alaska"/>
    <s v="Anchorage"/>
    <x v="4"/>
    <n v="75.000000000000014"/>
    <n v="275"/>
    <n v="206250.00000000003"/>
    <n v="51562.500000000007"/>
    <n v="0.25"/>
    <s v="Outlet"/>
  </r>
  <r>
    <s v="Amazon"/>
    <n v="1185732"/>
    <d v="2021-11-21T00:00:00"/>
    <s v="West"/>
    <s v="Alaska"/>
    <s v="Anchorage"/>
    <x v="5"/>
    <n v="80"/>
    <n v="375"/>
    <n v="300000"/>
    <n v="90000"/>
    <n v="0.3"/>
    <s v="Outlet"/>
  </r>
  <r>
    <s v="Amazon"/>
    <n v="1185732"/>
    <d v="2021-12-20T00:00:00"/>
    <s v="West"/>
    <s v="Alaska"/>
    <s v="Anchorage"/>
    <x v="0"/>
    <n v="75.000000000000014"/>
    <n v="600"/>
    <n v="450000.00000000006"/>
    <n v="157500.00000000003"/>
    <n v="0.35000000000000003"/>
    <s v="Outlet"/>
  </r>
  <r>
    <s v="Amazon"/>
    <n v="1185732"/>
    <d v="2021-12-20T00:00:00"/>
    <s v="West"/>
    <s v="Alaska"/>
    <s v="Anchorage"/>
    <x v="1"/>
    <n v="65.000000000000014"/>
    <n v="400"/>
    <n v="260000.00000000006"/>
    <n v="91000.000000000029"/>
    <n v="0.35000000000000003"/>
    <s v="Outlet"/>
  </r>
  <r>
    <s v="Foot Locker"/>
    <n v="1128299"/>
    <d v="2021-01-10T00:00:00"/>
    <s v="West"/>
    <s v="Alaska"/>
    <s v="Anchorage"/>
    <x v="0"/>
    <n v="35"/>
    <n v="375"/>
    <n v="131250"/>
    <n v="32812.5"/>
    <n v="0.25"/>
    <s v="Outlet"/>
  </r>
  <r>
    <s v="Foot Locker"/>
    <n v="1128299"/>
    <d v="2021-01-10T00:00:00"/>
    <s v="West"/>
    <s v="Alaska"/>
    <s v="Anchorage"/>
    <x v="1"/>
    <n v="45"/>
    <n v="375"/>
    <n v="168750"/>
    <n v="33750"/>
    <n v="0.2"/>
    <s v="Outlet"/>
  </r>
  <r>
    <s v="Foot Locker"/>
    <n v="1128299"/>
    <d v="2021-01-10T00:00:00"/>
    <s v="West"/>
    <s v="Alaska"/>
    <s v="Anchorage"/>
    <x v="2"/>
    <n v="45"/>
    <n v="375"/>
    <n v="168750"/>
    <n v="42187.5"/>
    <n v="0.25"/>
    <s v="Outlet"/>
  </r>
  <r>
    <s v="Foot Locker"/>
    <n v="1128299"/>
    <d v="2021-01-10T00:00:00"/>
    <s v="West"/>
    <s v="Alaska"/>
    <s v="Anchorage"/>
    <x v="3"/>
    <n v="45"/>
    <n v="225"/>
    <n v="101250"/>
    <n v="25312.5"/>
    <n v="0.25"/>
    <s v="Outlet"/>
  </r>
  <r>
    <s v="Foot Locker"/>
    <n v="1128299"/>
    <d v="2021-01-10T00:00:00"/>
    <s v="West"/>
    <s v="Alaska"/>
    <s v="Anchorage"/>
    <x v="4"/>
    <n v="50"/>
    <n v="175"/>
    <n v="87500"/>
    <n v="13125"/>
    <n v="0.15"/>
    <s v="Outlet"/>
  </r>
  <r>
    <s v="Foot Locker"/>
    <n v="1128299"/>
    <d v="2021-01-10T00:00:00"/>
    <s v="West"/>
    <s v="Alaska"/>
    <s v="Anchorage"/>
    <x v="5"/>
    <n v="45"/>
    <n v="425"/>
    <n v="191250"/>
    <n v="76500"/>
    <n v="0.4"/>
    <s v="Outlet"/>
  </r>
  <r>
    <s v="Foot Locker"/>
    <n v="1128299"/>
    <d v="2021-02-10T00:00:00"/>
    <s v="West"/>
    <s v="Alaska"/>
    <s v="Anchorage"/>
    <x v="0"/>
    <n v="35"/>
    <n v="475"/>
    <n v="166250"/>
    <n v="41562.5"/>
    <n v="0.25"/>
    <s v="Outlet"/>
  </r>
  <r>
    <s v="Foot Locker"/>
    <n v="1128299"/>
    <d v="2021-02-10T00:00:00"/>
    <s v="West"/>
    <s v="Alaska"/>
    <s v="Anchorage"/>
    <x v="1"/>
    <n v="45"/>
    <n v="375"/>
    <n v="168750"/>
    <n v="33750"/>
    <n v="0.2"/>
    <s v="Outlet"/>
  </r>
  <r>
    <s v="Foot Locker"/>
    <n v="1128299"/>
    <d v="2021-02-10T00:00:00"/>
    <s v="West"/>
    <s v="Alaska"/>
    <s v="Anchorage"/>
    <x v="2"/>
    <n v="45"/>
    <n v="375"/>
    <n v="168750"/>
    <n v="42187.5"/>
    <n v="0.25"/>
    <s v="Outlet"/>
  </r>
  <r>
    <s v="Foot Locker"/>
    <n v="1128299"/>
    <d v="2021-02-10T00:00:00"/>
    <s v="West"/>
    <s v="Hawaii"/>
    <s v="Honolulu"/>
    <x v="3"/>
    <n v="45"/>
    <n v="225"/>
    <n v="101250"/>
    <n v="25312.5"/>
    <n v="0.25"/>
    <s v="Outlet"/>
  </r>
  <r>
    <s v="Foot Locker"/>
    <n v="1128299"/>
    <d v="2021-02-10T00:00:00"/>
    <s v="West"/>
    <s v="Hawaii"/>
    <s v="Honolulu"/>
    <x v="4"/>
    <n v="50"/>
    <n v="150"/>
    <n v="75000"/>
    <n v="11250"/>
    <n v="0.15"/>
    <s v="Outlet"/>
  </r>
  <r>
    <s v="Foot Locker"/>
    <n v="1128299"/>
    <d v="2021-02-10T00:00:00"/>
    <s v="West"/>
    <s v="Hawaii"/>
    <s v="Honolulu"/>
    <x v="5"/>
    <n v="45"/>
    <n v="350"/>
    <n v="157500"/>
    <n v="63000"/>
    <n v="0.4"/>
    <s v="Outlet"/>
  </r>
  <r>
    <s v="Foot Locker"/>
    <n v="1128299"/>
    <d v="2021-03-09T00:00:00"/>
    <s v="West"/>
    <s v="Hawaii"/>
    <s v="Honolulu"/>
    <x v="0"/>
    <n v="45"/>
    <n v="500"/>
    <n v="225000"/>
    <n v="56250"/>
    <n v="0.25"/>
    <s v="Outlet"/>
  </r>
  <r>
    <s v="Foot Locker"/>
    <n v="1128299"/>
    <d v="2021-03-09T00:00:00"/>
    <s v="West"/>
    <s v="Hawaii"/>
    <s v="Honolulu"/>
    <x v="1"/>
    <n v="54.999999999999993"/>
    <n v="350"/>
    <n v="192499.99999999997"/>
    <n v="38499.999999999993"/>
    <n v="0.2"/>
    <s v="Outlet"/>
  </r>
  <r>
    <s v="Foot Locker"/>
    <n v="1128299"/>
    <d v="2021-03-09T00:00:00"/>
    <s v="West"/>
    <s v="Hawaii"/>
    <s v="Honolulu"/>
    <x v="2"/>
    <n v="59.999999999999986"/>
    <n v="375"/>
    <n v="224999.99999999994"/>
    <n v="56249.999999999985"/>
    <n v="0.25"/>
    <s v="Outlet"/>
  </r>
  <r>
    <s v="Foot Locker"/>
    <n v="1128299"/>
    <d v="2021-03-09T00:00:00"/>
    <s v="West"/>
    <s v="Hawaii"/>
    <s v="Honolulu"/>
    <x v="3"/>
    <n v="54.999999999999993"/>
    <n v="275"/>
    <n v="151249.99999999997"/>
    <n v="37812.499999999993"/>
    <n v="0.25"/>
    <s v="Outlet"/>
  </r>
  <r>
    <s v="Foot Locker"/>
    <n v="1128299"/>
    <d v="2021-03-09T00:00:00"/>
    <s v="West"/>
    <s v="Hawaii"/>
    <s v="Honolulu"/>
    <x v="4"/>
    <n v="60"/>
    <n v="125"/>
    <n v="75000"/>
    <n v="11250"/>
    <n v="0.15"/>
    <s v="Outlet"/>
  </r>
  <r>
    <s v="Foot Locker"/>
    <n v="1128299"/>
    <d v="2021-03-09T00:00:00"/>
    <s v="West"/>
    <s v="Hawaii"/>
    <s v="Honolulu"/>
    <x v="5"/>
    <n v="54.999999999999993"/>
    <n v="325"/>
    <n v="178749.99999999997"/>
    <n v="71499.999999999985"/>
    <n v="0.4"/>
    <s v="Outlet"/>
  </r>
  <r>
    <s v="Foot Locker"/>
    <n v="1128299"/>
    <d v="2021-04-10T00:00:00"/>
    <s v="West"/>
    <s v="Hawaii"/>
    <s v="Honolulu"/>
    <x v="0"/>
    <n v="60"/>
    <n v="500"/>
    <n v="300000"/>
    <n v="75000"/>
    <n v="0.25"/>
    <s v="Outlet"/>
  </r>
  <r>
    <s v="Foot Locker"/>
    <n v="1128299"/>
    <d v="2021-04-10T00:00:00"/>
    <s v="West"/>
    <s v="Hawaii"/>
    <s v="Honolulu"/>
    <x v="1"/>
    <n v="65"/>
    <n v="300"/>
    <n v="195000"/>
    <n v="39000"/>
    <n v="0.2"/>
    <s v="Outlet"/>
  </r>
  <r>
    <s v="Foot Locker"/>
    <n v="1128299"/>
    <d v="2021-04-10T00:00:00"/>
    <s v="West"/>
    <s v="Hawaii"/>
    <s v="Honolulu"/>
    <x v="2"/>
    <n v="65"/>
    <n v="350"/>
    <n v="227500"/>
    <n v="56875"/>
    <n v="0.25"/>
    <s v="Outlet"/>
  </r>
  <r>
    <s v="Foot Locker"/>
    <n v="1128299"/>
    <d v="2021-04-10T00:00:00"/>
    <s v="West"/>
    <s v="Hawaii"/>
    <s v="Honolulu"/>
    <x v="3"/>
    <n v="50"/>
    <n v="250"/>
    <n v="125000"/>
    <n v="31250"/>
    <n v="0.25"/>
    <s v="Outlet"/>
  </r>
  <r>
    <s v="Foot Locker"/>
    <n v="1128299"/>
    <d v="2021-04-10T00:00:00"/>
    <s v="West"/>
    <s v="Hawaii"/>
    <s v="Honolulu"/>
    <x v="4"/>
    <n v="55.000000000000007"/>
    <n v="150"/>
    <n v="82500.000000000015"/>
    <n v="12375.000000000002"/>
    <n v="0.15"/>
    <s v="Outlet"/>
  </r>
  <r>
    <s v="Foot Locker"/>
    <n v="1128299"/>
    <d v="2021-04-10T00:00:00"/>
    <s v="West"/>
    <s v="Hawaii"/>
    <s v="Honolulu"/>
    <x v="5"/>
    <n v="70"/>
    <n v="325"/>
    <n v="227500"/>
    <n v="91000"/>
    <n v="0.4"/>
    <s v="Outlet"/>
  </r>
  <r>
    <s v="Foot Locker"/>
    <n v="1128299"/>
    <d v="2021-05-11T00:00:00"/>
    <s v="West"/>
    <s v="Hawaii"/>
    <s v="Honolulu"/>
    <x v="0"/>
    <n v="54.999999999999993"/>
    <n v="525"/>
    <n v="288749.99999999994"/>
    <n v="72187.499999999985"/>
    <n v="0.25"/>
    <s v="Outlet"/>
  </r>
  <r>
    <s v="Foot Locker"/>
    <n v="1128299"/>
    <d v="2021-05-11T00:00:00"/>
    <s v="West"/>
    <s v="Hawaii"/>
    <s v="Honolulu"/>
    <x v="1"/>
    <n v="60"/>
    <n v="375"/>
    <n v="225000"/>
    <n v="45000"/>
    <n v="0.2"/>
    <s v="Outlet"/>
  </r>
  <r>
    <s v="Foot Locker"/>
    <n v="1128299"/>
    <d v="2021-05-11T00:00:00"/>
    <s v="West"/>
    <s v="Hawaii"/>
    <s v="Honolulu"/>
    <x v="2"/>
    <n v="60"/>
    <n v="375"/>
    <n v="225000"/>
    <n v="56250"/>
    <n v="0.25"/>
    <s v="Outlet"/>
  </r>
  <r>
    <s v="Foot Locker"/>
    <n v="1128299"/>
    <d v="2021-05-11T00:00:00"/>
    <s v="West"/>
    <s v="Hawaii"/>
    <s v="Honolulu"/>
    <x v="3"/>
    <n v="54.999999999999993"/>
    <n v="275"/>
    <n v="151249.99999999997"/>
    <n v="37812.499999999993"/>
    <n v="0.25"/>
    <s v="Outlet"/>
  </r>
  <r>
    <s v="Foot Locker"/>
    <n v="1128299"/>
    <d v="2021-05-11T00:00:00"/>
    <s v="West"/>
    <s v="Hawaii"/>
    <s v="Honolulu"/>
    <x v="4"/>
    <n v="60"/>
    <n v="175"/>
    <n v="105000"/>
    <n v="15750"/>
    <n v="0.15"/>
    <s v="Outlet"/>
  </r>
  <r>
    <s v="Foot Locker"/>
    <n v="1128299"/>
    <d v="2021-05-11T00:00:00"/>
    <s v="West"/>
    <s v="Hawaii"/>
    <s v="Honolulu"/>
    <x v="5"/>
    <n v="75"/>
    <n v="475"/>
    <n v="356250"/>
    <n v="142500"/>
    <n v="0.4"/>
    <s v="Outlet"/>
  </r>
  <r>
    <s v="Foot Locker"/>
    <n v="1128299"/>
    <d v="2021-06-10T00:00:00"/>
    <s v="West"/>
    <s v="Hawaii"/>
    <s v="Honolulu"/>
    <x v="0"/>
    <n v="70"/>
    <n v="725"/>
    <n v="507500"/>
    <n v="126875"/>
    <n v="0.25"/>
    <s v="Outlet"/>
  </r>
  <r>
    <s v="Foot Locker"/>
    <n v="1128299"/>
    <d v="2021-06-10T00:00:00"/>
    <s v="West"/>
    <s v="Hawaii"/>
    <s v="Honolulu"/>
    <x v="1"/>
    <n v="75"/>
    <n v="600"/>
    <n v="450000"/>
    <n v="90000"/>
    <n v="0.2"/>
    <s v="Outlet"/>
  </r>
  <r>
    <s v="Foot Locker"/>
    <n v="1128299"/>
    <d v="2021-06-10T00:00:00"/>
    <s v="West"/>
    <s v="Hawaii"/>
    <s v="Honolulu"/>
    <x v="2"/>
    <n v="75"/>
    <n v="600"/>
    <n v="450000"/>
    <n v="112500"/>
    <n v="0.25"/>
    <s v="Outlet"/>
  </r>
  <r>
    <s v="Foot Locker"/>
    <n v="1128299"/>
    <d v="2021-06-10T00:00:00"/>
    <s v="West"/>
    <s v="Hawaii"/>
    <s v="Honolulu"/>
    <x v="3"/>
    <n v="75"/>
    <n v="475"/>
    <n v="356250"/>
    <n v="89062.5"/>
    <n v="0.25"/>
    <s v="Outlet"/>
  </r>
  <r>
    <s v="Foot Locker"/>
    <n v="1128299"/>
    <d v="2021-06-10T00:00:00"/>
    <s v="West"/>
    <s v="Hawaii"/>
    <s v="Honolulu"/>
    <x v="4"/>
    <n v="85.000000000000014"/>
    <n v="350"/>
    <n v="297500.00000000006"/>
    <n v="44625.000000000007"/>
    <n v="0.15"/>
    <s v="Outlet"/>
  </r>
  <r>
    <s v="Foot Locker"/>
    <n v="1128299"/>
    <d v="2021-06-10T00:00:00"/>
    <s v="West"/>
    <s v="Hawaii"/>
    <s v="Honolulu"/>
    <x v="5"/>
    <n v="100"/>
    <n v="650"/>
    <n v="650000"/>
    <n v="260000"/>
    <n v="0.4"/>
    <s v="Outlet"/>
  </r>
  <r>
    <s v="Foot Locker"/>
    <n v="1128299"/>
    <d v="2021-07-09T00:00:00"/>
    <s v="West"/>
    <s v="Hawaii"/>
    <s v="Honolulu"/>
    <x v="0"/>
    <n v="80"/>
    <n v="800"/>
    <n v="640000"/>
    <n v="160000"/>
    <n v="0.25"/>
    <s v="Outlet"/>
  </r>
  <r>
    <s v="Foot Locker"/>
    <n v="1128299"/>
    <d v="2021-07-09T00:00:00"/>
    <s v="West"/>
    <s v="Hawaii"/>
    <s v="Honolulu"/>
    <x v="1"/>
    <n v="85.000000000000014"/>
    <n v="650"/>
    <n v="552500.00000000012"/>
    <n v="110500.00000000003"/>
    <n v="0.2"/>
    <s v="Outlet"/>
  </r>
  <r>
    <s v="Foot Locker"/>
    <n v="1128299"/>
    <d v="2021-07-09T00:00:00"/>
    <s v="West"/>
    <s v="Hawaii"/>
    <s v="Honolulu"/>
    <x v="2"/>
    <n v="85.000000000000014"/>
    <n v="600"/>
    <n v="510000.00000000006"/>
    <n v="127500.00000000001"/>
    <n v="0.25"/>
    <s v="Outlet"/>
  </r>
  <r>
    <s v="Foot Locker"/>
    <n v="1128299"/>
    <d v="2021-07-09T00:00:00"/>
    <s v="West"/>
    <s v="Hawaii"/>
    <s v="Honolulu"/>
    <x v="3"/>
    <n v="80"/>
    <n v="500"/>
    <n v="400000"/>
    <n v="100000"/>
    <n v="0.25"/>
    <s v="Outlet"/>
  </r>
  <r>
    <s v="Foot Locker"/>
    <n v="1128299"/>
    <d v="2021-07-09T00:00:00"/>
    <s v="West"/>
    <s v="Hawaii"/>
    <s v="Honolulu"/>
    <x v="4"/>
    <n v="85.000000000000014"/>
    <n v="550"/>
    <n v="467500.00000000006"/>
    <n v="70125"/>
    <n v="0.15"/>
    <s v="Outlet"/>
  </r>
  <r>
    <s v="Foot Locker"/>
    <n v="1128299"/>
    <d v="2021-07-09T00:00:00"/>
    <s v="West"/>
    <s v="Hawaii"/>
    <s v="Honolulu"/>
    <x v="5"/>
    <n v="100"/>
    <n v="550"/>
    <n v="550000"/>
    <n v="220000"/>
    <n v="0.4"/>
    <s v="Outlet"/>
  </r>
  <r>
    <s v="Foot Locker"/>
    <n v="1128299"/>
    <d v="2021-08-10T00:00:00"/>
    <s v="West"/>
    <s v="Hawaii"/>
    <s v="Honolulu"/>
    <x v="0"/>
    <n v="85.000000000000014"/>
    <n v="750"/>
    <n v="637500.00000000012"/>
    <n v="159375.00000000003"/>
    <n v="0.25"/>
    <s v="Outlet"/>
  </r>
  <r>
    <s v="Foot Locker"/>
    <n v="1128299"/>
    <d v="2021-08-10T00:00:00"/>
    <s v="West"/>
    <s v="Hawaii"/>
    <s v="Honolulu"/>
    <x v="1"/>
    <n v="75.000000000000014"/>
    <n v="725"/>
    <n v="543750.00000000012"/>
    <n v="108750.00000000003"/>
    <n v="0.2"/>
    <s v="Outlet"/>
  </r>
  <r>
    <s v="Foot Locker"/>
    <n v="1128299"/>
    <d v="2021-08-10T00:00:00"/>
    <s v="West"/>
    <s v="Hawaii"/>
    <s v="Honolulu"/>
    <x v="2"/>
    <n v="70"/>
    <n v="600"/>
    <n v="420000"/>
    <n v="105000"/>
    <n v="0.25"/>
    <s v="Outlet"/>
  </r>
  <r>
    <s v="Foot Locker"/>
    <n v="1128299"/>
    <d v="2021-08-10T00:00:00"/>
    <s v="West"/>
    <s v="Hawaii"/>
    <s v="Honolulu"/>
    <x v="3"/>
    <n v="70"/>
    <n v="525"/>
    <n v="367500"/>
    <n v="91875"/>
    <n v="0.25"/>
    <s v="Outlet"/>
  </r>
  <r>
    <s v="Walmart"/>
    <n v="1128299"/>
    <d v="2021-08-10T00:00:00"/>
    <s v="West"/>
    <s v="Hawaii"/>
    <s v="Honolulu"/>
    <x v="4"/>
    <n v="70"/>
    <n v="525"/>
    <n v="367500"/>
    <n v="55125"/>
    <n v="0.15"/>
    <s v="Outlet"/>
  </r>
  <r>
    <s v="Walmart"/>
    <n v="1128299"/>
    <d v="2021-08-10T00:00:00"/>
    <s v="West"/>
    <s v="Hawaii"/>
    <s v="Honolulu"/>
    <x v="5"/>
    <n v="75"/>
    <n v="350"/>
    <n v="262500"/>
    <n v="105000"/>
    <n v="0.4"/>
    <s v="Outlet"/>
  </r>
  <r>
    <s v="Walmart"/>
    <n v="1128299"/>
    <d v="2021-09-11T00:00:00"/>
    <s v="West"/>
    <s v="Hawaii"/>
    <s v="Honolulu"/>
    <x v="0"/>
    <n v="65.000000000000014"/>
    <n v="550"/>
    <n v="357500.00000000006"/>
    <n v="89375.000000000015"/>
    <n v="0.25"/>
    <s v="Outlet"/>
  </r>
  <r>
    <s v="Walmart"/>
    <n v="1128299"/>
    <d v="2021-09-11T00:00:00"/>
    <s v="West"/>
    <s v="Hawaii"/>
    <s v="Honolulu"/>
    <x v="1"/>
    <n v="70.000000000000014"/>
    <n v="550"/>
    <n v="385000.00000000006"/>
    <n v="77000.000000000015"/>
    <n v="0.2"/>
    <s v="Outlet"/>
  </r>
  <r>
    <s v="Walmart"/>
    <n v="1128299"/>
    <d v="2021-09-11T00:00:00"/>
    <s v="West"/>
    <s v="Hawaii"/>
    <s v="Honolulu"/>
    <x v="2"/>
    <n v="65.000000000000014"/>
    <n v="375"/>
    <n v="243750.00000000006"/>
    <n v="60937.500000000015"/>
    <n v="0.25"/>
    <s v="Outlet"/>
  </r>
  <r>
    <s v="Walmart"/>
    <n v="1128299"/>
    <d v="2021-09-11T00:00:00"/>
    <s v="West"/>
    <s v="Hawaii"/>
    <s v="Honolulu"/>
    <x v="3"/>
    <n v="65.000000000000014"/>
    <n v="325"/>
    <n v="211250.00000000006"/>
    <n v="52812.500000000015"/>
    <n v="0.25"/>
    <s v="Outlet"/>
  </r>
  <r>
    <s v="Walmart"/>
    <n v="1128299"/>
    <d v="2021-09-11T00:00:00"/>
    <s v="West"/>
    <s v="Hawaii"/>
    <s v="Honolulu"/>
    <x v="4"/>
    <n v="75.000000000000014"/>
    <n v="350"/>
    <n v="262500.00000000006"/>
    <n v="39375.000000000007"/>
    <n v="0.15"/>
    <s v="Outlet"/>
  </r>
  <r>
    <s v="Walmart"/>
    <n v="1128299"/>
    <d v="2021-09-11T00:00:00"/>
    <s v="West"/>
    <s v="Hawaii"/>
    <s v="Honolulu"/>
    <x v="5"/>
    <n v="60"/>
    <n v="375"/>
    <n v="225000"/>
    <n v="90000"/>
    <n v="0.4"/>
    <s v="Outlet"/>
  </r>
  <r>
    <s v="Walmart"/>
    <n v="1128299"/>
    <d v="2021-10-10T00:00:00"/>
    <s v="West"/>
    <s v="Hawaii"/>
    <s v="Honolulu"/>
    <x v="0"/>
    <n v="55.000000000000007"/>
    <n v="475"/>
    <n v="261250.00000000003"/>
    <n v="65312.500000000007"/>
    <n v="0.25"/>
    <s v="Outlet"/>
  </r>
  <r>
    <s v="Walmart"/>
    <n v="1128299"/>
    <d v="2021-10-10T00:00:00"/>
    <s v="West"/>
    <s v="Hawaii"/>
    <s v="Honolulu"/>
    <x v="1"/>
    <n v="65.000000000000014"/>
    <n v="475"/>
    <n v="308750.00000000006"/>
    <n v="61750.000000000015"/>
    <n v="0.2"/>
    <s v="Outlet"/>
  </r>
  <r>
    <s v="Walmart"/>
    <n v="1128299"/>
    <d v="2021-10-10T00:00:00"/>
    <s v="West"/>
    <s v="Hawaii"/>
    <s v="Honolulu"/>
    <x v="2"/>
    <n v="60.000000000000007"/>
    <n v="300"/>
    <n v="180000.00000000003"/>
    <n v="45000.000000000007"/>
    <n v="0.25"/>
    <s v="Outlet"/>
  </r>
  <r>
    <s v="Walmart"/>
    <n v="1128299"/>
    <d v="2021-10-10T00:00:00"/>
    <s v="West"/>
    <s v="Hawaii"/>
    <s v="Honolulu"/>
    <x v="3"/>
    <n v="55.000000000000007"/>
    <n v="275"/>
    <n v="151250.00000000003"/>
    <n v="37812.500000000007"/>
    <n v="0.25"/>
    <s v="Outlet"/>
  </r>
  <r>
    <s v="Walmart"/>
    <n v="1128299"/>
    <d v="2021-10-10T00:00:00"/>
    <s v="West"/>
    <s v="Hawaii"/>
    <s v="Honolulu"/>
    <x v="4"/>
    <n v="65"/>
    <n v="250"/>
    <n v="162500"/>
    <n v="24375"/>
    <n v="0.15"/>
    <s v="Outlet"/>
  </r>
  <r>
    <s v="Walmart"/>
    <n v="1128299"/>
    <d v="2021-10-10T00:00:00"/>
    <s v="West"/>
    <s v="Hawaii"/>
    <s v="Honolulu"/>
    <x v="5"/>
    <n v="70"/>
    <n v="300"/>
    <n v="210000"/>
    <n v="84000"/>
    <n v="0.4"/>
    <s v="Outlet"/>
  </r>
  <r>
    <s v="Walmart"/>
    <n v="1128299"/>
    <d v="2021-11-10T00:00:00"/>
    <s v="West"/>
    <s v="Hawaii"/>
    <s v="Honolulu"/>
    <x v="0"/>
    <n v="55.000000000000007"/>
    <n v="525"/>
    <n v="288750.00000000006"/>
    <n v="72187.500000000015"/>
    <n v="0.25"/>
    <s v="Outlet"/>
  </r>
  <r>
    <s v="Walmart"/>
    <n v="1128299"/>
    <d v="2021-11-10T00:00:00"/>
    <s v="West"/>
    <s v="Hawaii"/>
    <s v="Honolulu"/>
    <x v="1"/>
    <n v="60.000000000000007"/>
    <n v="600"/>
    <n v="360000.00000000006"/>
    <n v="72000.000000000015"/>
    <n v="0.2"/>
    <s v="Outlet"/>
  </r>
  <r>
    <s v="Walmart"/>
    <n v="1128299"/>
    <d v="2021-11-10T00:00:00"/>
    <s v="West"/>
    <s v="Hawaii"/>
    <s v="Honolulu"/>
    <x v="2"/>
    <n v="55.000000000000007"/>
    <n v="425"/>
    <n v="233750.00000000003"/>
    <n v="58437.500000000007"/>
    <n v="0.25"/>
    <s v="Outlet"/>
  </r>
  <r>
    <s v="Walmart"/>
    <n v="1128299"/>
    <d v="2021-11-10T00:00:00"/>
    <s v="West"/>
    <s v="Hawaii"/>
    <s v="Honolulu"/>
    <x v="3"/>
    <n v="65.000000000000014"/>
    <n v="400"/>
    <n v="260000.00000000006"/>
    <n v="65000.000000000015"/>
    <n v="0.25"/>
    <s v="Outlet"/>
  </r>
  <r>
    <s v="Walmart"/>
    <n v="1128299"/>
    <d v="2021-11-10T00:00:00"/>
    <s v="West"/>
    <s v="Hawaii"/>
    <s v="Honolulu"/>
    <x v="4"/>
    <n v="85.000000000000014"/>
    <n v="375"/>
    <n v="318750.00000000006"/>
    <n v="47812.500000000007"/>
    <n v="0.15"/>
    <s v="Outlet"/>
  </r>
  <r>
    <s v="Walmart"/>
    <n v="1128299"/>
    <d v="2021-11-10T00:00:00"/>
    <s v="West"/>
    <s v="Hawaii"/>
    <s v="Honolulu"/>
    <x v="5"/>
    <n v="90.000000000000014"/>
    <n v="500"/>
    <n v="450000.00000000006"/>
    <n v="180000.00000000003"/>
    <n v="0.4"/>
    <s v="Outlet"/>
  </r>
  <r>
    <s v="Walmart"/>
    <n v="1128299"/>
    <d v="2021-12-09T00:00:00"/>
    <s v="West"/>
    <s v="Hawaii"/>
    <s v="Honolulu"/>
    <x v="0"/>
    <n v="75.000000000000014"/>
    <n v="700"/>
    <n v="525000.00000000012"/>
    <n v="131250.00000000003"/>
    <n v="0.25"/>
    <s v="Outlet"/>
  </r>
  <r>
    <s v="Walmart"/>
    <n v="1128299"/>
    <d v="2021-12-09T00:00:00"/>
    <s v="West"/>
    <s v="Hawaii"/>
    <s v="Honolulu"/>
    <x v="1"/>
    <n v="85.000000000000014"/>
    <n v="700"/>
    <n v="595000.00000000012"/>
    <n v="119000.00000000003"/>
    <n v="0.2"/>
    <s v="Outlet"/>
  </r>
  <r>
    <s v="Sports Direct"/>
    <n v="1128299"/>
    <d v="2021-12-09T00:00:00"/>
    <s v="West"/>
    <s v="Hawaii"/>
    <s v="Honolulu"/>
    <x v="2"/>
    <n v="80.000000000000014"/>
    <n v="500"/>
    <n v="400000.00000000006"/>
    <n v="100000.00000000001"/>
    <n v="0.25"/>
    <s v="Outlet"/>
  </r>
  <r>
    <s v="Sports Direct"/>
    <n v="1128299"/>
    <d v="2021-12-09T00:00:00"/>
    <s v="West"/>
    <s v="Hawaii"/>
    <s v="Honolulu"/>
    <x v="3"/>
    <n v="80.000000000000014"/>
    <n v="500"/>
    <n v="400000.00000000006"/>
    <n v="100000.00000000001"/>
    <n v="0.25"/>
    <s v="Outlet"/>
  </r>
  <r>
    <s v="Sports Direct"/>
    <n v="1128299"/>
    <d v="2021-12-09T00:00:00"/>
    <s v="West"/>
    <s v="Hawaii"/>
    <s v="Honolulu"/>
    <x v="4"/>
    <n v="90.000000000000014"/>
    <n v="425"/>
    <n v="382500.00000000006"/>
    <n v="57375.000000000007"/>
    <n v="0.15"/>
    <s v="Outlet"/>
  </r>
  <r>
    <s v="Sports Direct"/>
    <n v="1128299"/>
    <d v="2021-12-09T00:00:00"/>
    <s v="West"/>
    <s v="Hawaii"/>
    <s v="Honolulu"/>
    <x v="5"/>
    <n v="95.000000000000014"/>
    <n v="525"/>
    <n v="498750.00000000006"/>
    <n v="199500.00000000003"/>
    <n v="0.4"/>
    <s v="Outlet"/>
  </r>
  <r>
    <s v="Sports Direct"/>
    <n v="1128299"/>
    <d v="2021-01-17T00:00:00"/>
    <s v="West"/>
    <s v="Hawaii"/>
    <s v="Honolulu"/>
    <x v="0"/>
    <n v="40"/>
    <n v="425"/>
    <n v="170000"/>
    <n v="51000"/>
    <n v="0.3"/>
    <s v="Outlet"/>
  </r>
  <r>
    <s v="Sports Direct"/>
    <n v="1128299"/>
    <d v="2021-01-17T00:00:00"/>
    <s v="West"/>
    <s v="Hawaii"/>
    <s v="Honolulu"/>
    <x v="1"/>
    <n v="50"/>
    <n v="425"/>
    <n v="212500"/>
    <n v="53125"/>
    <n v="0.25"/>
    <s v="Outlet"/>
  </r>
  <r>
    <s v="Sports Direct"/>
    <n v="1128299"/>
    <d v="2021-01-17T00:00:00"/>
    <s v="West"/>
    <s v="Hawaii"/>
    <s v="Honolulu"/>
    <x v="2"/>
    <n v="50"/>
    <n v="425"/>
    <n v="212500"/>
    <n v="63750"/>
    <n v="0.3"/>
    <s v="Outlet"/>
  </r>
  <r>
    <s v="Sports Direct"/>
    <n v="1128299"/>
    <d v="2021-01-17T00:00:00"/>
    <s v="West"/>
    <s v="Hawaii"/>
    <s v="Honolulu"/>
    <x v="3"/>
    <n v="50"/>
    <n v="275"/>
    <n v="137500"/>
    <n v="41250"/>
    <n v="0.3"/>
    <s v="Outlet"/>
  </r>
  <r>
    <s v="Sports Direct"/>
    <n v="1128299"/>
    <d v="2021-01-17T00:00:00"/>
    <s v="West"/>
    <s v="Hawaii"/>
    <s v="Honolulu"/>
    <x v="4"/>
    <n v="55.000000000000007"/>
    <n v="225"/>
    <n v="123750.00000000001"/>
    <n v="24750.000000000004"/>
    <n v="0.2"/>
    <s v="Outlet"/>
  </r>
  <r>
    <s v="Sports Direct"/>
    <n v="1128299"/>
    <d v="2021-01-17T00:00:00"/>
    <s v="West"/>
    <s v="Hawaii"/>
    <s v="Honolulu"/>
    <x v="5"/>
    <n v="50"/>
    <n v="475"/>
    <n v="237500"/>
    <n v="106875"/>
    <n v="0.45"/>
    <s v="Outlet"/>
  </r>
  <r>
    <s v="Sports Direct"/>
    <n v="1128299"/>
    <d v="2021-02-17T00:00:00"/>
    <s v="West"/>
    <s v="Hawaii"/>
    <s v="Honolulu"/>
    <x v="0"/>
    <n v="40"/>
    <n v="525"/>
    <n v="210000"/>
    <n v="63000"/>
    <n v="0.3"/>
    <s v="Outlet"/>
  </r>
  <r>
    <s v="Sports Direct"/>
    <n v="1128299"/>
    <d v="2021-02-17T00:00:00"/>
    <s v="West"/>
    <s v="Hawaii"/>
    <s v="Honolulu"/>
    <x v="1"/>
    <n v="50"/>
    <n v="425"/>
    <n v="212500"/>
    <n v="53125"/>
    <n v="0.25"/>
    <s v="Outlet"/>
  </r>
  <r>
    <s v="Sports Direct"/>
    <n v="1128299"/>
    <d v="2021-02-17T00:00:00"/>
    <s v="West"/>
    <s v="Hawaii"/>
    <s v="Honolulu"/>
    <x v="2"/>
    <n v="50"/>
    <n v="425"/>
    <n v="212500"/>
    <n v="63750"/>
    <n v="0.3"/>
    <s v="Outlet"/>
  </r>
  <r>
    <s v="Sports Direct"/>
    <n v="1128299"/>
    <d v="2021-02-17T00:00:00"/>
    <s v="Southeast"/>
    <s v="Florida"/>
    <s v="Orlando"/>
    <x v="3"/>
    <n v="50"/>
    <n v="275"/>
    <n v="137500"/>
    <n v="41250"/>
    <n v="0.3"/>
    <s v="Outlet"/>
  </r>
  <r>
    <s v="Sports Direct"/>
    <n v="1128299"/>
    <d v="2021-02-17T00:00:00"/>
    <s v="Southeast"/>
    <s v="Florida"/>
    <s v="Orlando"/>
    <x v="4"/>
    <n v="55.000000000000007"/>
    <n v="200"/>
    <n v="110000.00000000001"/>
    <n v="22000.000000000004"/>
    <n v="0.2"/>
    <s v="Outlet"/>
  </r>
  <r>
    <s v="Sports Direct"/>
    <n v="1128299"/>
    <d v="2021-02-17T00:00:00"/>
    <s v="Southeast"/>
    <s v="Florida"/>
    <s v="Orlando"/>
    <x v="5"/>
    <n v="50"/>
    <n v="400"/>
    <n v="200000"/>
    <n v="90000"/>
    <n v="0.45"/>
    <s v="Outlet"/>
  </r>
  <r>
    <s v="Sports Direct"/>
    <n v="1128299"/>
    <d v="2021-03-16T00:00:00"/>
    <s v="Southeast"/>
    <s v="Florida"/>
    <s v="Orlando"/>
    <x v="0"/>
    <n v="50"/>
    <n v="550"/>
    <n v="275000"/>
    <n v="82500"/>
    <n v="0.3"/>
    <s v="Outlet"/>
  </r>
  <r>
    <s v="Sports Direct"/>
    <n v="1128299"/>
    <d v="2021-03-16T00:00:00"/>
    <s v="Southeast"/>
    <s v="Florida"/>
    <s v="Orlando"/>
    <x v="1"/>
    <n v="60"/>
    <n v="400"/>
    <n v="240000"/>
    <n v="60000"/>
    <n v="0.25"/>
    <s v="Outlet"/>
  </r>
  <r>
    <s v="Sports Direct"/>
    <n v="1128299"/>
    <d v="2021-03-16T00:00:00"/>
    <s v="Southeast"/>
    <s v="Florida"/>
    <s v="Orlando"/>
    <x v="2"/>
    <n v="64.999999999999986"/>
    <n v="425"/>
    <n v="276249.99999999994"/>
    <n v="82874.999999999985"/>
    <n v="0.3"/>
    <s v="Outlet"/>
  </r>
  <r>
    <s v="Sports Direct"/>
    <n v="1128299"/>
    <d v="2021-03-16T00:00:00"/>
    <s v="Southeast"/>
    <s v="Florida"/>
    <s v="Orlando"/>
    <x v="3"/>
    <n v="60"/>
    <n v="325"/>
    <n v="195000"/>
    <n v="58500"/>
    <n v="0.3"/>
    <s v="Outlet"/>
  </r>
  <r>
    <s v="Sports Direct"/>
    <n v="1128299"/>
    <d v="2021-03-16T00:00:00"/>
    <s v="Southeast"/>
    <s v="Florida"/>
    <s v="Orlando"/>
    <x v="4"/>
    <n v="65"/>
    <n v="175"/>
    <n v="113750"/>
    <n v="22750"/>
    <n v="0.2"/>
    <s v="Outlet"/>
  </r>
  <r>
    <s v="Sports Direct"/>
    <n v="1128299"/>
    <d v="2021-03-16T00:00:00"/>
    <s v="Southeast"/>
    <s v="Florida"/>
    <s v="Orlando"/>
    <x v="5"/>
    <n v="60"/>
    <n v="375"/>
    <n v="225000"/>
    <n v="101250"/>
    <n v="0.45"/>
    <s v="Outlet"/>
  </r>
  <r>
    <s v="Walmart"/>
    <n v="1128299"/>
    <d v="2021-04-17T00:00:00"/>
    <s v="Southeast"/>
    <s v="Florida"/>
    <s v="Orlando"/>
    <x v="0"/>
    <n v="65"/>
    <n v="550"/>
    <n v="357500"/>
    <n v="107250"/>
    <n v="0.3"/>
    <s v="Outlet"/>
  </r>
  <r>
    <s v="Walmart"/>
    <n v="1128299"/>
    <d v="2021-04-17T00:00:00"/>
    <s v="Southeast"/>
    <s v="Florida"/>
    <s v="Orlando"/>
    <x v="1"/>
    <n v="70"/>
    <n v="350"/>
    <n v="245000"/>
    <n v="61250"/>
    <n v="0.25"/>
    <s v="Outlet"/>
  </r>
  <r>
    <s v="Walmart"/>
    <n v="1128299"/>
    <d v="2021-04-17T00:00:00"/>
    <s v="Southeast"/>
    <s v="Florida"/>
    <s v="Orlando"/>
    <x v="2"/>
    <n v="70"/>
    <n v="400"/>
    <n v="280000"/>
    <n v="84000"/>
    <n v="0.3"/>
    <s v="Outlet"/>
  </r>
  <r>
    <s v="Walmart"/>
    <n v="1128299"/>
    <d v="2021-04-17T00:00:00"/>
    <s v="Southeast"/>
    <s v="Florida"/>
    <s v="Orlando"/>
    <x v="3"/>
    <n v="55.000000000000007"/>
    <n v="300"/>
    <n v="165000.00000000003"/>
    <n v="49500.000000000007"/>
    <n v="0.3"/>
    <s v="Outlet"/>
  </r>
  <r>
    <s v="Walmart"/>
    <n v="1128299"/>
    <d v="2021-04-17T00:00:00"/>
    <s v="Southeast"/>
    <s v="Florida"/>
    <s v="Orlando"/>
    <x v="4"/>
    <n v="60.000000000000007"/>
    <n v="200"/>
    <n v="120000.00000000001"/>
    <n v="24000.000000000004"/>
    <n v="0.2"/>
    <s v="Outlet"/>
  </r>
  <r>
    <s v="Walmart"/>
    <n v="1128299"/>
    <d v="2021-04-17T00:00:00"/>
    <s v="Southeast"/>
    <s v="Florida"/>
    <s v="Orlando"/>
    <x v="5"/>
    <n v="75.000000000000014"/>
    <n v="375"/>
    <n v="281250.00000000006"/>
    <n v="126562.50000000003"/>
    <n v="0.45"/>
    <s v="Outlet"/>
  </r>
  <r>
    <s v="Walmart"/>
    <n v="1128299"/>
    <d v="2021-05-18T00:00:00"/>
    <s v="Southeast"/>
    <s v="Florida"/>
    <s v="Orlando"/>
    <x v="0"/>
    <n v="60"/>
    <n v="575"/>
    <n v="345000"/>
    <n v="103500"/>
    <n v="0.3"/>
    <s v="Outlet"/>
  </r>
  <r>
    <s v="Walmart"/>
    <n v="1128299"/>
    <d v="2021-05-18T00:00:00"/>
    <s v="Southeast"/>
    <s v="Florida"/>
    <s v="Orlando"/>
    <x v="1"/>
    <n v="65"/>
    <n v="425"/>
    <n v="276250"/>
    <n v="69062.5"/>
    <n v="0.25"/>
    <s v="Outlet"/>
  </r>
  <r>
    <s v="Walmart"/>
    <n v="1128299"/>
    <d v="2021-05-18T00:00:00"/>
    <s v="Southeast"/>
    <s v="Florida"/>
    <s v="Orlando"/>
    <x v="2"/>
    <n v="65"/>
    <n v="425"/>
    <n v="276250"/>
    <n v="82875"/>
    <n v="0.3"/>
    <s v="Outlet"/>
  </r>
  <r>
    <s v="Walmart"/>
    <n v="1128299"/>
    <d v="2021-05-18T00:00:00"/>
    <s v="Southeast"/>
    <s v="Florida"/>
    <s v="Orlando"/>
    <x v="3"/>
    <n v="60"/>
    <n v="325"/>
    <n v="195000"/>
    <n v="58500"/>
    <n v="0.3"/>
    <s v="Outlet"/>
  </r>
  <r>
    <s v="Walmart"/>
    <n v="1128299"/>
    <d v="2021-05-18T00:00:00"/>
    <s v="Southeast"/>
    <s v="Florida"/>
    <s v="Orlando"/>
    <x v="4"/>
    <n v="54.999999999999993"/>
    <n v="225"/>
    <n v="123749.99999999999"/>
    <n v="24750"/>
    <n v="0.2"/>
    <s v="Outlet"/>
  </r>
  <r>
    <s v="Walmart"/>
    <n v="1128299"/>
    <d v="2021-05-18T00:00:00"/>
    <s v="Southeast"/>
    <s v="Florida"/>
    <s v="Orlando"/>
    <x v="5"/>
    <n v="70"/>
    <n v="575"/>
    <n v="402500"/>
    <n v="181125"/>
    <n v="0.45"/>
    <s v="Outlet"/>
  </r>
  <r>
    <s v="Walmart"/>
    <n v="1128299"/>
    <d v="2021-06-17T00:00:00"/>
    <s v="Southeast"/>
    <s v="Florida"/>
    <s v="Orlando"/>
    <x v="0"/>
    <n v="64.999999999999986"/>
    <n v="825"/>
    <n v="536249.99999999988"/>
    <n v="160874.99999999997"/>
    <n v="0.3"/>
    <s v="Outlet"/>
  </r>
  <r>
    <s v="Walmart"/>
    <n v="1128299"/>
    <d v="2021-06-17T00:00:00"/>
    <s v="Southeast"/>
    <s v="Florida"/>
    <s v="Orlando"/>
    <x v="1"/>
    <n v="70"/>
    <n v="700"/>
    <n v="490000"/>
    <n v="122500"/>
    <n v="0.25"/>
    <s v="In-store"/>
  </r>
  <r>
    <s v="Walmart"/>
    <n v="1128299"/>
    <d v="2021-06-17T00:00:00"/>
    <s v="Southeast"/>
    <s v="Florida"/>
    <s v="Orlando"/>
    <x v="2"/>
    <n v="85"/>
    <n v="700"/>
    <n v="595000"/>
    <n v="178500"/>
    <n v="0.3"/>
    <s v="In-store"/>
  </r>
  <r>
    <s v="Walmart"/>
    <n v="1128299"/>
    <d v="2021-06-17T00:00:00"/>
    <s v="Southeast"/>
    <s v="Florida"/>
    <s v="Orlando"/>
    <x v="3"/>
    <n v="85"/>
    <n v="575"/>
    <n v="488750"/>
    <n v="146625"/>
    <n v="0.3"/>
    <s v="In-store"/>
  </r>
  <r>
    <s v="Walmart"/>
    <n v="1128299"/>
    <d v="2021-06-17T00:00:00"/>
    <s v="Southeast"/>
    <s v="Florida"/>
    <s v="Orlando"/>
    <x v="4"/>
    <n v="95"/>
    <n v="450"/>
    <n v="427500"/>
    <n v="85500"/>
    <n v="0.2"/>
    <s v="In-store"/>
  </r>
  <r>
    <s v="Walmart"/>
    <n v="1128299"/>
    <d v="2021-06-17T00:00:00"/>
    <s v="Southeast"/>
    <s v="Florida"/>
    <s v="Orlando"/>
    <x v="5"/>
    <n v="110.00000000000001"/>
    <n v="750"/>
    <n v="825000.00000000012"/>
    <n v="371250.00000000006"/>
    <n v="0.45"/>
    <s v="In-store"/>
  </r>
  <r>
    <s v="Walmart"/>
    <n v="1128299"/>
    <d v="2021-07-16T00:00:00"/>
    <s v="Southeast"/>
    <s v="Florida"/>
    <s v="Orlando"/>
    <x v="0"/>
    <n v="90"/>
    <n v="900"/>
    <n v="810000"/>
    <n v="243000"/>
    <n v="0.3"/>
    <s v="In-store"/>
  </r>
  <r>
    <s v="Walmart"/>
    <n v="1128299"/>
    <d v="2021-07-16T00:00:00"/>
    <s v="Southeast"/>
    <s v="Florida"/>
    <s v="Orlando"/>
    <x v="1"/>
    <n v="95"/>
    <n v="750"/>
    <n v="712500"/>
    <n v="178125"/>
    <n v="0.25"/>
    <s v="In-store"/>
  </r>
  <r>
    <s v="Walmart"/>
    <n v="1128299"/>
    <d v="2021-07-16T00:00:00"/>
    <s v="Southeast"/>
    <s v="Florida"/>
    <s v="Orlando"/>
    <x v="2"/>
    <n v="95"/>
    <n v="700"/>
    <n v="665000"/>
    <n v="199500"/>
    <n v="0.3"/>
    <s v="In-store"/>
  </r>
  <r>
    <s v="Walmart"/>
    <n v="1128299"/>
    <d v="2021-07-16T00:00:00"/>
    <s v="Southeast"/>
    <s v="Florida"/>
    <s v="Orlando"/>
    <x v="3"/>
    <n v="90"/>
    <n v="600"/>
    <n v="540000"/>
    <n v="162000"/>
    <n v="0.3"/>
    <s v="In-store"/>
  </r>
  <r>
    <s v="Walmart"/>
    <n v="1128299"/>
    <d v="2021-07-16T00:00:00"/>
    <s v="Southeast"/>
    <s v="Florida"/>
    <s v="Orlando"/>
    <x v="4"/>
    <n v="95"/>
    <n v="650"/>
    <n v="617500"/>
    <n v="123500"/>
    <n v="0.2"/>
    <s v="In-store"/>
  </r>
  <r>
    <s v="Walmart"/>
    <n v="1128299"/>
    <d v="2021-07-16T00:00:00"/>
    <s v="Southeast"/>
    <s v="Florida"/>
    <s v="Orlando"/>
    <x v="5"/>
    <n v="110.00000000000001"/>
    <n v="650"/>
    <n v="715000.00000000012"/>
    <n v="321750.00000000006"/>
    <n v="0.45"/>
    <s v="In-store"/>
  </r>
  <r>
    <s v="Walmart"/>
    <n v="1128299"/>
    <d v="2021-08-17T00:00:00"/>
    <s v="Southeast"/>
    <s v="Florida"/>
    <s v="Orlando"/>
    <x v="0"/>
    <n v="95"/>
    <n v="850"/>
    <n v="807500"/>
    <n v="242250"/>
    <n v="0.3"/>
    <s v="In-store"/>
  </r>
  <r>
    <s v="Walmart"/>
    <n v="1128299"/>
    <d v="2021-08-17T00:00:00"/>
    <s v="Southeast"/>
    <s v="Florida"/>
    <s v="Orlando"/>
    <x v="1"/>
    <n v="85.000000000000014"/>
    <n v="825"/>
    <n v="701250.00000000012"/>
    <n v="175312.50000000003"/>
    <n v="0.25"/>
    <s v="In-store"/>
  </r>
  <r>
    <s v="Walmart"/>
    <n v="1128299"/>
    <d v="2021-08-17T00:00:00"/>
    <s v="Southeast"/>
    <s v="Florida"/>
    <s v="Orlando"/>
    <x v="2"/>
    <n v="80"/>
    <n v="700"/>
    <n v="560000"/>
    <n v="168000"/>
    <n v="0.3"/>
    <s v="In-store"/>
  </r>
  <r>
    <s v="Walmart"/>
    <n v="1128299"/>
    <d v="2021-08-17T00:00:00"/>
    <s v="Southeast"/>
    <s v="Florida"/>
    <s v="Orlando"/>
    <x v="3"/>
    <n v="80"/>
    <n v="475"/>
    <n v="380000"/>
    <n v="114000"/>
    <n v="0.3"/>
    <s v="In-store"/>
  </r>
  <r>
    <s v="Walmart"/>
    <n v="1128299"/>
    <d v="2021-08-17T00:00:00"/>
    <s v="Southeast"/>
    <s v="Florida"/>
    <s v="Orlando"/>
    <x v="4"/>
    <n v="80"/>
    <n v="475"/>
    <n v="380000"/>
    <n v="76000"/>
    <n v="0.2"/>
    <s v="In-store"/>
  </r>
  <r>
    <s v="Walmart"/>
    <n v="1128299"/>
    <d v="2021-08-17T00:00:00"/>
    <s v="Southeast"/>
    <s v="Florida"/>
    <s v="Orlando"/>
    <x v="5"/>
    <n v="85"/>
    <n v="300"/>
    <n v="255000"/>
    <n v="114750"/>
    <n v="0.45"/>
    <s v="In-store"/>
  </r>
  <r>
    <s v="Walmart"/>
    <n v="1128299"/>
    <d v="2021-09-18T00:00:00"/>
    <s v="Southeast"/>
    <s v="Florida"/>
    <s v="Orlando"/>
    <x v="0"/>
    <n v="60.000000000000007"/>
    <n v="500"/>
    <n v="300000.00000000006"/>
    <n v="90000.000000000015"/>
    <n v="0.3"/>
    <s v="In-store"/>
  </r>
  <r>
    <s v="Walmart"/>
    <n v="1128299"/>
    <d v="2021-09-18T00:00:00"/>
    <s v="Southeast"/>
    <s v="Florida"/>
    <s v="Orlando"/>
    <x v="1"/>
    <n v="65.000000000000014"/>
    <n v="500"/>
    <n v="325000.00000000006"/>
    <n v="81250.000000000015"/>
    <n v="0.25"/>
    <s v="In-store"/>
  </r>
  <r>
    <s v="Walmart"/>
    <n v="1128299"/>
    <d v="2021-09-18T00:00:00"/>
    <s v="Southeast"/>
    <s v="Florida"/>
    <s v="Orlando"/>
    <x v="2"/>
    <n v="60.000000000000007"/>
    <n v="300"/>
    <n v="180000.00000000003"/>
    <n v="54000.000000000007"/>
    <n v="0.3"/>
    <s v="In-store"/>
  </r>
  <r>
    <s v="Walmart"/>
    <n v="1128299"/>
    <d v="2021-09-18T00:00:00"/>
    <s v="Southeast"/>
    <s v="Florida"/>
    <s v="Orlando"/>
    <x v="3"/>
    <n v="60.000000000000007"/>
    <n v="250"/>
    <n v="150000.00000000003"/>
    <n v="45000.000000000007"/>
    <n v="0.3"/>
    <s v="In-store"/>
  </r>
  <r>
    <s v="Walmart"/>
    <n v="1128299"/>
    <d v="2021-09-18T00:00:00"/>
    <s v="Southeast"/>
    <s v="Florida"/>
    <s v="Orlando"/>
    <x v="4"/>
    <n v="70"/>
    <n v="275"/>
    <n v="192500"/>
    <n v="38500"/>
    <n v="0.2"/>
    <s v="In-store"/>
  </r>
  <r>
    <s v="Walmart"/>
    <n v="1128299"/>
    <d v="2021-09-18T00:00:00"/>
    <s v="Southeast"/>
    <s v="Florida"/>
    <s v="Orlando"/>
    <x v="5"/>
    <n v="54.999999999999993"/>
    <n v="300"/>
    <n v="164999.99999999997"/>
    <n v="74249.999999999985"/>
    <n v="0.45"/>
    <s v="In-store"/>
  </r>
  <r>
    <s v="Walmart"/>
    <n v="1128299"/>
    <d v="2021-10-17T00:00:00"/>
    <s v="Southeast"/>
    <s v="Florida"/>
    <s v="Orlando"/>
    <x v="0"/>
    <n v="50"/>
    <n v="400"/>
    <n v="200000"/>
    <n v="60000"/>
    <n v="0.3"/>
    <s v="In-store"/>
  </r>
  <r>
    <s v="Walmart"/>
    <n v="1128299"/>
    <d v="2021-10-17T00:00:00"/>
    <s v="Southeast"/>
    <s v="Florida"/>
    <s v="Orlando"/>
    <x v="1"/>
    <n v="65.000000000000014"/>
    <n v="575"/>
    <n v="373750.00000000006"/>
    <n v="93437.500000000015"/>
    <n v="0.25"/>
    <s v="In-store"/>
  </r>
  <r>
    <s v="Walmart"/>
    <n v="1128299"/>
    <d v="2021-10-17T00:00:00"/>
    <s v="Southeast"/>
    <s v="Florida"/>
    <s v="Orlando"/>
    <x v="2"/>
    <n v="60.000000000000007"/>
    <n v="400"/>
    <n v="240000.00000000003"/>
    <n v="72000"/>
    <n v="0.3"/>
    <s v="In-store"/>
  </r>
  <r>
    <s v="Walmart"/>
    <n v="1128299"/>
    <d v="2021-10-17T00:00:00"/>
    <s v="Southeast"/>
    <s v="Florida"/>
    <s v="Orlando"/>
    <x v="3"/>
    <n v="55.000000000000007"/>
    <n v="375"/>
    <n v="206250.00000000003"/>
    <n v="61875.000000000007"/>
    <n v="0.3"/>
    <s v="In-store"/>
  </r>
  <r>
    <s v="Walmart"/>
    <n v="1128299"/>
    <d v="2021-10-17T00:00:00"/>
    <s v="Southeast"/>
    <s v="Florida"/>
    <s v="Orlando"/>
    <x v="4"/>
    <n v="65"/>
    <n v="350"/>
    <n v="227500"/>
    <n v="45500"/>
    <n v="0.2"/>
    <s v="In-store"/>
  </r>
  <r>
    <s v="Walmart"/>
    <n v="1128299"/>
    <d v="2021-10-17T00:00:00"/>
    <s v="Southeast"/>
    <s v="Florida"/>
    <s v="Orlando"/>
    <x v="5"/>
    <n v="70"/>
    <n v="400"/>
    <n v="280000"/>
    <n v="126000"/>
    <n v="0.45"/>
    <s v="In-store"/>
  </r>
  <r>
    <s v="Walmart"/>
    <n v="1128299"/>
    <d v="2021-11-17T00:00:00"/>
    <s v="Southeast"/>
    <s v="Florida"/>
    <s v="Orlando"/>
    <x v="0"/>
    <n v="55.000000000000007"/>
    <n v="625"/>
    <n v="343750.00000000006"/>
    <n v="103125.00000000001"/>
    <n v="0.3"/>
    <s v="In-store"/>
  </r>
  <r>
    <s v="Walmart"/>
    <n v="1128299"/>
    <d v="2021-11-17T00:00:00"/>
    <s v="Southeast"/>
    <s v="Florida"/>
    <s v="Orlando"/>
    <x v="1"/>
    <n v="60.000000000000007"/>
    <n v="700"/>
    <n v="420000.00000000006"/>
    <n v="105000.00000000001"/>
    <n v="0.25"/>
    <s v="In-store"/>
  </r>
  <r>
    <s v="Walmart"/>
    <n v="1128299"/>
    <d v="2021-11-17T00:00:00"/>
    <s v="Southeast"/>
    <s v="Florida"/>
    <s v="Orlando"/>
    <x v="2"/>
    <n v="55.000000000000007"/>
    <n v="525"/>
    <n v="288750.00000000006"/>
    <n v="86625.000000000015"/>
    <n v="0.3"/>
    <s v="In-store"/>
  </r>
  <r>
    <s v="Walmart"/>
    <n v="1128299"/>
    <d v="2021-11-17T00:00:00"/>
    <s v="Southeast"/>
    <s v="Florida"/>
    <s v="Orlando"/>
    <x v="3"/>
    <n v="65.000000000000014"/>
    <n v="500"/>
    <n v="325000.00000000006"/>
    <n v="97500.000000000015"/>
    <n v="0.3"/>
    <s v="In-store"/>
  </r>
  <r>
    <s v="Walmart"/>
    <n v="1128299"/>
    <d v="2021-11-17T00:00:00"/>
    <s v="Southeast"/>
    <s v="Florida"/>
    <s v="Orlando"/>
    <x v="4"/>
    <n v="85.000000000000014"/>
    <n v="475"/>
    <n v="403750.00000000006"/>
    <n v="80750.000000000015"/>
    <n v="0.2"/>
    <s v="In-store"/>
  </r>
  <r>
    <s v="Walmart"/>
    <n v="1128299"/>
    <d v="2021-11-17T00:00:00"/>
    <s v="Southeast"/>
    <s v="Florida"/>
    <s v="Orlando"/>
    <x v="5"/>
    <n v="90.000000000000014"/>
    <n v="600"/>
    <n v="540000.00000000012"/>
    <n v="243000.00000000006"/>
    <n v="0.45"/>
    <s v="In-store"/>
  </r>
  <r>
    <s v="Walmart"/>
    <n v="1128299"/>
    <d v="2021-12-16T00:00:00"/>
    <s v="Southeast"/>
    <s v="Florida"/>
    <s v="Orlando"/>
    <x v="0"/>
    <n v="75.000000000000014"/>
    <n v="800"/>
    <n v="600000.00000000012"/>
    <n v="180000.00000000003"/>
    <n v="0.3"/>
    <s v="In-store"/>
  </r>
  <r>
    <s v="Walmart"/>
    <n v="1128299"/>
    <d v="2021-12-16T00:00:00"/>
    <s v="Southeast"/>
    <s v="Florida"/>
    <s v="Orlando"/>
    <x v="1"/>
    <n v="85.000000000000014"/>
    <n v="800"/>
    <n v="680000.00000000012"/>
    <n v="170000.00000000003"/>
    <n v="0.25"/>
    <s v="In-store"/>
  </r>
  <r>
    <s v="West Gear"/>
    <n v="1128299"/>
    <d v="2021-12-16T00:00:00"/>
    <s v="Southeast"/>
    <s v="Florida"/>
    <s v="Orlando"/>
    <x v="2"/>
    <n v="80.000000000000014"/>
    <n v="600"/>
    <n v="480000.00000000006"/>
    <n v="144000"/>
    <n v="0.3"/>
    <s v="In-store"/>
  </r>
  <r>
    <s v="West Gear"/>
    <n v="1128299"/>
    <d v="2021-12-16T00:00:00"/>
    <s v="Southeast"/>
    <s v="Florida"/>
    <s v="Orlando"/>
    <x v="3"/>
    <n v="80.000000000000014"/>
    <n v="600"/>
    <n v="480000.00000000006"/>
    <n v="144000"/>
    <n v="0.3"/>
    <s v="In-store"/>
  </r>
  <r>
    <s v="West Gear"/>
    <n v="1128299"/>
    <d v="2021-12-16T00:00:00"/>
    <s v="Southeast"/>
    <s v="Florida"/>
    <s v="Orlando"/>
    <x v="4"/>
    <n v="90.000000000000014"/>
    <n v="525"/>
    <n v="472500.00000000006"/>
    <n v="94500.000000000015"/>
    <n v="0.2"/>
    <s v="In-store"/>
  </r>
  <r>
    <s v="West Gear"/>
    <n v="1128299"/>
    <d v="2021-12-16T00:00:00"/>
    <s v="Southeast"/>
    <s v="Florida"/>
    <s v="Orlando"/>
    <x v="5"/>
    <n v="95.000000000000014"/>
    <n v="625"/>
    <n v="593750.00000000012"/>
    <n v="267187.50000000006"/>
    <n v="0.45"/>
    <s v="In-store"/>
  </r>
  <r>
    <s v="West Gear"/>
    <n v="1185732"/>
    <d v="2021-01-12T00:00:00"/>
    <s v="Southeast"/>
    <s v="Florida"/>
    <s v="Orlando"/>
    <x v="0"/>
    <n v="45"/>
    <n v="850"/>
    <n v="382500"/>
    <n v="172125"/>
    <n v="0.45"/>
    <s v="In-store"/>
  </r>
  <r>
    <s v="West Gear"/>
    <n v="1185732"/>
    <d v="2021-01-12T00:00:00"/>
    <s v="Southeast"/>
    <s v="Florida"/>
    <s v="Orlando"/>
    <x v="1"/>
    <n v="45"/>
    <n v="650"/>
    <n v="292500"/>
    <n v="102375"/>
    <n v="0.35"/>
    <s v="In-store"/>
  </r>
  <r>
    <s v="West Gear"/>
    <n v="1185732"/>
    <d v="2021-01-12T00:00:00"/>
    <s v="Southeast"/>
    <s v="Florida"/>
    <s v="Orlando"/>
    <x v="2"/>
    <n v="35"/>
    <n v="650"/>
    <n v="227500"/>
    <n v="56875"/>
    <n v="0.25"/>
    <s v="In-store"/>
  </r>
  <r>
    <s v="West Gear"/>
    <n v="1185732"/>
    <d v="2021-01-12T00:00:00"/>
    <s v="Southeast"/>
    <s v="Florida"/>
    <s v="Orlando"/>
    <x v="3"/>
    <n v="40"/>
    <n v="500"/>
    <n v="200000"/>
    <n v="60000"/>
    <n v="0.3"/>
    <s v="In-store"/>
  </r>
  <r>
    <s v="West Gear"/>
    <n v="1185732"/>
    <d v="2021-01-12T00:00:00"/>
    <s v="Southeast"/>
    <s v="Florida"/>
    <s v="Orlando"/>
    <x v="4"/>
    <n v="55.000000000000007"/>
    <n v="550"/>
    <n v="302500.00000000006"/>
    <n v="105875.00000000001"/>
    <n v="0.35"/>
    <s v="In-store"/>
  </r>
  <r>
    <s v="West Gear"/>
    <n v="1185732"/>
    <d v="2021-01-12T00:00:00"/>
    <s v="Southeast"/>
    <s v="Florida"/>
    <s v="Orlando"/>
    <x v="5"/>
    <n v="45"/>
    <n v="650"/>
    <n v="292500"/>
    <n v="146250"/>
    <n v="0.5"/>
    <s v="In-store"/>
  </r>
  <r>
    <s v="West Gear"/>
    <n v="1185732"/>
    <d v="2021-02-10T00:00:00"/>
    <s v="Southeast"/>
    <s v="Florida"/>
    <s v="Orlando"/>
    <x v="0"/>
    <n v="45"/>
    <n v="900"/>
    <n v="405000"/>
    <n v="182250"/>
    <n v="0.45"/>
    <s v="In-store"/>
  </r>
  <r>
    <s v="West Gear"/>
    <n v="1185732"/>
    <d v="2021-02-10T00:00:00"/>
    <s v="Southeast"/>
    <s v="Florida"/>
    <s v="Orlando"/>
    <x v="1"/>
    <n v="45"/>
    <n v="550"/>
    <n v="247500"/>
    <n v="86625"/>
    <n v="0.35"/>
    <s v="In-store"/>
  </r>
  <r>
    <s v="West Gear"/>
    <n v="1185732"/>
    <d v="2021-02-10T00:00:00"/>
    <s v="Southeast"/>
    <s v="Florida"/>
    <s v="Orlando"/>
    <x v="2"/>
    <n v="35"/>
    <n v="600"/>
    <n v="210000"/>
    <n v="52500"/>
    <n v="0.25"/>
    <s v="In-store"/>
  </r>
  <r>
    <s v="West Gear"/>
    <n v="1185732"/>
    <d v="2021-02-10T00:00:00"/>
    <s v="Northeast"/>
    <s v="New York"/>
    <s v="Albany"/>
    <x v="3"/>
    <n v="40"/>
    <n v="475"/>
    <n v="190000"/>
    <n v="57000"/>
    <n v="0.3"/>
    <s v="In-store"/>
  </r>
  <r>
    <s v="West Gear"/>
    <n v="1185732"/>
    <d v="2021-02-10T00:00:00"/>
    <s v="Northeast"/>
    <s v="New York"/>
    <s v="Albany"/>
    <x v="4"/>
    <n v="55.000000000000007"/>
    <n v="550"/>
    <n v="302500.00000000006"/>
    <n v="105875.00000000001"/>
    <n v="0.35"/>
    <s v="In-store"/>
  </r>
  <r>
    <s v="West Gear"/>
    <n v="1185732"/>
    <d v="2021-02-10T00:00:00"/>
    <s v="Northeast"/>
    <s v="New York"/>
    <s v="Albany"/>
    <x v="5"/>
    <n v="45"/>
    <n v="650"/>
    <n v="292500"/>
    <n v="146250"/>
    <n v="0.5"/>
    <s v="In-store"/>
  </r>
  <r>
    <s v="West Gear"/>
    <n v="1185732"/>
    <d v="2021-03-08T00:00:00"/>
    <s v="Northeast"/>
    <s v="New York"/>
    <s v="Albany"/>
    <x v="0"/>
    <n v="45"/>
    <n v="870"/>
    <n v="391500"/>
    <n v="176175"/>
    <n v="0.45"/>
    <s v="In-store"/>
  </r>
  <r>
    <s v="West Gear"/>
    <n v="1185732"/>
    <d v="2021-03-08T00:00:00"/>
    <s v="Northeast"/>
    <s v="New York"/>
    <s v="Albany"/>
    <x v="1"/>
    <n v="45"/>
    <n v="550"/>
    <n v="247500"/>
    <n v="86625"/>
    <n v="0.35"/>
    <s v="In-store"/>
  </r>
  <r>
    <s v="West Gear"/>
    <n v="1185732"/>
    <d v="2021-03-08T00:00:00"/>
    <s v="Northeast"/>
    <s v="New York"/>
    <s v="Albany"/>
    <x v="2"/>
    <n v="35"/>
    <n v="575"/>
    <n v="201250"/>
    <n v="50312.5"/>
    <n v="0.25"/>
    <s v="In-store"/>
  </r>
  <r>
    <s v="West Gear"/>
    <n v="1185732"/>
    <d v="2021-03-08T00:00:00"/>
    <s v="Northeast"/>
    <s v="New York"/>
    <s v="Albany"/>
    <x v="3"/>
    <n v="40"/>
    <n v="425"/>
    <n v="170000"/>
    <n v="51000"/>
    <n v="0.3"/>
    <s v="In-store"/>
  </r>
  <r>
    <s v="West Gear"/>
    <n v="1185732"/>
    <d v="2021-03-08T00:00:00"/>
    <s v="Northeast"/>
    <s v="New York"/>
    <s v="Albany"/>
    <x v="4"/>
    <n v="55.000000000000007"/>
    <n v="475"/>
    <n v="261250.00000000003"/>
    <n v="91437.5"/>
    <n v="0.35"/>
    <s v="In-store"/>
  </r>
  <r>
    <s v="West Gear"/>
    <n v="1185732"/>
    <d v="2021-03-08T00:00:00"/>
    <s v="Northeast"/>
    <s v="New York"/>
    <s v="Albany"/>
    <x v="5"/>
    <n v="45"/>
    <n v="575"/>
    <n v="258750"/>
    <n v="129375"/>
    <n v="0.5"/>
    <s v="In-store"/>
  </r>
  <r>
    <s v="West Gear"/>
    <n v="1185732"/>
    <d v="2021-04-09T00:00:00"/>
    <s v="Northeast"/>
    <s v="New York"/>
    <s v="Albany"/>
    <x v="0"/>
    <n v="45"/>
    <n v="825"/>
    <n v="371250"/>
    <n v="167062.5"/>
    <n v="0.45"/>
    <s v="In-store"/>
  </r>
  <r>
    <s v="West Gear"/>
    <n v="1185732"/>
    <d v="2021-04-09T00:00:00"/>
    <s v="Northeast"/>
    <s v="New York"/>
    <s v="Albany"/>
    <x v="1"/>
    <n v="45"/>
    <n v="525"/>
    <n v="236250"/>
    <n v="82687.5"/>
    <n v="0.35"/>
    <s v="In-store"/>
  </r>
  <r>
    <s v="West Gear"/>
    <n v="1185732"/>
    <d v="2021-04-09T00:00:00"/>
    <s v="Northeast"/>
    <s v="New York"/>
    <s v="Albany"/>
    <x v="2"/>
    <n v="35"/>
    <n v="525"/>
    <n v="183750"/>
    <n v="45937.5"/>
    <n v="0.25"/>
    <s v="In-store"/>
  </r>
  <r>
    <s v="West Gear"/>
    <n v="1185732"/>
    <d v="2021-04-09T00:00:00"/>
    <s v="Northeast"/>
    <s v="New York"/>
    <s v="Albany"/>
    <x v="3"/>
    <n v="40"/>
    <n v="450"/>
    <n v="180000"/>
    <n v="54000"/>
    <n v="0.3"/>
    <s v="In-store"/>
  </r>
  <r>
    <s v="West Gear"/>
    <n v="1185732"/>
    <d v="2021-04-09T00:00:00"/>
    <s v="Northeast"/>
    <s v="New York"/>
    <s v="Albany"/>
    <x v="4"/>
    <n v="55.000000000000007"/>
    <n v="475"/>
    <n v="261250.00000000003"/>
    <n v="91437.5"/>
    <n v="0.35"/>
    <s v="In-store"/>
  </r>
  <r>
    <s v="West Gear"/>
    <n v="1185732"/>
    <d v="2021-04-09T00:00:00"/>
    <s v="Northeast"/>
    <s v="New York"/>
    <s v="Albany"/>
    <x v="5"/>
    <n v="45"/>
    <n v="600"/>
    <n v="270000"/>
    <n v="135000"/>
    <n v="0.5"/>
    <s v="In-store"/>
  </r>
  <r>
    <s v="West Gear"/>
    <n v="1185732"/>
    <d v="2021-05-08T00:00:00"/>
    <s v="Northeast"/>
    <s v="New York"/>
    <s v="Albany"/>
    <x v="0"/>
    <n v="55.000000000000007"/>
    <n v="870"/>
    <n v="478500.00000000006"/>
    <n v="215325.00000000003"/>
    <n v="0.45"/>
    <s v="In-store"/>
  </r>
  <r>
    <s v="West Gear"/>
    <n v="1185732"/>
    <d v="2021-05-08T00:00:00"/>
    <s v="Northeast"/>
    <s v="New York"/>
    <s v="Albany"/>
    <x v="1"/>
    <n v="55.000000000000007"/>
    <n v="575"/>
    <n v="316250.00000000006"/>
    <n v="110687.50000000001"/>
    <n v="0.35"/>
    <s v="In-store"/>
  </r>
  <r>
    <s v="West Gear"/>
    <n v="1185732"/>
    <d v="2021-05-08T00:00:00"/>
    <s v="Northeast"/>
    <s v="New York"/>
    <s v="Albany"/>
    <x v="2"/>
    <n v="50"/>
    <n v="550"/>
    <n v="275000"/>
    <n v="68750"/>
    <n v="0.25"/>
    <s v="In-store"/>
  </r>
  <r>
    <s v="West Gear"/>
    <n v="1185732"/>
    <d v="2021-05-08T00:00:00"/>
    <s v="Northeast"/>
    <s v="New York"/>
    <s v="Albany"/>
    <x v="3"/>
    <n v="50"/>
    <n v="500"/>
    <n v="250000"/>
    <n v="75000"/>
    <n v="0.3"/>
    <s v="In-store"/>
  </r>
  <r>
    <s v="West Gear"/>
    <n v="1185732"/>
    <d v="2021-05-08T00:00:00"/>
    <s v="Northeast"/>
    <s v="New York"/>
    <s v="Albany"/>
    <x v="4"/>
    <n v="60"/>
    <n v="525"/>
    <n v="315000"/>
    <n v="110250"/>
    <n v="0.35"/>
    <s v="In-store"/>
  </r>
  <r>
    <s v="West Gear"/>
    <n v="1185732"/>
    <d v="2021-05-08T00:00:00"/>
    <s v="Northeast"/>
    <s v="New York"/>
    <s v="Albany"/>
    <x v="5"/>
    <n v="65"/>
    <n v="625"/>
    <n v="406250"/>
    <n v="203125"/>
    <n v="0.5"/>
    <s v="In-store"/>
  </r>
  <r>
    <s v="West Gear"/>
    <n v="1185732"/>
    <d v="2021-06-10T00:00:00"/>
    <s v="Northeast"/>
    <s v="New York"/>
    <s v="Albany"/>
    <x v="0"/>
    <n v="60"/>
    <n v="875"/>
    <n v="525000"/>
    <n v="236250"/>
    <n v="0.45"/>
    <s v="In-store"/>
  </r>
  <r>
    <s v="West Gear"/>
    <n v="1185732"/>
    <d v="2021-06-10T00:00:00"/>
    <s v="Northeast"/>
    <s v="New York"/>
    <s v="Albany"/>
    <x v="1"/>
    <n v="55.000000000000007"/>
    <n v="625"/>
    <n v="343750.00000000006"/>
    <n v="120312.50000000001"/>
    <n v="0.35"/>
    <s v="In-store"/>
  </r>
  <r>
    <s v="West Gear"/>
    <n v="1185732"/>
    <d v="2021-06-10T00:00:00"/>
    <s v="Northeast"/>
    <s v="New York"/>
    <s v="Albany"/>
    <x v="2"/>
    <n v="50"/>
    <n v="600"/>
    <n v="300000"/>
    <n v="75000"/>
    <n v="0.25"/>
    <s v="In-store"/>
  </r>
  <r>
    <s v="West Gear"/>
    <n v="1185732"/>
    <d v="2021-06-10T00:00:00"/>
    <s v="Northeast"/>
    <s v="New York"/>
    <s v="Albany"/>
    <x v="3"/>
    <n v="50"/>
    <n v="575"/>
    <n v="287500"/>
    <n v="86250"/>
    <n v="0.3"/>
    <s v="In-store"/>
  </r>
  <r>
    <s v="West Gear"/>
    <n v="1185732"/>
    <d v="2021-06-10T00:00:00"/>
    <s v="Northeast"/>
    <s v="New York"/>
    <s v="Albany"/>
    <x v="4"/>
    <n v="65"/>
    <n v="575"/>
    <n v="373750"/>
    <n v="130812.49999999999"/>
    <n v="0.35"/>
    <s v="In-store"/>
  </r>
  <r>
    <s v="West Gear"/>
    <n v="1185732"/>
    <d v="2021-06-10T00:00:00"/>
    <s v="Northeast"/>
    <s v="New York"/>
    <s v="Albany"/>
    <x v="5"/>
    <n v="70"/>
    <n v="725"/>
    <n v="507500"/>
    <n v="253750"/>
    <n v="0.5"/>
    <s v="In-store"/>
  </r>
  <r>
    <s v="West Gear"/>
    <n v="1185732"/>
    <d v="2021-07-08T00:00:00"/>
    <s v="Northeast"/>
    <s v="New York"/>
    <s v="Albany"/>
    <x v="0"/>
    <n v="65"/>
    <n v="950"/>
    <n v="617500"/>
    <n v="277875"/>
    <n v="0.45"/>
    <s v="In-store"/>
  </r>
  <r>
    <s v="West Gear"/>
    <n v="1185732"/>
    <d v="2021-07-08T00:00:00"/>
    <s v="Northeast"/>
    <s v="New York"/>
    <s v="Albany"/>
    <x v="1"/>
    <n v="60.000000000000007"/>
    <n v="700"/>
    <n v="420000.00000000006"/>
    <n v="147000"/>
    <n v="0.35"/>
    <s v="In-store"/>
  </r>
  <r>
    <s v="West Gear"/>
    <n v="1185732"/>
    <d v="2021-07-08T00:00:00"/>
    <s v="Northeast"/>
    <s v="New York"/>
    <s v="Albany"/>
    <x v="2"/>
    <n v="55.000000000000007"/>
    <n v="625"/>
    <n v="343750.00000000006"/>
    <n v="85937.500000000015"/>
    <n v="0.25"/>
    <s v="In-store"/>
  </r>
  <r>
    <s v="West Gear"/>
    <n v="1185732"/>
    <d v="2021-07-08T00:00:00"/>
    <s v="Northeast"/>
    <s v="New York"/>
    <s v="Albany"/>
    <x v="3"/>
    <n v="55.000000000000007"/>
    <n v="575"/>
    <n v="316250.00000000006"/>
    <n v="94875.000000000015"/>
    <n v="0.3"/>
    <s v="In-store"/>
  </r>
  <r>
    <s v="West Gear"/>
    <n v="1185732"/>
    <d v="2021-07-08T00:00:00"/>
    <s v="Northeast"/>
    <s v="New York"/>
    <s v="Albany"/>
    <x v="4"/>
    <n v="65"/>
    <n v="600"/>
    <n v="390000"/>
    <n v="136500"/>
    <n v="0.35"/>
    <s v="In-store"/>
  </r>
  <r>
    <s v="West Gear"/>
    <n v="1185732"/>
    <d v="2021-07-08T00:00:00"/>
    <s v="Northeast"/>
    <s v="New York"/>
    <s v="Albany"/>
    <x v="5"/>
    <n v="70"/>
    <n v="775"/>
    <n v="542500"/>
    <n v="271250"/>
    <n v="0.5"/>
    <s v="In-store"/>
  </r>
  <r>
    <s v="West Gear"/>
    <n v="1185732"/>
    <d v="2021-08-09T00:00:00"/>
    <s v="Northeast"/>
    <s v="New York"/>
    <s v="Albany"/>
    <x v="0"/>
    <n v="65"/>
    <n v="925"/>
    <n v="601250"/>
    <n v="270562.5"/>
    <n v="0.45"/>
    <s v="In-store"/>
  </r>
  <r>
    <s v="West Gear"/>
    <n v="1185732"/>
    <d v="2021-08-09T00:00:00"/>
    <s v="Northeast"/>
    <s v="New York"/>
    <s v="Albany"/>
    <x v="1"/>
    <n v="60.000000000000007"/>
    <n v="700"/>
    <n v="420000.00000000006"/>
    <n v="147000"/>
    <n v="0.35"/>
    <s v="In-store"/>
  </r>
  <r>
    <s v="West Gear"/>
    <n v="1185732"/>
    <d v="2021-08-09T00:00:00"/>
    <s v="Northeast"/>
    <s v="New York"/>
    <s v="Albany"/>
    <x v="2"/>
    <n v="55.000000000000007"/>
    <n v="625"/>
    <n v="343750.00000000006"/>
    <n v="85937.500000000015"/>
    <n v="0.25"/>
    <s v="In-store"/>
  </r>
  <r>
    <s v="West Gear"/>
    <n v="1185732"/>
    <d v="2021-08-09T00:00:00"/>
    <s v="Northeast"/>
    <s v="New York"/>
    <s v="Albany"/>
    <x v="3"/>
    <n v="45"/>
    <n v="575"/>
    <n v="258750"/>
    <n v="77625"/>
    <n v="0.3"/>
    <s v="In-store"/>
  </r>
  <r>
    <s v="West Gear"/>
    <n v="1185732"/>
    <d v="2021-08-09T00:00:00"/>
    <s v="Northeast"/>
    <s v="New York"/>
    <s v="Albany"/>
    <x v="4"/>
    <n v="55.000000000000007"/>
    <n v="550"/>
    <n v="302500.00000000006"/>
    <n v="105875.00000000001"/>
    <n v="0.35"/>
    <s v="In-store"/>
  </r>
  <r>
    <s v="West Gear"/>
    <n v="1185732"/>
    <d v="2021-08-09T00:00:00"/>
    <s v="Northeast"/>
    <s v="New York"/>
    <s v="Albany"/>
    <x v="5"/>
    <n v="60.000000000000007"/>
    <n v="725"/>
    <n v="435000.00000000006"/>
    <n v="217500.00000000003"/>
    <n v="0.5"/>
    <s v="In-store"/>
  </r>
  <r>
    <s v="West Gear"/>
    <n v="1185732"/>
    <d v="2021-09-08T00:00:00"/>
    <s v="Northeast"/>
    <s v="New York"/>
    <s v="Albany"/>
    <x v="0"/>
    <n v="55.000000000000007"/>
    <n v="850"/>
    <n v="467500.00000000006"/>
    <n v="210375.00000000003"/>
    <n v="0.45"/>
    <s v="In-store"/>
  </r>
  <r>
    <s v="West Gear"/>
    <n v="1185732"/>
    <d v="2021-09-08T00:00:00"/>
    <s v="Northeast"/>
    <s v="New York"/>
    <s v="Albany"/>
    <x v="1"/>
    <n v="50.000000000000014"/>
    <n v="650"/>
    <n v="325000.00000000012"/>
    <n v="113750.00000000003"/>
    <n v="0.35"/>
    <s v="In-store"/>
  </r>
  <r>
    <s v="West Gear"/>
    <n v="1185732"/>
    <d v="2021-09-08T00:00:00"/>
    <s v="Northeast"/>
    <s v="New York"/>
    <s v="Albany"/>
    <x v="2"/>
    <n v="45"/>
    <n v="550"/>
    <n v="247500"/>
    <n v="61875"/>
    <n v="0.25"/>
    <s v="In-store"/>
  </r>
  <r>
    <s v="West Gear"/>
    <n v="1185732"/>
    <d v="2021-09-08T00:00:00"/>
    <s v="Northeast"/>
    <s v="New York"/>
    <s v="Albany"/>
    <x v="3"/>
    <n v="45"/>
    <n v="525"/>
    <n v="236250"/>
    <n v="70875"/>
    <n v="0.3"/>
    <s v="In-store"/>
  </r>
  <r>
    <s v="West Gear"/>
    <n v="1185732"/>
    <d v="2021-09-08T00:00:00"/>
    <s v="Northeast"/>
    <s v="New York"/>
    <s v="Albany"/>
    <x v="4"/>
    <n v="55.000000000000007"/>
    <n v="525"/>
    <n v="288750.00000000006"/>
    <n v="101062.50000000001"/>
    <n v="0.35"/>
    <s v="In-store"/>
  </r>
  <r>
    <s v="West Gear"/>
    <n v="1185732"/>
    <d v="2021-09-08T00:00:00"/>
    <s v="Northeast"/>
    <s v="New York"/>
    <s v="Albany"/>
    <x v="5"/>
    <n v="60.000000000000007"/>
    <n v="625"/>
    <n v="375000.00000000006"/>
    <n v="187500.00000000003"/>
    <n v="0.5"/>
    <s v="In-store"/>
  </r>
  <r>
    <s v="West Gear"/>
    <n v="1185732"/>
    <d v="2021-10-10T00:00:00"/>
    <s v="Northeast"/>
    <s v="New York"/>
    <s v="Albany"/>
    <x v="0"/>
    <n v="60.000000000000007"/>
    <n v="800"/>
    <n v="480000.00000000006"/>
    <n v="216000.00000000003"/>
    <n v="0.45"/>
    <s v="In-store"/>
  </r>
  <r>
    <s v="West Gear"/>
    <n v="1185732"/>
    <d v="2021-10-10T00:00:00"/>
    <s v="Northeast"/>
    <s v="New York"/>
    <s v="Albany"/>
    <x v="1"/>
    <n v="50.000000000000014"/>
    <n v="625"/>
    <n v="312500.00000000012"/>
    <n v="109375.00000000003"/>
    <n v="0.35"/>
    <s v="In-store"/>
  </r>
  <r>
    <s v="West Gear"/>
    <n v="1185732"/>
    <d v="2021-10-10T00:00:00"/>
    <s v="Northeast"/>
    <s v="New York"/>
    <s v="Albany"/>
    <x v="2"/>
    <n v="50.000000000000014"/>
    <n v="525"/>
    <n v="262500.00000000006"/>
    <n v="65625.000000000015"/>
    <n v="0.25"/>
    <s v="In-store"/>
  </r>
  <r>
    <s v="West Gear"/>
    <n v="1185732"/>
    <d v="2021-10-10T00:00:00"/>
    <s v="Northeast"/>
    <s v="New York"/>
    <s v="Albany"/>
    <x v="3"/>
    <n v="50.000000000000014"/>
    <n v="500"/>
    <n v="250000.00000000006"/>
    <n v="75000.000000000015"/>
    <n v="0.3"/>
    <s v="In-store"/>
  </r>
  <r>
    <s v="West Gear"/>
    <n v="1185732"/>
    <d v="2021-10-10T00:00:00"/>
    <s v="Northeast"/>
    <s v="New York"/>
    <s v="Albany"/>
    <x v="4"/>
    <n v="60.000000000000007"/>
    <n v="500"/>
    <n v="300000.00000000006"/>
    <n v="105000.00000000001"/>
    <n v="0.35"/>
    <s v="In-store"/>
  </r>
  <r>
    <s v="West Gear"/>
    <n v="1185732"/>
    <d v="2021-10-10T00:00:00"/>
    <s v="Northeast"/>
    <s v="New York"/>
    <s v="Albany"/>
    <x v="5"/>
    <n v="65"/>
    <n v="625"/>
    <n v="406250"/>
    <n v="203125"/>
    <n v="0.5"/>
    <s v="In-store"/>
  </r>
  <r>
    <s v="West Gear"/>
    <n v="1185732"/>
    <d v="2021-11-09T00:00:00"/>
    <s v="Northeast"/>
    <s v="New York"/>
    <s v="Albany"/>
    <x v="0"/>
    <n v="60.000000000000007"/>
    <n v="775"/>
    <n v="465000.00000000006"/>
    <n v="209250.00000000003"/>
    <n v="0.45"/>
    <s v="In-store"/>
  </r>
  <r>
    <s v="West Gear"/>
    <n v="1185732"/>
    <d v="2021-11-09T00:00:00"/>
    <s v="Northeast"/>
    <s v="New York"/>
    <s v="Albany"/>
    <x v="1"/>
    <n v="50.000000000000014"/>
    <n v="600"/>
    <n v="300000.00000000006"/>
    <n v="105000.00000000001"/>
    <n v="0.35"/>
    <s v="In-store"/>
  </r>
  <r>
    <s v="West Gear"/>
    <n v="1185732"/>
    <d v="2021-11-09T00:00:00"/>
    <s v="Northeast"/>
    <s v="New York"/>
    <s v="Albany"/>
    <x v="2"/>
    <n v="50.000000000000014"/>
    <n v="545"/>
    <n v="272500.00000000006"/>
    <n v="68125.000000000015"/>
    <n v="0.25"/>
    <s v="In-store"/>
  </r>
  <r>
    <s v="West Gear"/>
    <n v="1185732"/>
    <d v="2021-11-09T00:00:00"/>
    <s v="Northeast"/>
    <s v="New York"/>
    <s v="Albany"/>
    <x v="3"/>
    <n v="50.000000000000014"/>
    <n v="575"/>
    <n v="287500.00000000006"/>
    <n v="86250.000000000015"/>
    <n v="0.3"/>
    <s v="In-store"/>
  </r>
  <r>
    <s v="West Gear"/>
    <n v="1185732"/>
    <d v="2021-11-09T00:00:00"/>
    <s v="Northeast"/>
    <s v="New York"/>
    <s v="Albany"/>
    <x v="4"/>
    <n v="65"/>
    <n v="550"/>
    <n v="357500"/>
    <n v="125124.99999999999"/>
    <n v="0.35"/>
    <s v="In-store"/>
  </r>
  <r>
    <s v="West Gear"/>
    <n v="1185732"/>
    <d v="2021-11-09T00:00:00"/>
    <s v="Northeast"/>
    <s v="New York"/>
    <s v="Albany"/>
    <x v="5"/>
    <n v="70"/>
    <n v="650"/>
    <n v="455000"/>
    <n v="227500"/>
    <n v="0.5"/>
    <s v="In-store"/>
  </r>
  <r>
    <s v="West Gear"/>
    <n v="1185732"/>
    <d v="2021-12-08T00:00:00"/>
    <s v="Northeast"/>
    <s v="New York"/>
    <s v="Albany"/>
    <x v="0"/>
    <n v="65"/>
    <n v="875"/>
    <n v="568750"/>
    <n v="255937.5"/>
    <n v="0.45"/>
    <s v="In-store"/>
  </r>
  <r>
    <s v="West Gear"/>
    <n v="1185732"/>
    <d v="2021-12-08T00:00:00"/>
    <s v="Northeast"/>
    <s v="New York"/>
    <s v="Albany"/>
    <x v="1"/>
    <n v="55.000000000000007"/>
    <n v="675"/>
    <n v="371250.00000000006"/>
    <n v="129937.50000000001"/>
    <n v="0.35"/>
    <s v="In-store"/>
  </r>
  <r>
    <s v="Kohl's"/>
    <n v="1185732"/>
    <d v="2021-12-08T00:00:00"/>
    <s v="Northeast"/>
    <s v="New York"/>
    <s v="Albany"/>
    <x v="2"/>
    <n v="55.000000000000007"/>
    <n v="625"/>
    <n v="343750.00000000006"/>
    <n v="85937.500000000015"/>
    <n v="0.25"/>
    <s v="In-store"/>
  </r>
  <r>
    <s v="Kohl's"/>
    <n v="1185732"/>
    <d v="2021-12-08T00:00:00"/>
    <s v="Northeast"/>
    <s v="New York"/>
    <s v="Albany"/>
    <x v="3"/>
    <n v="55.000000000000007"/>
    <n v="575"/>
    <n v="316250.00000000006"/>
    <n v="94875.000000000015"/>
    <n v="0.3"/>
    <s v="In-store"/>
  </r>
  <r>
    <s v="Kohl's"/>
    <n v="1185732"/>
    <d v="2021-12-08T00:00:00"/>
    <s v="Northeast"/>
    <s v="New York"/>
    <s v="Albany"/>
    <x v="4"/>
    <n v="65"/>
    <n v="575"/>
    <n v="373750"/>
    <n v="130812.49999999999"/>
    <n v="0.35"/>
    <s v="In-store"/>
  </r>
  <r>
    <s v="Kohl's"/>
    <n v="1185732"/>
    <d v="2021-12-08T00:00:00"/>
    <s v="Northeast"/>
    <s v="New York"/>
    <s v="Albany"/>
    <x v="5"/>
    <n v="70"/>
    <n v="675"/>
    <n v="472500"/>
    <n v="236250"/>
    <n v="0.5"/>
    <s v="In-store"/>
  </r>
  <r>
    <s v="Kohl's"/>
    <n v="1185732"/>
    <d v="2021-01-14T00:00:00"/>
    <s v="Northeast"/>
    <s v="New York"/>
    <s v="Albany"/>
    <x v="0"/>
    <n v="40"/>
    <n v="800"/>
    <n v="320000"/>
    <n v="160000"/>
    <n v="0.5"/>
    <s v="In-store"/>
  </r>
  <r>
    <s v="Kohl's"/>
    <n v="1185732"/>
    <d v="2021-01-14T00:00:00"/>
    <s v="Northeast"/>
    <s v="New York"/>
    <s v="Albany"/>
    <x v="1"/>
    <n v="40"/>
    <n v="600"/>
    <n v="240000"/>
    <n v="72000"/>
    <n v="0.3"/>
    <s v="In-store"/>
  </r>
  <r>
    <s v="Kohl's"/>
    <n v="1185732"/>
    <d v="2021-01-14T00:00:00"/>
    <s v="Northeast"/>
    <s v="New York"/>
    <s v="Albany"/>
    <x v="2"/>
    <n v="30.000000000000004"/>
    <n v="600"/>
    <n v="180000.00000000003"/>
    <n v="63000.000000000007"/>
    <n v="0.35"/>
    <s v="In-store"/>
  </r>
  <r>
    <s v="Kohl's"/>
    <n v="1185732"/>
    <d v="2021-01-14T00:00:00"/>
    <s v="Northeast"/>
    <s v="New York"/>
    <s v="Albany"/>
    <x v="3"/>
    <n v="35"/>
    <n v="450"/>
    <n v="157500"/>
    <n v="55125"/>
    <n v="0.35"/>
    <s v="In-store"/>
  </r>
  <r>
    <s v="Kohl's"/>
    <n v="1185732"/>
    <d v="2021-01-14T00:00:00"/>
    <s v="Northeast"/>
    <s v="New York"/>
    <s v="Albany"/>
    <x v="4"/>
    <n v="50"/>
    <n v="500"/>
    <n v="250000"/>
    <n v="75000"/>
    <n v="0.3"/>
    <s v="In-store"/>
  </r>
  <r>
    <s v="Kohl's"/>
    <n v="1185732"/>
    <d v="2021-01-14T00:00:00"/>
    <s v="Northeast"/>
    <s v="New York"/>
    <s v="Albany"/>
    <x v="5"/>
    <n v="40"/>
    <n v="600"/>
    <n v="240000"/>
    <n v="60000"/>
    <n v="0.25"/>
    <s v="In-store"/>
  </r>
  <r>
    <s v="Kohl's"/>
    <n v="1185732"/>
    <d v="2021-02-12T00:00:00"/>
    <s v="Northeast"/>
    <s v="New York"/>
    <s v="Albany"/>
    <x v="0"/>
    <n v="40"/>
    <n v="850"/>
    <n v="340000"/>
    <n v="170000"/>
    <n v="0.5"/>
    <s v="In-store"/>
  </r>
  <r>
    <s v="Kohl's"/>
    <n v="1185732"/>
    <d v="2021-02-12T00:00:00"/>
    <s v="Northeast"/>
    <s v="New York"/>
    <s v="Albany"/>
    <x v="1"/>
    <n v="40"/>
    <n v="500"/>
    <n v="200000"/>
    <n v="60000"/>
    <n v="0.3"/>
    <s v="In-store"/>
  </r>
  <r>
    <s v="Kohl's"/>
    <n v="1185732"/>
    <d v="2021-02-12T00:00:00"/>
    <s v="Northeast"/>
    <s v="New York"/>
    <s v="Albany"/>
    <x v="2"/>
    <n v="30.000000000000004"/>
    <n v="550"/>
    <n v="165000.00000000003"/>
    <n v="57750.000000000007"/>
    <n v="0.35"/>
    <s v="In-store"/>
  </r>
  <r>
    <s v="Kohl's"/>
    <n v="1185732"/>
    <d v="2021-02-12T00:00:00"/>
    <s v="West"/>
    <s v="Wyoming"/>
    <s v="Cheyenne"/>
    <x v="3"/>
    <n v="35"/>
    <n v="425"/>
    <n v="148750"/>
    <n v="52062.5"/>
    <n v="0.35"/>
    <s v="In-store"/>
  </r>
  <r>
    <s v="Kohl's"/>
    <n v="1185732"/>
    <d v="2021-02-12T00:00:00"/>
    <s v="West"/>
    <s v="Wyoming"/>
    <s v="Cheyenne"/>
    <x v="4"/>
    <n v="50"/>
    <n v="500"/>
    <n v="250000"/>
    <n v="75000"/>
    <n v="0.3"/>
    <s v="In-store"/>
  </r>
  <r>
    <s v="Kohl's"/>
    <n v="1185732"/>
    <d v="2021-02-12T00:00:00"/>
    <s v="West"/>
    <s v="Wyoming"/>
    <s v="Cheyenne"/>
    <x v="5"/>
    <n v="40"/>
    <n v="600"/>
    <n v="240000"/>
    <n v="60000"/>
    <n v="0.25"/>
    <s v="In-store"/>
  </r>
  <r>
    <s v="Kohl's"/>
    <n v="1185732"/>
    <d v="2021-03-10T00:00:00"/>
    <s v="West"/>
    <s v="Wyoming"/>
    <s v="Cheyenne"/>
    <x v="0"/>
    <n v="40"/>
    <n v="820"/>
    <n v="328000"/>
    <n v="164000"/>
    <n v="0.5"/>
    <s v="In-store"/>
  </r>
  <r>
    <s v="Kohl's"/>
    <n v="1185732"/>
    <d v="2021-03-10T00:00:00"/>
    <s v="West"/>
    <s v="Wyoming"/>
    <s v="Cheyenne"/>
    <x v="1"/>
    <n v="40"/>
    <n v="525"/>
    <n v="210000"/>
    <n v="63000"/>
    <n v="0.3"/>
    <s v="In-store"/>
  </r>
  <r>
    <s v="Kohl's"/>
    <n v="1185732"/>
    <d v="2021-03-10T00:00:00"/>
    <s v="West"/>
    <s v="Wyoming"/>
    <s v="Cheyenne"/>
    <x v="2"/>
    <n v="30.000000000000004"/>
    <n v="550"/>
    <n v="165000.00000000003"/>
    <n v="57750.000000000007"/>
    <n v="0.35"/>
    <s v="In-store"/>
  </r>
  <r>
    <s v="Kohl's"/>
    <n v="1185732"/>
    <d v="2021-03-10T00:00:00"/>
    <s v="West"/>
    <s v="Wyoming"/>
    <s v="Cheyenne"/>
    <x v="3"/>
    <n v="35"/>
    <n v="400"/>
    <n v="140000"/>
    <n v="49000"/>
    <n v="0.35"/>
    <s v="In-store"/>
  </r>
  <r>
    <s v="Kohl's"/>
    <n v="1185732"/>
    <d v="2021-03-10T00:00:00"/>
    <s v="West"/>
    <s v="Wyoming"/>
    <s v="Cheyenne"/>
    <x v="4"/>
    <n v="50"/>
    <n v="450"/>
    <n v="225000"/>
    <n v="67500"/>
    <n v="0.3"/>
    <s v="In-store"/>
  </r>
  <r>
    <s v="Kohl's"/>
    <n v="1185732"/>
    <d v="2021-03-10T00:00:00"/>
    <s v="West"/>
    <s v="Wyoming"/>
    <s v="Cheyenne"/>
    <x v="5"/>
    <n v="40"/>
    <n v="550"/>
    <n v="220000"/>
    <n v="55000"/>
    <n v="0.25"/>
    <s v="In-store"/>
  </r>
  <r>
    <s v="Kohl's"/>
    <n v="1185732"/>
    <d v="2021-04-11T00:00:00"/>
    <s v="West"/>
    <s v="Wyoming"/>
    <s v="Cheyenne"/>
    <x v="0"/>
    <n v="40"/>
    <n v="800"/>
    <n v="320000"/>
    <n v="160000"/>
    <n v="0.5"/>
    <s v="In-store"/>
  </r>
  <r>
    <s v="Kohl's"/>
    <n v="1185732"/>
    <d v="2021-04-11T00:00:00"/>
    <s v="West"/>
    <s v="Wyoming"/>
    <s v="Cheyenne"/>
    <x v="1"/>
    <n v="40"/>
    <n v="500"/>
    <n v="200000"/>
    <n v="60000"/>
    <n v="0.3"/>
    <s v="In-store"/>
  </r>
  <r>
    <s v="Kohl's"/>
    <n v="1185732"/>
    <d v="2021-04-11T00:00:00"/>
    <s v="West"/>
    <s v="Wyoming"/>
    <s v="Cheyenne"/>
    <x v="2"/>
    <n v="30.000000000000004"/>
    <n v="500"/>
    <n v="150000.00000000003"/>
    <n v="52500.000000000007"/>
    <n v="0.35"/>
    <s v="In-store"/>
  </r>
  <r>
    <s v="Kohl's"/>
    <n v="1185732"/>
    <d v="2021-04-11T00:00:00"/>
    <s v="West"/>
    <s v="Wyoming"/>
    <s v="Cheyenne"/>
    <x v="3"/>
    <n v="35"/>
    <n v="425"/>
    <n v="148750"/>
    <n v="52062.5"/>
    <n v="0.35"/>
    <s v="In-store"/>
  </r>
  <r>
    <s v="Kohl's"/>
    <n v="1185732"/>
    <d v="2021-04-11T00:00:00"/>
    <s v="West"/>
    <s v="Wyoming"/>
    <s v="Cheyenne"/>
    <x v="4"/>
    <n v="50"/>
    <n v="425"/>
    <n v="212500"/>
    <n v="63750"/>
    <n v="0.3"/>
    <s v="In-store"/>
  </r>
  <r>
    <s v="Kohl's"/>
    <n v="1185732"/>
    <d v="2021-04-11T00:00:00"/>
    <s v="West"/>
    <s v="Wyoming"/>
    <s v="Cheyenne"/>
    <x v="5"/>
    <n v="40"/>
    <n v="550"/>
    <n v="220000"/>
    <n v="55000"/>
    <n v="0.25"/>
    <s v="In-store"/>
  </r>
  <r>
    <s v="Kohl's"/>
    <n v="1185732"/>
    <d v="2021-05-10T00:00:00"/>
    <s v="West"/>
    <s v="Wyoming"/>
    <s v="Cheyenne"/>
    <x v="0"/>
    <n v="50"/>
    <n v="820"/>
    <n v="410000"/>
    <n v="205000"/>
    <n v="0.5"/>
    <s v="In-store"/>
  </r>
  <r>
    <s v="Kohl's"/>
    <n v="1185732"/>
    <d v="2021-05-10T00:00:00"/>
    <s v="West"/>
    <s v="Wyoming"/>
    <s v="Cheyenne"/>
    <x v="1"/>
    <n v="45.000000000000007"/>
    <n v="525"/>
    <n v="236250.00000000003"/>
    <n v="70875"/>
    <n v="0.3"/>
    <s v="In-store"/>
  </r>
  <r>
    <s v="Kohl's"/>
    <n v="1185732"/>
    <d v="2021-05-10T00:00:00"/>
    <s v="West"/>
    <s v="Wyoming"/>
    <s v="Cheyenne"/>
    <x v="2"/>
    <n v="40"/>
    <n v="500"/>
    <n v="200000"/>
    <n v="70000"/>
    <n v="0.35"/>
    <s v="In-store"/>
  </r>
  <r>
    <s v="Kohl's"/>
    <n v="1185732"/>
    <d v="2021-05-10T00:00:00"/>
    <s v="West"/>
    <s v="Wyoming"/>
    <s v="Cheyenne"/>
    <x v="3"/>
    <n v="40"/>
    <n v="450"/>
    <n v="180000"/>
    <n v="62999.999999999993"/>
    <n v="0.35"/>
    <s v="In-store"/>
  </r>
  <r>
    <s v="Kohl's"/>
    <n v="1185732"/>
    <d v="2021-05-10T00:00:00"/>
    <s v="West"/>
    <s v="Wyoming"/>
    <s v="Cheyenne"/>
    <x v="4"/>
    <n v="50"/>
    <n v="475"/>
    <n v="237500"/>
    <n v="71250"/>
    <n v="0.3"/>
    <s v="In-store"/>
  </r>
  <r>
    <s v="Kohl's"/>
    <n v="1185732"/>
    <d v="2021-05-10T00:00:00"/>
    <s v="West"/>
    <s v="Wyoming"/>
    <s v="Cheyenne"/>
    <x v="5"/>
    <n v="55.000000000000007"/>
    <n v="600"/>
    <n v="330000.00000000006"/>
    <n v="82500.000000000015"/>
    <n v="0.25"/>
    <s v="In-store"/>
  </r>
  <r>
    <s v="Kohl's"/>
    <n v="1185732"/>
    <d v="2021-06-12T00:00:00"/>
    <s v="West"/>
    <s v="Wyoming"/>
    <s v="Cheyenne"/>
    <x v="0"/>
    <n v="50"/>
    <n v="850"/>
    <n v="425000"/>
    <n v="212500"/>
    <n v="0.5"/>
    <s v="In-store"/>
  </r>
  <r>
    <s v="Kohl's"/>
    <n v="1185732"/>
    <d v="2021-06-12T00:00:00"/>
    <s v="West"/>
    <s v="Wyoming"/>
    <s v="Cheyenne"/>
    <x v="1"/>
    <n v="45.000000000000007"/>
    <n v="600"/>
    <n v="270000.00000000006"/>
    <n v="81000.000000000015"/>
    <n v="0.3"/>
    <s v="In-store"/>
  </r>
  <r>
    <s v="Kohl's"/>
    <n v="1185732"/>
    <d v="2021-06-12T00:00:00"/>
    <s v="West"/>
    <s v="Wyoming"/>
    <s v="Cheyenne"/>
    <x v="2"/>
    <n v="40"/>
    <n v="525"/>
    <n v="210000"/>
    <n v="73500"/>
    <n v="0.35"/>
    <s v="In-store"/>
  </r>
  <r>
    <s v="Kohl's"/>
    <n v="1185732"/>
    <d v="2021-06-12T00:00:00"/>
    <s v="West"/>
    <s v="Wyoming"/>
    <s v="Cheyenne"/>
    <x v="3"/>
    <n v="40"/>
    <n v="500"/>
    <n v="200000"/>
    <n v="70000"/>
    <n v="0.35"/>
    <s v="In-store"/>
  </r>
  <r>
    <s v="Kohl's"/>
    <n v="1185732"/>
    <d v="2021-06-12T00:00:00"/>
    <s v="West"/>
    <s v="Wyoming"/>
    <s v="Cheyenne"/>
    <x v="4"/>
    <n v="50"/>
    <n v="500"/>
    <n v="250000"/>
    <n v="75000"/>
    <n v="0.3"/>
    <s v="In-store"/>
  </r>
  <r>
    <s v="Kohl's"/>
    <n v="1185732"/>
    <d v="2021-06-12T00:00:00"/>
    <s v="West"/>
    <s v="Wyoming"/>
    <s v="Cheyenne"/>
    <x v="5"/>
    <n v="55.000000000000007"/>
    <n v="650"/>
    <n v="357500.00000000006"/>
    <n v="89375.000000000015"/>
    <n v="0.25"/>
    <s v="In-store"/>
  </r>
  <r>
    <s v="Kohl's"/>
    <n v="1185732"/>
    <d v="2021-07-10T00:00:00"/>
    <s v="West"/>
    <s v="Wyoming"/>
    <s v="Cheyenne"/>
    <x v="0"/>
    <n v="50"/>
    <n v="875"/>
    <n v="437500"/>
    <n v="218750"/>
    <n v="0.5"/>
    <s v="In-store"/>
  </r>
  <r>
    <s v="Kohl's"/>
    <n v="1185732"/>
    <d v="2021-07-10T00:00:00"/>
    <s v="West"/>
    <s v="Wyoming"/>
    <s v="Cheyenne"/>
    <x v="1"/>
    <n v="45.000000000000007"/>
    <n v="625"/>
    <n v="281250.00000000006"/>
    <n v="84375.000000000015"/>
    <n v="0.3"/>
    <s v="In-store"/>
  </r>
  <r>
    <s v="Kohl's"/>
    <n v="1185732"/>
    <d v="2021-07-10T00:00:00"/>
    <s v="West"/>
    <s v="Wyoming"/>
    <s v="Cheyenne"/>
    <x v="2"/>
    <n v="40"/>
    <n v="550"/>
    <n v="220000"/>
    <n v="77000"/>
    <n v="0.35"/>
    <s v="In-store"/>
  </r>
  <r>
    <s v="Kohl's"/>
    <n v="1185732"/>
    <d v="2021-07-10T00:00:00"/>
    <s v="West"/>
    <s v="Wyoming"/>
    <s v="Cheyenne"/>
    <x v="3"/>
    <n v="40"/>
    <n v="500"/>
    <n v="200000"/>
    <n v="70000"/>
    <n v="0.35"/>
    <s v="In-store"/>
  </r>
  <r>
    <s v="Kohl's"/>
    <n v="1185732"/>
    <d v="2021-07-10T00:00:00"/>
    <s v="West"/>
    <s v="Wyoming"/>
    <s v="Cheyenne"/>
    <x v="4"/>
    <n v="50"/>
    <n v="525"/>
    <n v="262500"/>
    <n v="78750"/>
    <n v="0.3"/>
    <s v="In-store"/>
  </r>
  <r>
    <s v="Kohl's"/>
    <n v="1185732"/>
    <d v="2021-07-10T00:00:00"/>
    <s v="West"/>
    <s v="Wyoming"/>
    <s v="Cheyenne"/>
    <x v="5"/>
    <n v="55.000000000000007"/>
    <n v="700"/>
    <n v="385000.00000000006"/>
    <n v="96250.000000000015"/>
    <n v="0.25"/>
    <s v="In-store"/>
  </r>
  <r>
    <s v="Kohl's"/>
    <n v="1185732"/>
    <d v="2021-08-11T00:00:00"/>
    <s v="West"/>
    <s v="Wyoming"/>
    <s v="Cheyenne"/>
    <x v="0"/>
    <n v="50"/>
    <n v="850"/>
    <n v="425000"/>
    <n v="212500"/>
    <n v="0.5"/>
    <s v="In-store"/>
  </r>
  <r>
    <s v="Kohl's"/>
    <n v="1185732"/>
    <d v="2021-08-11T00:00:00"/>
    <s v="West"/>
    <s v="Wyoming"/>
    <s v="Cheyenne"/>
    <x v="1"/>
    <n v="45.000000000000007"/>
    <n v="625"/>
    <n v="281250.00000000006"/>
    <n v="84375.000000000015"/>
    <n v="0.3"/>
    <s v="In-store"/>
  </r>
  <r>
    <s v="Kohl's"/>
    <n v="1185732"/>
    <d v="2021-08-11T00:00:00"/>
    <s v="West"/>
    <s v="Wyoming"/>
    <s v="Cheyenne"/>
    <x v="2"/>
    <n v="40"/>
    <n v="550"/>
    <n v="220000"/>
    <n v="77000"/>
    <n v="0.35"/>
    <s v="In-store"/>
  </r>
  <r>
    <s v="Kohl's"/>
    <n v="1185732"/>
    <d v="2021-08-11T00:00:00"/>
    <s v="West"/>
    <s v="Wyoming"/>
    <s v="Cheyenne"/>
    <x v="3"/>
    <n v="40"/>
    <n v="525"/>
    <n v="210000"/>
    <n v="73500"/>
    <n v="0.35"/>
    <s v="In-store"/>
  </r>
  <r>
    <s v="Kohl's"/>
    <n v="1185732"/>
    <d v="2021-08-11T00:00:00"/>
    <s v="West"/>
    <s v="Wyoming"/>
    <s v="Cheyenne"/>
    <x v="4"/>
    <n v="50"/>
    <n v="500"/>
    <n v="250000"/>
    <n v="75000"/>
    <n v="0.3"/>
    <s v="In-store"/>
  </r>
  <r>
    <s v="Kohl's"/>
    <n v="1185732"/>
    <d v="2021-08-11T00:00:00"/>
    <s v="West"/>
    <s v="Wyoming"/>
    <s v="Cheyenne"/>
    <x v="5"/>
    <n v="55.000000000000007"/>
    <n v="675"/>
    <n v="371250.00000000006"/>
    <n v="92812.500000000015"/>
    <n v="0.25"/>
    <s v="In-store"/>
  </r>
  <r>
    <s v="Kohl's"/>
    <n v="1185732"/>
    <d v="2021-09-10T00:00:00"/>
    <s v="West"/>
    <s v="Wyoming"/>
    <s v="Cheyenne"/>
    <x v="0"/>
    <n v="50"/>
    <n v="800"/>
    <n v="400000"/>
    <n v="200000"/>
    <n v="0.5"/>
    <s v="In-store"/>
  </r>
  <r>
    <s v="Kohl's"/>
    <n v="1185732"/>
    <d v="2021-09-10T00:00:00"/>
    <s v="West"/>
    <s v="Wyoming"/>
    <s v="Cheyenne"/>
    <x v="1"/>
    <n v="45.000000000000007"/>
    <n v="600"/>
    <n v="270000.00000000006"/>
    <n v="81000.000000000015"/>
    <n v="0.3"/>
    <s v="In-store"/>
  </r>
  <r>
    <s v="Kohl's"/>
    <n v="1185732"/>
    <d v="2021-09-10T00:00:00"/>
    <s v="West"/>
    <s v="Wyoming"/>
    <s v="Cheyenne"/>
    <x v="2"/>
    <n v="40"/>
    <n v="525"/>
    <n v="210000"/>
    <n v="73500"/>
    <n v="0.35"/>
    <s v="In-store"/>
  </r>
  <r>
    <s v="Kohl's"/>
    <n v="1185732"/>
    <d v="2021-09-10T00:00:00"/>
    <s v="West"/>
    <s v="Wyoming"/>
    <s v="Cheyenne"/>
    <x v="3"/>
    <n v="40"/>
    <n v="500"/>
    <n v="200000"/>
    <n v="70000"/>
    <n v="0.35"/>
    <s v="In-store"/>
  </r>
  <r>
    <s v="Kohl's"/>
    <n v="1185732"/>
    <d v="2021-09-10T00:00:00"/>
    <s v="West"/>
    <s v="Wyoming"/>
    <s v="Cheyenne"/>
    <x v="4"/>
    <n v="50"/>
    <n v="500"/>
    <n v="250000"/>
    <n v="75000"/>
    <n v="0.3"/>
    <s v="In-store"/>
  </r>
  <r>
    <s v="Kohl's"/>
    <n v="1185732"/>
    <d v="2021-09-10T00:00:00"/>
    <s v="West"/>
    <s v="Wyoming"/>
    <s v="Cheyenne"/>
    <x v="5"/>
    <n v="55.000000000000007"/>
    <n v="600"/>
    <n v="330000.00000000006"/>
    <n v="82500.000000000015"/>
    <n v="0.25"/>
    <s v="In-store"/>
  </r>
  <r>
    <s v="Kohl's"/>
    <n v="1185732"/>
    <d v="2021-10-12T00:00:00"/>
    <s v="West"/>
    <s v="Wyoming"/>
    <s v="Cheyenne"/>
    <x v="0"/>
    <n v="55.000000000000007"/>
    <n v="775"/>
    <n v="426250.00000000006"/>
    <n v="213125.00000000003"/>
    <n v="0.5"/>
    <s v="In-store"/>
  </r>
  <r>
    <s v="Kohl's"/>
    <n v="1185732"/>
    <d v="2021-10-12T00:00:00"/>
    <s v="West"/>
    <s v="Wyoming"/>
    <s v="Cheyenne"/>
    <x v="1"/>
    <n v="45.000000000000007"/>
    <n v="600"/>
    <n v="270000.00000000006"/>
    <n v="81000.000000000015"/>
    <n v="0.3"/>
    <s v="In-store"/>
  </r>
  <r>
    <s v="Kohl's"/>
    <n v="1185732"/>
    <d v="2021-10-12T00:00:00"/>
    <s v="West"/>
    <s v="Wyoming"/>
    <s v="Cheyenne"/>
    <x v="2"/>
    <n v="45.000000000000007"/>
    <n v="500"/>
    <n v="225000.00000000003"/>
    <n v="78750"/>
    <n v="0.35"/>
    <s v="In-store"/>
  </r>
  <r>
    <s v="Kohl's"/>
    <n v="1185732"/>
    <d v="2021-10-12T00:00:00"/>
    <s v="West"/>
    <s v="Wyoming"/>
    <s v="Cheyenne"/>
    <x v="3"/>
    <n v="45.000000000000007"/>
    <n v="475"/>
    <n v="213750.00000000003"/>
    <n v="74812.5"/>
    <n v="0.35"/>
    <s v="In-store"/>
  </r>
  <r>
    <s v="Kohl's"/>
    <n v="1185732"/>
    <d v="2021-10-12T00:00:00"/>
    <s v="West"/>
    <s v="Wyoming"/>
    <s v="Cheyenne"/>
    <x v="4"/>
    <n v="55.000000000000007"/>
    <n v="475"/>
    <n v="261250.00000000003"/>
    <n v="78375"/>
    <n v="0.3"/>
    <s v="In-store"/>
  </r>
  <r>
    <s v="Kohl's"/>
    <n v="1185732"/>
    <d v="2021-10-12T00:00:00"/>
    <s v="West"/>
    <s v="Wyoming"/>
    <s v="Cheyenne"/>
    <x v="5"/>
    <n v="60"/>
    <n v="600"/>
    <n v="360000"/>
    <n v="90000"/>
    <n v="0.25"/>
    <s v="In-store"/>
  </r>
  <r>
    <s v="Kohl's"/>
    <n v="1185732"/>
    <d v="2021-11-11T00:00:00"/>
    <s v="West"/>
    <s v="Wyoming"/>
    <s v="Cheyenne"/>
    <x v="0"/>
    <n v="55.000000000000007"/>
    <n v="750"/>
    <n v="412500.00000000006"/>
    <n v="206250.00000000003"/>
    <n v="0.5"/>
    <s v="In-store"/>
  </r>
  <r>
    <s v="Kohl's"/>
    <n v="1185732"/>
    <d v="2021-11-11T00:00:00"/>
    <s v="West"/>
    <s v="Wyoming"/>
    <s v="Cheyenne"/>
    <x v="1"/>
    <n v="45.000000000000007"/>
    <n v="575"/>
    <n v="258750.00000000003"/>
    <n v="77625"/>
    <n v="0.3"/>
    <s v="In-store"/>
  </r>
  <r>
    <s v="Kohl's"/>
    <n v="1185732"/>
    <d v="2021-11-11T00:00:00"/>
    <s v="West"/>
    <s v="Wyoming"/>
    <s v="Cheyenne"/>
    <x v="2"/>
    <n v="45.000000000000007"/>
    <n v="520"/>
    <n v="234000.00000000003"/>
    <n v="81900"/>
    <n v="0.35"/>
    <s v="In-store"/>
  </r>
  <r>
    <s v="Kohl's"/>
    <n v="1185732"/>
    <d v="2021-11-11T00:00:00"/>
    <s v="West"/>
    <s v="Wyoming"/>
    <s v="Cheyenne"/>
    <x v="3"/>
    <n v="45.000000000000007"/>
    <n v="500"/>
    <n v="225000.00000000003"/>
    <n v="78750"/>
    <n v="0.35"/>
    <s v="In-store"/>
  </r>
  <r>
    <s v="Kohl's"/>
    <n v="1185732"/>
    <d v="2021-11-11T00:00:00"/>
    <s v="West"/>
    <s v="Wyoming"/>
    <s v="Cheyenne"/>
    <x v="4"/>
    <n v="55.000000000000007"/>
    <n v="475"/>
    <n v="261250.00000000003"/>
    <n v="78375"/>
    <n v="0.3"/>
    <s v="In-store"/>
  </r>
  <r>
    <s v="Kohl's"/>
    <n v="1185732"/>
    <d v="2021-11-11T00:00:00"/>
    <s v="West"/>
    <s v="Wyoming"/>
    <s v="Cheyenne"/>
    <x v="5"/>
    <n v="60"/>
    <n v="575"/>
    <n v="345000"/>
    <n v="86250"/>
    <n v="0.25"/>
    <s v="In-store"/>
  </r>
  <r>
    <s v="Kohl's"/>
    <n v="1185732"/>
    <d v="2021-12-10T00:00:00"/>
    <s v="West"/>
    <s v="Wyoming"/>
    <s v="Cheyenne"/>
    <x v="0"/>
    <n v="55.000000000000007"/>
    <n v="800"/>
    <n v="440000.00000000006"/>
    <n v="220000.00000000003"/>
    <n v="0.5"/>
    <s v="In-store"/>
  </r>
  <r>
    <s v="Kohl's"/>
    <n v="1185732"/>
    <d v="2021-12-10T00:00:00"/>
    <s v="West"/>
    <s v="Wyoming"/>
    <s v="Cheyenne"/>
    <x v="1"/>
    <n v="45.000000000000007"/>
    <n v="600"/>
    <n v="270000.00000000006"/>
    <n v="81000.000000000015"/>
    <n v="0.3"/>
    <s v="In-store"/>
  </r>
  <r>
    <s v="Foot Locker"/>
    <n v="1185732"/>
    <d v="2021-12-10T00:00:00"/>
    <s v="West"/>
    <s v="Wyoming"/>
    <s v="Cheyenne"/>
    <x v="2"/>
    <n v="45.000000000000007"/>
    <n v="550"/>
    <n v="247500.00000000003"/>
    <n v="86625"/>
    <n v="0.35"/>
    <s v="In-store"/>
  </r>
  <r>
    <s v="Foot Locker"/>
    <n v="1185732"/>
    <d v="2021-12-10T00:00:00"/>
    <s v="West"/>
    <s v="Wyoming"/>
    <s v="Cheyenne"/>
    <x v="3"/>
    <n v="45.000000000000007"/>
    <n v="500"/>
    <n v="225000.00000000003"/>
    <n v="78750"/>
    <n v="0.35"/>
    <s v="In-store"/>
  </r>
  <r>
    <s v="Foot Locker"/>
    <n v="1185732"/>
    <d v="2021-12-10T00:00:00"/>
    <s v="West"/>
    <s v="Wyoming"/>
    <s v="Cheyenne"/>
    <x v="4"/>
    <n v="55.000000000000007"/>
    <n v="500"/>
    <n v="275000.00000000006"/>
    <n v="82500.000000000015"/>
    <n v="0.3"/>
    <s v="In-store"/>
  </r>
  <r>
    <s v="Foot Locker"/>
    <n v="1185732"/>
    <d v="2021-12-10T00:00:00"/>
    <s v="West"/>
    <s v="Wyoming"/>
    <s v="Cheyenne"/>
    <x v="5"/>
    <n v="60"/>
    <n v="600"/>
    <n v="360000"/>
    <n v="90000"/>
    <n v="0.25"/>
    <s v="In-store"/>
  </r>
  <r>
    <s v="Foot Locker"/>
    <n v="1128299"/>
    <d v="2021-01-24T00:00:00"/>
    <s v="West"/>
    <s v="Wyoming"/>
    <s v="Cheyenne"/>
    <x v="0"/>
    <n v="30.000000000000004"/>
    <n v="350"/>
    <n v="105000.00000000001"/>
    <n v="36750"/>
    <n v="0.35"/>
    <s v="In-store"/>
  </r>
  <r>
    <s v="Foot Locker"/>
    <n v="1128299"/>
    <d v="2021-01-24T00:00:00"/>
    <s v="West"/>
    <s v="Wyoming"/>
    <s v="Cheyenne"/>
    <x v="1"/>
    <n v="40"/>
    <n v="350"/>
    <n v="140000"/>
    <n v="49000"/>
    <n v="0.35"/>
    <s v="In-store"/>
  </r>
  <r>
    <s v="Foot Locker"/>
    <n v="1128299"/>
    <d v="2021-01-24T00:00:00"/>
    <s v="West"/>
    <s v="Wyoming"/>
    <s v="Cheyenne"/>
    <x v="2"/>
    <n v="40"/>
    <n v="350"/>
    <n v="140000"/>
    <n v="49000"/>
    <n v="0.35"/>
    <s v="In-store"/>
  </r>
  <r>
    <s v="Foot Locker"/>
    <n v="1128299"/>
    <d v="2021-01-24T00:00:00"/>
    <s v="West"/>
    <s v="Wyoming"/>
    <s v="Cheyenne"/>
    <x v="3"/>
    <n v="40"/>
    <n v="200"/>
    <n v="80000"/>
    <n v="28000"/>
    <n v="0.35"/>
    <s v="In-store"/>
  </r>
  <r>
    <s v="Foot Locker"/>
    <n v="1128299"/>
    <d v="2021-01-24T00:00:00"/>
    <s v="West"/>
    <s v="Wyoming"/>
    <s v="Cheyenne"/>
    <x v="4"/>
    <n v="45.000000000000007"/>
    <n v="150"/>
    <n v="67500.000000000015"/>
    <n v="27000.000000000007"/>
    <n v="0.4"/>
    <s v="In-store"/>
  </r>
  <r>
    <s v="Foot Locker"/>
    <n v="1128299"/>
    <d v="2021-01-24T00:00:00"/>
    <s v="West"/>
    <s v="Wyoming"/>
    <s v="Cheyenne"/>
    <x v="5"/>
    <n v="40"/>
    <n v="400"/>
    <n v="160000"/>
    <n v="48000"/>
    <n v="0.3"/>
    <s v="In-store"/>
  </r>
  <r>
    <s v="Foot Locker"/>
    <n v="1128299"/>
    <d v="2021-02-24T00:00:00"/>
    <s v="West"/>
    <s v="Wyoming"/>
    <s v="Cheyenne"/>
    <x v="0"/>
    <n v="30.000000000000004"/>
    <n v="450"/>
    <n v="135000.00000000003"/>
    <n v="47250.000000000007"/>
    <n v="0.35"/>
    <s v="In-store"/>
  </r>
  <r>
    <s v="Foot Locker"/>
    <n v="1128299"/>
    <d v="2021-02-24T00:00:00"/>
    <s v="West"/>
    <s v="Wyoming"/>
    <s v="Cheyenne"/>
    <x v="1"/>
    <n v="40"/>
    <n v="350"/>
    <n v="140000"/>
    <n v="49000"/>
    <n v="0.35"/>
    <s v="In-store"/>
  </r>
  <r>
    <s v="Foot Locker"/>
    <n v="1128299"/>
    <d v="2021-02-24T00:00:00"/>
    <s v="West"/>
    <s v="Wyoming"/>
    <s v="Cheyenne"/>
    <x v="2"/>
    <n v="40"/>
    <n v="350"/>
    <n v="140000"/>
    <n v="49000"/>
    <n v="0.35"/>
    <s v="In-store"/>
  </r>
  <r>
    <s v="Foot Locker"/>
    <n v="1128299"/>
    <d v="2021-02-24T00:00:00"/>
    <s v="Southeast"/>
    <s v="Virginia"/>
    <s v="Richmond"/>
    <x v="3"/>
    <n v="40"/>
    <n v="200"/>
    <n v="80000"/>
    <n v="28000"/>
    <n v="0.35"/>
    <s v="In-store"/>
  </r>
  <r>
    <s v="Foot Locker"/>
    <n v="1128299"/>
    <d v="2021-02-24T00:00:00"/>
    <s v="Southeast"/>
    <s v="Virginia"/>
    <s v="Richmond"/>
    <x v="4"/>
    <n v="45.000000000000007"/>
    <n v="125"/>
    <n v="56250.000000000007"/>
    <n v="22500.000000000004"/>
    <n v="0.4"/>
    <s v="In-store"/>
  </r>
  <r>
    <s v="Foot Locker"/>
    <n v="1128299"/>
    <d v="2021-02-24T00:00:00"/>
    <s v="Southeast"/>
    <s v="Virginia"/>
    <s v="Richmond"/>
    <x v="5"/>
    <n v="40"/>
    <n v="325"/>
    <n v="130000"/>
    <n v="39000"/>
    <n v="0.3"/>
    <s v="In-store"/>
  </r>
  <r>
    <s v="Foot Locker"/>
    <n v="1128299"/>
    <d v="2021-03-23T00:00:00"/>
    <s v="Southeast"/>
    <s v="Virginia"/>
    <s v="Richmond"/>
    <x v="0"/>
    <n v="40"/>
    <n v="475"/>
    <n v="190000"/>
    <n v="66500"/>
    <n v="0.35"/>
    <s v="In-store"/>
  </r>
  <r>
    <s v="Foot Locker"/>
    <n v="1128299"/>
    <d v="2021-03-23T00:00:00"/>
    <s v="Southeast"/>
    <s v="Virginia"/>
    <s v="Richmond"/>
    <x v="1"/>
    <n v="50"/>
    <n v="325"/>
    <n v="162500"/>
    <n v="56875"/>
    <n v="0.35"/>
    <s v="In-store"/>
  </r>
  <r>
    <s v="Foot Locker"/>
    <n v="1128299"/>
    <d v="2021-03-23T00:00:00"/>
    <s v="Southeast"/>
    <s v="Virginia"/>
    <s v="Richmond"/>
    <x v="2"/>
    <n v="54.999999999999993"/>
    <n v="350"/>
    <n v="192499.99999999997"/>
    <n v="67374.999999999985"/>
    <n v="0.35"/>
    <s v="In-store"/>
  </r>
  <r>
    <s v="Foot Locker"/>
    <n v="1128299"/>
    <d v="2021-03-23T00:00:00"/>
    <s v="Southeast"/>
    <s v="Virginia"/>
    <s v="Richmond"/>
    <x v="3"/>
    <n v="50"/>
    <n v="250"/>
    <n v="125000"/>
    <n v="43750"/>
    <n v="0.35"/>
    <s v="In-store"/>
  </r>
  <r>
    <s v="Foot Locker"/>
    <n v="1128299"/>
    <d v="2021-03-23T00:00:00"/>
    <s v="Southeast"/>
    <s v="Virginia"/>
    <s v="Richmond"/>
    <x v="4"/>
    <n v="55.000000000000007"/>
    <n v="100"/>
    <n v="55000.000000000007"/>
    <n v="22000.000000000004"/>
    <n v="0.4"/>
    <s v="In-store"/>
  </r>
  <r>
    <s v="Foot Locker"/>
    <n v="1128299"/>
    <d v="2021-03-23T00:00:00"/>
    <s v="Southeast"/>
    <s v="Virginia"/>
    <s v="Richmond"/>
    <x v="5"/>
    <n v="50"/>
    <n v="300"/>
    <n v="150000"/>
    <n v="45000"/>
    <n v="0.3"/>
    <s v="In-store"/>
  </r>
  <r>
    <s v="Foot Locker"/>
    <n v="1128299"/>
    <d v="2021-04-24T00:00:00"/>
    <s v="Southeast"/>
    <s v="Virginia"/>
    <s v="Richmond"/>
    <x v="0"/>
    <n v="55.000000000000007"/>
    <n v="475"/>
    <n v="261250.00000000003"/>
    <n v="91437.5"/>
    <n v="0.35"/>
    <s v="In-store"/>
  </r>
  <r>
    <s v="Foot Locker"/>
    <n v="1128299"/>
    <d v="2021-04-24T00:00:00"/>
    <s v="Southeast"/>
    <s v="Virginia"/>
    <s v="Richmond"/>
    <x v="1"/>
    <n v="60.000000000000007"/>
    <n v="275"/>
    <n v="165000.00000000003"/>
    <n v="57750.000000000007"/>
    <n v="0.35"/>
    <s v="In-store"/>
  </r>
  <r>
    <s v="Foot Locker"/>
    <n v="1128299"/>
    <d v="2021-04-24T00:00:00"/>
    <s v="Southeast"/>
    <s v="Virginia"/>
    <s v="Richmond"/>
    <x v="2"/>
    <n v="60.000000000000007"/>
    <n v="325"/>
    <n v="195000.00000000003"/>
    <n v="68250"/>
    <n v="0.35"/>
    <s v="In-store"/>
  </r>
  <r>
    <s v="Foot Locker"/>
    <n v="1128299"/>
    <d v="2021-04-24T00:00:00"/>
    <s v="Southeast"/>
    <s v="Virginia"/>
    <s v="Richmond"/>
    <x v="3"/>
    <n v="45.000000000000007"/>
    <n v="225"/>
    <n v="101250.00000000001"/>
    <n v="35437.5"/>
    <n v="0.35"/>
    <s v="In-store"/>
  </r>
  <r>
    <s v="Foot Locker"/>
    <n v="1128299"/>
    <d v="2021-04-24T00:00:00"/>
    <s v="Southeast"/>
    <s v="Virginia"/>
    <s v="Richmond"/>
    <x v="4"/>
    <n v="50.000000000000014"/>
    <n v="125"/>
    <n v="62500.000000000015"/>
    <n v="25000.000000000007"/>
    <n v="0.4"/>
    <s v="In-store"/>
  </r>
  <r>
    <s v="Foot Locker"/>
    <n v="1128299"/>
    <d v="2021-04-24T00:00:00"/>
    <s v="Southeast"/>
    <s v="Virginia"/>
    <s v="Richmond"/>
    <x v="5"/>
    <n v="65.000000000000014"/>
    <n v="300"/>
    <n v="195000.00000000003"/>
    <n v="58500.000000000007"/>
    <n v="0.3"/>
    <s v="In-store"/>
  </r>
  <r>
    <s v="Foot Locker"/>
    <n v="1128299"/>
    <d v="2021-05-25T00:00:00"/>
    <s v="Southeast"/>
    <s v="Virginia"/>
    <s v="Richmond"/>
    <x v="0"/>
    <n v="50"/>
    <n v="500"/>
    <n v="250000"/>
    <n v="87500"/>
    <n v="0.35"/>
    <s v="In-store"/>
  </r>
  <r>
    <s v="Foot Locker"/>
    <n v="1128299"/>
    <d v="2021-05-25T00:00:00"/>
    <s v="Southeast"/>
    <s v="Virginia"/>
    <s v="Richmond"/>
    <x v="1"/>
    <n v="55.000000000000007"/>
    <n v="350"/>
    <n v="192500.00000000003"/>
    <n v="67375"/>
    <n v="0.35"/>
    <s v="In-store"/>
  </r>
  <r>
    <s v="Foot Locker"/>
    <n v="1128299"/>
    <d v="2021-05-25T00:00:00"/>
    <s v="Southeast"/>
    <s v="Virginia"/>
    <s v="Richmond"/>
    <x v="2"/>
    <n v="55.000000000000007"/>
    <n v="350"/>
    <n v="192500.00000000003"/>
    <n v="67375"/>
    <n v="0.35"/>
    <s v="In-store"/>
  </r>
  <r>
    <s v="Foot Locker"/>
    <n v="1128299"/>
    <d v="2021-05-25T00:00:00"/>
    <s v="Southeast"/>
    <s v="Virginia"/>
    <s v="Richmond"/>
    <x v="3"/>
    <n v="50"/>
    <n v="275"/>
    <n v="137500"/>
    <n v="48125"/>
    <n v="0.35"/>
    <s v="In-store"/>
  </r>
  <r>
    <s v="Foot Locker"/>
    <n v="1128299"/>
    <d v="2021-05-25T00:00:00"/>
    <s v="Southeast"/>
    <s v="Virginia"/>
    <s v="Richmond"/>
    <x v="4"/>
    <n v="44.999999999999993"/>
    <n v="175"/>
    <n v="78749.999999999985"/>
    <n v="31499.999999999996"/>
    <n v="0.4"/>
    <s v="In-store"/>
  </r>
  <r>
    <s v="Foot Locker"/>
    <n v="1128299"/>
    <d v="2021-05-25T00:00:00"/>
    <s v="Southeast"/>
    <s v="Virginia"/>
    <s v="Richmond"/>
    <x v="5"/>
    <n v="60"/>
    <n v="525"/>
    <n v="315000"/>
    <n v="94500"/>
    <n v="0.3"/>
    <s v="In-store"/>
  </r>
  <r>
    <s v="Foot Locker"/>
    <n v="1128299"/>
    <d v="2021-06-24T00:00:00"/>
    <s v="Southeast"/>
    <s v="Virginia"/>
    <s v="Richmond"/>
    <x v="0"/>
    <n v="54.999999999999993"/>
    <n v="775"/>
    <n v="426249.99999999994"/>
    <n v="149187.49999999997"/>
    <n v="0.35"/>
    <s v="In-store"/>
  </r>
  <r>
    <s v="Foot Locker"/>
    <n v="1128299"/>
    <d v="2021-06-24T00:00:00"/>
    <s v="Southeast"/>
    <s v="Virginia"/>
    <s v="Richmond"/>
    <x v="1"/>
    <n v="64.999999999999986"/>
    <n v="650"/>
    <n v="422499.99999999988"/>
    <n v="147874.99999999994"/>
    <n v="0.35"/>
    <s v="In-store"/>
  </r>
  <r>
    <s v="Foot Locker"/>
    <n v="1128299"/>
    <d v="2021-06-24T00:00:00"/>
    <s v="Southeast"/>
    <s v="Virginia"/>
    <s v="Richmond"/>
    <x v="2"/>
    <n v="80"/>
    <n v="650"/>
    <n v="520000"/>
    <n v="182000"/>
    <n v="0.35"/>
    <s v="In-store"/>
  </r>
  <r>
    <s v="Foot Locker"/>
    <n v="1128299"/>
    <d v="2021-06-24T00:00:00"/>
    <s v="Southeast"/>
    <s v="Virginia"/>
    <s v="Richmond"/>
    <x v="3"/>
    <n v="80"/>
    <n v="525"/>
    <n v="420000"/>
    <n v="147000"/>
    <n v="0.35"/>
    <s v="In-store"/>
  </r>
  <r>
    <s v="Foot Locker"/>
    <n v="1128299"/>
    <d v="2021-06-24T00:00:00"/>
    <s v="Southeast"/>
    <s v="Virginia"/>
    <s v="Richmond"/>
    <x v="4"/>
    <n v="90"/>
    <n v="400"/>
    <n v="360000"/>
    <n v="144000"/>
    <n v="0.4"/>
    <s v="In-store"/>
  </r>
  <r>
    <s v="Foot Locker"/>
    <n v="1128299"/>
    <d v="2021-06-24T00:00:00"/>
    <s v="Southeast"/>
    <s v="Virginia"/>
    <s v="Richmond"/>
    <x v="5"/>
    <n v="105"/>
    <n v="700"/>
    <n v="735000"/>
    <n v="220500"/>
    <n v="0.3"/>
    <s v="In-store"/>
  </r>
  <r>
    <s v="Foot Locker"/>
    <n v="1128299"/>
    <d v="2021-07-23T00:00:00"/>
    <s v="Southeast"/>
    <s v="Virginia"/>
    <s v="Richmond"/>
    <x v="0"/>
    <n v="85"/>
    <n v="850"/>
    <n v="722500"/>
    <n v="252874.99999999997"/>
    <n v="0.35"/>
    <s v="In-store"/>
  </r>
  <r>
    <s v="Foot Locker"/>
    <n v="1128299"/>
    <d v="2021-07-23T00:00:00"/>
    <s v="Southeast"/>
    <s v="Virginia"/>
    <s v="Richmond"/>
    <x v="1"/>
    <n v="90"/>
    <n v="700"/>
    <n v="630000"/>
    <n v="220500"/>
    <n v="0.35"/>
    <s v="In-store"/>
  </r>
  <r>
    <s v="Foot Locker"/>
    <n v="1128299"/>
    <d v="2021-07-23T00:00:00"/>
    <s v="Southeast"/>
    <s v="Virginia"/>
    <s v="Richmond"/>
    <x v="2"/>
    <n v="90"/>
    <n v="650"/>
    <n v="585000"/>
    <n v="204750"/>
    <n v="0.35"/>
    <s v="In-store"/>
  </r>
  <r>
    <s v="Foot Locker"/>
    <n v="1128299"/>
    <d v="2021-07-23T00:00:00"/>
    <s v="Southeast"/>
    <s v="Virginia"/>
    <s v="Richmond"/>
    <x v="3"/>
    <n v="85"/>
    <n v="550"/>
    <n v="467500"/>
    <n v="163625"/>
    <n v="0.35"/>
    <s v="In-store"/>
  </r>
  <r>
    <s v="Foot Locker"/>
    <n v="1128299"/>
    <d v="2021-07-23T00:00:00"/>
    <s v="Southeast"/>
    <s v="Virginia"/>
    <s v="Richmond"/>
    <x v="4"/>
    <n v="90"/>
    <n v="600"/>
    <n v="540000"/>
    <n v="216000"/>
    <n v="0.4"/>
    <s v="In-store"/>
  </r>
  <r>
    <s v="Foot Locker"/>
    <n v="1128299"/>
    <d v="2021-07-23T00:00:00"/>
    <s v="Southeast"/>
    <s v="Virginia"/>
    <s v="Richmond"/>
    <x v="5"/>
    <n v="105"/>
    <n v="600"/>
    <n v="630000"/>
    <n v="189000"/>
    <n v="0.3"/>
    <s v="In-store"/>
  </r>
  <r>
    <s v="Foot Locker"/>
    <n v="1128299"/>
    <d v="2021-08-24T00:00:00"/>
    <s v="Southeast"/>
    <s v="Virginia"/>
    <s v="Richmond"/>
    <x v="0"/>
    <n v="90"/>
    <n v="800"/>
    <n v="720000"/>
    <n v="251999.99999999997"/>
    <n v="0.35"/>
    <s v="In-store"/>
  </r>
  <r>
    <s v="Foot Locker"/>
    <n v="1128299"/>
    <d v="2021-08-24T00:00:00"/>
    <s v="Southeast"/>
    <s v="Virginia"/>
    <s v="Richmond"/>
    <x v="1"/>
    <n v="80"/>
    <n v="775"/>
    <n v="620000"/>
    <n v="217000"/>
    <n v="0.35"/>
    <s v="In-store"/>
  </r>
  <r>
    <s v="Foot Locker"/>
    <n v="1128299"/>
    <d v="2021-08-24T00:00:00"/>
    <s v="Southeast"/>
    <s v="Virginia"/>
    <s v="Richmond"/>
    <x v="2"/>
    <n v="70"/>
    <n v="650"/>
    <n v="455000"/>
    <n v="159250"/>
    <n v="0.35"/>
    <s v="In-store"/>
  </r>
  <r>
    <s v="Foot Locker"/>
    <n v="1128299"/>
    <d v="2021-08-24T00:00:00"/>
    <s v="Southeast"/>
    <s v="Virginia"/>
    <s v="Richmond"/>
    <x v="3"/>
    <n v="70"/>
    <n v="425"/>
    <n v="297500"/>
    <n v="104125"/>
    <n v="0.35"/>
    <s v="In-store"/>
  </r>
  <r>
    <s v="Foot Locker"/>
    <n v="1128299"/>
    <d v="2021-08-24T00:00:00"/>
    <s v="Southeast"/>
    <s v="Virginia"/>
    <s v="Richmond"/>
    <x v="4"/>
    <n v="70"/>
    <n v="425"/>
    <n v="297500"/>
    <n v="119000"/>
    <n v="0.4"/>
    <s v="In-store"/>
  </r>
  <r>
    <s v="Foot Locker"/>
    <n v="1128299"/>
    <d v="2021-08-24T00:00:00"/>
    <s v="Southeast"/>
    <s v="Virginia"/>
    <s v="Richmond"/>
    <x v="5"/>
    <n v="75"/>
    <n v="250"/>
    <n v="187500"/>
    <n v="56250"/>
    <n v="0.3"/>
    <s v="In-store"/>
  </r>
  <r>
    <s v="Foot Locker"/>
    <n v="1128299"/>
    <d v="2021-09-25T00:00:00"/>
    <s v="Southeast"/>
    <s v="Virginia"/>
    <s v="Richmond"/>
    <x v="0"/>
    <n v="50.000000000000014"/>
    <n v="450"/>
    <n v="225000.00000000006"/>
    <n v="78750.000000000015"/>
    <n v="0.35"/>
    <s v="In-store"/>
  </r>
  <r>
    <s v="Foot Locker"/>
    <n v="1128299"/>
    <d v="2021-09-25T00:00:00"/>
    <s v="Southeast"/>
    <s v="Virginia"/>
    <s v="Richmond"/>
    <x v="1"/>
    <n v="55.000000000000014"/>
    <n v="450"/>
    <n v="247500.00000000006"/>
    <n v="86625.000000000015"/>
    <n v="0.35"/>
    <s v="In-store"/>
  </r>
  <r>
    <s v="Foot Locker"/>
    <n v="1128299"/>
    <d v="2021-09-25T00:00:00"/>
    <s v="Southeast"/>
    <s v="Virginia"/>
    <s v="Richmond"/>
    <x v="2"/>
    <n v="50.000000000000014"/>
    <n v="250"/>
    <n v="125000.00000000003"/>
    <n v="43750.000000000007"/>
    <n v="0.35"/>
    <s v="In-store"/>
  </r>
  <r>
    <s v="Foot Locker"/>
    <n v="1128299"/>
    <d v="2021-09-25T00:00:00"/>
    <s v="Southeast"/>
    <s v="Virginia"/>
    <s v="Richmond"/>
    <x v="3"/>
    <n v="50.000000000000014"/>
    <n v="200"/>
    <n v="100000.00000000003"/>
    <n v="35000.000000000007"/>
    <n v="0.35"/>
    <s v="In-store"/>
  </r>
  <r>
    <s v="Foot Locker"/>
    <n v="1128299"/>
    <d v="2021-09-25T00:00:00"/>
    <s v="Southeast"/>
    <s v="Virginia"/>
    <s v="Richmond"/>
    <x v="4"/>
    <n v="60.000000000000007"/>
    <n v="225"/>
    <n v="135000.00000000003"/>
    <n v="54000.000000000015"/>
    <n v="0.4"/>
    <s v="In-store"/>
  </r>
  <r>
    <s v="Foot Locker"/>
    <n v="1128299"/>
    <d v="2021-09-25T00:00:00"/>
    <s v="Southeast"/>
    <s v="Virginia"/>
    <s v="Richmond"/>
    <x v="5"/>
    <n v="44.999999999999993"/>
    <n v="250"/>
    <n v="112499.99999999999"/>
    <n v="33749.999999999993"/>
    <n v="0.3"/>
    <s v="In-store"/>
  </r>
  <r>
    <s v="Foot Locker"/>
    <n v="1128299"/>
    <d v="2021-10-24T00:00:00"/>
    <s v="Southeast"/>
    <s v="Virginia"/>
    <s v="Richmond"/>
    <x v="0"/>
    <n v="40"/>
    <n v="350"/>
    <n v="140000"/>
    <n v="49000"/>
    <n v="0.35"/>
    <s v="In-store"/>
  </r>
  <r>
    <s v="Foot Locker"/>
    <n v="1128299"/>
    <d v="2021-10-24T00:00:00"/>
    <s v="Southeast"/>
    <s v="Virginia"/>
    <s v="Richmond"/>
    <x v="1"/>
    <n v="55.000000000000014"/>
    <n v="525"/>
    <n v="288750.00000000006"/>
    <n v="101062.50000000001"/>
    <n v="0.35"/>
    <s v="In-store"/>
  </r>
  <r>
    <s v="Foot Locker"/>
    <n v="1128299"/>
    <d v="2021-10-24T00:00:00"/>
    <s v="Southeast"/>
    <s v="Virginia"/>
    <s v="Richmond"/>
    <x v="2"/>
    <n v="50.000000000000014"/>
    <n v="350"/>
    <n v="175000.00000000006"/>
    <n v="61250.000000000015"/>
    <n v="0.35"/>
    <s v="In-store"/>
  </r>
  <r>
    <s v="Foot Locker"/>
    <n v="1128299"/>
    <d v="2021-10-24T00:00:00"/>
    <s v="Southeast"/>
    <s v="Virginia"/>
    <s v="Richmond"/>
    <x v="3"/>
    <n v="45.000000000000007"/>
    <n v="325"/>
    <n v="146250.00000000003"/>
    <n v="51187.500000000007"/>
    <n v="0.35"/>
    <s v="In-store"/>
  </r>
  <r>
    <s v="Foot Locker"/>
    <n v="1128299"/>
    <d v="2021-10-24T00:00:00"/>
    <s v="Southeast"/>
    <s v="Virginia"/>
    <s v="Richmond"/>
    <x v="4"/>
    <n v="55.000000000000007"/>
    <n v="300"/>
    <n v="165000.00000000003"/>
    <n v="66000.000000000015"/>
    <n v="0.4"/>
    <s v="In-store"/>
  </r>
  <r>
    <s v="Foot Locker"/>
    <n v="1128299"/>
    <d v="2021-10-24T00:00:00"/>
    <s v="Southeast"/>
    <s v="Virginia"/>
    <s v="Richmond"/>
    <x v="5"/>
    <n v="60.000000000000007"/>
    <n v="350"/>
    <n v="210000.00000000003"/>
    <n v="63000.000000000007"/>
    <n v="0.3"/>
    <s v="In-store"/>
  </r>
  <r>
    <s v="Foot Locker"/>
    <n v="1128299"/>
    <d v="2021-11-24T00:00:00"/>
    <s v="Southeast"/>
    <s v="Virginia"/>
    <s v="Richmond"/>
    <x v="0"/>
    <n v="45.000000000000007"/>
    <n v="575"/>
    <n v="258750.00000000003"/>
    <n v="90562.5"/>
    <n v="0.35"/>
    <s v="In-store"/>
  </r>
  <r>
    <s v="Foot Locker"/>
    <n v="1128299"/>
    <d v="2021-11-24T00:00:00"/>
    <s v="Southeast"/>
    <s v="Virginia"/>
    <s v="Richmond"/>
    <x v="1"/>
    <n v="50.000000000000014"/>
    <n v="650"/>
    <n v="325000.00000000012"/>
    <n v="113750.00000000003"/>
    <n v="0.35"/>
    <s v="In-store"/>
  </r>
  <r>
    <s v="Foot Locker"/>
    <n v="1128299"/>
    <d v="2021-11-24T00:00:00"/>
    <s v="Southeast"/>
    <s v="Virginia"/>
    <s v="Richmond"/>
    <x v="2"/>
    <n v="45.000000000000007"/>
    <n v="475"/>
    <n v="213750.00000000003"/>
    <n v="74812.5"/>
    <n v="0.35"/>
    <s v="In-store"/>
  </r>
  <r>
    <s v="Foot Locker"/>
    <n v="1128299"/>
    <d v="2021-11-24T00:00:00"/>
    <s v="Southeast"/>
    <s v="Virginia"/>
    <s v="Richmond"/>
    <x v="3"/>
    <n v="55.000000000000014"/>
    <n v="450"/>
    <n v="247500.00000000006"/>
    <n v="86625.000000000015"/>
    <n v="0.35"/>
    <s v="In-store"/>
  </r>
  <r>
    <s v="Foot Locker"/>
    <n v="1128299"/>
    <d v="2021-11-24T00:00:00"/>
    <s v="Southeast"/>
    <s v="Virginia"/>
    <s v="Richmond"/>
    <x v="4"/>
    <n v="75.000000000000014"/>
    <n v="425"/>
    <n v="318750.00000000006"/>
    <n v="127500.00000000003"/>
    <n v="0.4"/>
    <s v="In-store"/>
  </r>
  <r>
    <s v="Foot Locker"/>
    <n v="1128299"/>
    <d v="2021-11-24T00:00:00"/>
    <s v="Southeast"/>
    <s v="Virginia"/>
    <s v="Richmond"/>
    <x v="5"/>
    <n v="80.000000000000014"/>
    <n v="550"/>
    <n v="440000.00000000006"/>
    <n v="132000"/>
    <n v="0.3"/>
    <s v="In-store"/>
  </r>
  <r>
    <s v="Foot Locker"/>
    <n v="1128299"/>
    <d v="2021-12-23T00:00:00"/>
    <s v="Southeast"/>
    <s v="Virginia"/>
    <s v="Richmond"/>
    <x v="0"/>
    <n v="65.000000000000014"/>
    <n v="750"/>
    <n v="487500.00000000012"/>
    <n v="170625.00000000003"/>
    <n v="0.35"/>
    <s v="In-store"/>
  </r>
  <r>
    <s v="Foot Locker"/>
    <n v="1128299"/>
    <d v="2021-12-23T00:00:00"/>
    <s v="Southeast"/>
    <s v="Virginia"/>
    <s v="Richmond"/>
    <x v="1"/>
    <n v="75.000000000000028"/>
    <n v="750"/>
    <n v="562500.00000000023"/>
    <n v="196875.00000000006"/>
    <n v="0.35"/>
    <s v="In-store"/>
  </r>
  <r>
    <s v="Sports Direct"/>
    <n v="1128299"/>
    <d v="2021-12-23T00:00:00"/>
    <s v="Southeast"/>
    <s v="Virginia"/>
    <s v="Richmond"/>
    <x v="2"/>
    <n v="70.000000000000014"/>
    <n v="550"/>
    <n v="385000.00000000006"/>
    <n v="134750"/>
    <n v="0.35"/>
    <s v="In-store"/>
  </r>
  <r>
    <s v="Sports Direct"/>
    <n v="1128299"/>
    <d v="2021-12-23T00:00:00"/>
    <s v="Southeast"/>
    <s v="Virginia"/>
    <s v="Richmond"/>
    <x v="3"/>
    <n v="70.000000000000014"/>
    <n v="550"/>
    <n v="385000.00000000006"/>
    <n v="134750"/>
    <n v="0.35"/>
    <s v="In-store"/>
  </r>
  <r>
    <s v="Sports Direct"/>
    <n v="1128299"/>
    <d v="2021-12-23T00:00:00"/>
    <s v="Southeast"/>
    <s v="Virginia"/>
    <s v="Richmond"/>
    <x v="4"/>
    <n v="80.000000000000014"/>
    <n v="475"/>
    <n v="380000.00000000006"/>
    <n v="152000.00000000003"/>
    <n v="0.4"/>
    <s v="In-store"/>
  </r>
  <r>
    <s v="Sports Direct"/>
    <n v="1128299"/>
    <d v="2021-12-23T00:00:00"/>
    <s v="Southeast"/>
    <s v="Virginia"/>
    <s v="Richmond"/>
    <x v="5"/>
    <n v="85.000000000000014"/>
    <n v="575"/>
    <n v="488750.00000000006"/>
    <n v="146625"/>
    <n v="0.3"/>
    <s v="In-store"/>
  </r>
  <r>
    <s v="Sports Direct"/>
    <n v="1185732"/>
    <d v="2021-01-19T00:00:00"/>
    <s v="Southeast"/>
    <s v="Virginia"/>
    <s v="Richmond"/>
    <x v="0"/>
    <n v="35"/>
    <n v="750"/>
    <n v="262500"/>
    <n v="131250"/>
    <n v="0.5"/>
    <s v="In-store"/>
  </r>
  <r>
    <s v="Sports Direct"/>
    <n v="1185732"/>
    <d v="2021-01-19T00:00:00"/>
    <s v="Southeast"/>
    <s v="Virginia"/>
    <s v="Richmond"/>
    <x v="1"/>
    <n v="35"/>
    <n v="550"/>
    <n v="192500"/>
    <n v="77000"/>
    <n v="0.39999999999999997"/>
    <s v="In-store"/>
  </r>
  <r>
    <s v="Sports Direct"/>
    <n v="1185732"/>
    <d v="2021-01-19T00:00:00"/>
    <s v="Southeast"/>
    <s v="Virginia"/>
    <s v="Richmond"/>
    <x v="2"/>
    <n v="25"/>
    <n v="550"/>
    <n v="137500"/>
    <n v="41250"/>
    <n v="0.3"/>
    <s v="In-store"/>
  </r>
  <r>
    <s v="Sports Direct"/>
    <n v="1185732"/>
    <d v="2021-01-19T00:00:00"/>
    <s v="Southeast"/>
    <s v="Virginia"/>
    <s v="Richmond"/>
    <x v="3"/>
    <n v="29.999999999999993"/>
    <n v="400"/>
    <n v="119999.99999999997"/>
    <n v="41999.999999999985"/>
    <n v="0.35"/>
    <s v="In-store"/>
  </r>
  <r>
    <s v="Sports Direct"/>
    <n v="1185732"/>
    <d v="2021-01-19T00:00:00"/>
    <s v="Southeast"/>
    <s v="Virginia"/>
    <s v="Richmond"/>
    <x v="4"/>
    <n v="45.000000000000007"/>
    <n v="450"/>
    <n v="202500.00000000003"/>
    <n v="81000"/>
    <n v="0.39999999999999997"/>
    <s v="In-store"/>
  </r>
  <r>
    <s v="Sports Direct"/>
    <n v="1185732"/>
    <d v="2021-01-19T00:00:00"/>
    <s v="Southeast"/>
    <s v="Virginia"/>
    <s v="Richmond"/>
    <x v="5"/>
    <n v="35"/>
    <n v="550"/>
    <n v="192500"/>
    <n v="105875.00000000001"/>
    <n v="0.55000000000000004"/>
    <s v="In-store"/>
  </r>
  <r>
    <s v="Sports Direct"/>
    <n v="1185732"/>
    <d v="2021-02-17T00:00:00"/>
    <s v="Southeast"/>
    <s v="Virginia"/>
    <s v="Richmond"/>
    <x v="0"/>
    <n v="35"/>
    <n v="800"/>
    <n v="280000"/>
    <n v="140000"/>
    <n v="0.5"/>
    <s v="In-store"/>
  </r>
  <r>
    <s v="Sports Direct"/>
    <n v="1185732"/>
    <d v="2021-02-17T00:00:00"/>
    <s v="Southeast"/>
    <s v="Virginia"/>
    <s v="Richmond"/>
    <x v="1"/>
    <n v="35"/>
    <n v="450"/>
    <n v="157500"/>
    <n v="62999.999999999993"/>
    <n v="0.39999999999999997"/>
    <s v="In-store"/>
  </r>
  <r>
    <s v="Sports Direct"/>
    <n v="1185732"/>
    <d v="2021-02-17T00:00:00"/>
    <s v="Southeast"/>
    <s v="Virginia"/>
    <s v="Richmond"/>
    <x v="2"/>
    <n v="25"/>
    <n v="500"/>
    <n v="125000"/>
    <n v="37500"/>
    <n v="0.3"/>
    <s v="In-store"/>
  </r>
  <r>
    <s v="Sports Direct"/>
    <n v="1185732"/>
    <d v="2021-02-17T00:00:00"/>
    <s v="Midwest"/>
    <s v="Michigan"/>
    <s v="Detroit"/>
    <x v="3"/>
    <n v="29.999999999999993"/>
    <n v="375"/>
    <n v="112499.99999999997"/>
    <n v="39374.999999999985"/>
    <n v="0.35"/>
    <s v="In-store"/>
  </r>
  <r>
    <s v="Sports Direct"/>
    <n v="1185732"/>
    <d v="2021-02-17T00:00:00"/>
    <s v="Midwest"/>
    <s v="Michigan"/>
    <s v="Detroit"/>
    <x v="4"/>
    <n v="45.000000000000007"/>
    <n v="450"/>
    <n v="202500.00000000003"/>
    <n v="81000"/>
    <n v="0.39999999999999997"/>
    <s v="In-store"/>
  </r>
  <r>
    <s v="Sports Direct"/>
    <n v="1185732"/>
    <d v="2021-02-17T00:00:00"/>
    <s v="Midwest"/>
    <s v="Michigan"/>
    <s v="Detroit"/>
    <x v="5"/>
    <n v="35"/>
    <n v="550"/>
    <n v="192500"/>
    <n v="105875.00000000001"/>
    <n v="0.55000000000000004"/>
    <s v="In-store"/>
  </r>
  <r>
    <s v="Sports Direct"/>
    <n v="1185732"/>
    <d v="2021-03-15T00:00:00"/>
    <s v="Midwest"/>
    <s v="Michigan"/>
    <s v="Detroit"/>
    <x v="0"/>
    <n v="35"/>
    <n v="770"/>
    <n v="269500"/>
    <n v="134750"/>
    <n v="0.5"/>
    <s v="In-store"/>
  </r>
  <r>
    <s v="Sports Direct"/>
    <n v="1185732"/>
    <d v="2021-03-15T00:00:00"/>
    <s v="Midwest"/>
    <s v="Michigan"/>
    <s v="Detroit"/>
    <x v="1"/>
    <n v="35"/>
    <n v="450"/>
    <n v="157500"/>
    <n v="62999.999999999993"/>
    <n v="0.39999999999999997"/>
    <s v="In-store"/>
  </r>
  <r>
    <s v="Sports Direct"/>
    <n v="1185732"/>
    <d v="2021-03-15T00:00:00"/>
    <s v="Midwest"/>
    <s v="Michigan"/>
    <s v="Detroit"/>
    <x v="2"/>
    <n v="25"/>
    <n v="475"/>
    <n v="118750"/>
    <n v="35625"/>
    <n v="0.3"/>
    <s v="In-store"/>
  </r>
  <r>
    <s v="Sports Direct"/>
    <n v="1185732"/>
    <d v="2021-03-15T00:00:00"/>
    <s v="Midwest"/>
    <s v="Michigan"/>
    <s v="Detroit"/>
    <x v="3"/>
    <n v="29.999999999999993"/>
    <n v="325"/>
    <n v="97499.999999999971"/>
    <n v="34124.999999999985"/>
    <n v="0.35"/>
    <s v="In-store"/>
  </r>
  <r>
    <s v="Sports Direct"/>
    <n v="1185732"/>
    <d v="2021-03-15T00:00:00"/>
    <s v="Midwest"/>
    <s v="Michigan"/>
    <s v="Detroit"/>
    <x v="4"/>
    <n v="45.000000000000007"/>
    <n v="375"/>
    <n v="168750.00000000003"/>
    <n v="67500"/>
    <n v="0.39999999999999997"/>
    <s v="In-store"/>
  </r>
  <r>
    <s v="Sports Direct"/>
    <n v="1185732"/>
    <d v="2021-03-15T00:00:00"/>
    <s v="Midwest"/>
    <s v="Michigan"/>
    <s v="Detroit"/>
    <x v="5"/>
    <n v="35"/>
    <n v="475"/>
    <n v="166250"/>
    <n v="91437.500000000015"/>
    <n v="0.55000000000000004"/>
    <s v="In-store"/>
  </r>
  <r>
    <s v="Sports Direct"/>
    <n v="1185732"/>
    <d v="2021-04-16T00:00:00"/>
    <s v="Midwest"/>
    <s v="Michigan"/>
    <s v="Detroit"/>
    <x v="0"/>
    <n v="35"/>
    <n v="725"/>
    <n v="253750"/>
    <n v="126875"/>
    <n v="0.5"/>
    <s v="In-store"/>
  </r>
  <r>
    <s v="Sports Direct"/>
    <n v="1185732"/>
    <d v="2021-04-16T00:00:00"/>
    <s v="Midwest"/>
    <s v="Michigan"/>
    <s v="Detroit"/>
    <x v="1"/>
    <n v="40"/>
    <n v="425"/>
    <n v="170000"/>
    <n v="68000"/>
    <n v="0.39999999999999997"/>
    <s v="In-store"/>
  </r>
  <r>
    <s v="Sports Direct"/>
    <n v="1185732"/>
    <d v="2021-04-16T00:00:00"/>
    <s v="Midwest"/>
    <s v="Michigan"/>
    <s v="Detroit"/>
    <x v="2"/>
    <n v="30.000000000000004"/>
    <n v="450"/>
    <n v="135000.00000000003"/>
    <n v="40500.000000000007"/>
    <n v="0.3"/>
    <s v="In-store"/>
  </r>
  <r>
    <s v="Sports Direct"/>
    <n v="1185732"/>
    <d v="2021-04-16T00:00:00"/>
    <s v="Midwest"/>
    <s v="Michigan"/>
    <s v="Detroit"/>
    <x v="3"/>
    <n v="35"/>
    <n v="375"/>
    <n v="131250"/>
    <n v="45937.5"/>
    <n v="0.35"/>
    <s v="In-store"/>
  </r>
  <r>
    <s v="Sports Direct"/>
    <n v="1185732"/>
    <d v="2021-04-16T00:00:00"/>
    <s v="Midwest"/>
    <s v="Michigan"/>
    <s v="Detroit"/>
    <x v="4"/>
    <n v="50"/>
    <n v="400"/>
    <n v="200000"/>
    <n v="80000"/>
    <n v="0.39999999999999997"/>
    <s v="In-store"/>
  </r>
  <r>
    <s v="Sports Direct"/>
    <n v="1185732"/>
    <d v="2021-04-16T00:00:00"/>
    <s v="Midwest"/>
    <s v="Michigan"/>
    <s v="Detroit"/>
    <x v="5"/>
    <n v="40"/>
    <n v="525"/>
    <n v="210000"/>
    <n v="115500.00000000001"/>
    <n v="0.55000000000000004"/>
    <s v="In-store"/>
  </r>
  <r>
    <s v="Sports Direct"/>
    <n v="1185732"/>
    <d v="2021-05-15T00:00:00"/>
    <s v="Midwest"/>
    <s v="Michigan"/>
    <s v="Detroit"/>
    <x v="0"/>
    <n v="50"/>
    <n v="795"/>
    <n v="397500"/>
    <n v="198750"/>
    <n v="0.5"/>
    <s v="In-store"/>
  </r>
  <r>
    <s v="Sports Direct"/>
    <n v="1185732"/>
    <d v="2021-05-15T00:00:00"/>
    <s v="Midwest"/>
    <s v="Michigan"/>
    <s v="Detroit"/>
    <x v="1"/>
    <n v="50"/>
    <n v="500"/>
    <n v="250000"/>
    <n v="99999.999999999985"/>
    <n v="0.39999999999999997"/>
    <s v="In-store"/>
  </r>
  <r>
    <s v="Sports Direct"/>
    <n v="1185732"/>
    <d v="2021-05-15T00:00:00"/>
    <s v="Midwest"/>
    <s v="Michigan"/>
    <s v="Detroit"/>
    <x v="2"/>
    <n v="45"/>
    <n v="475"/>
    <n v="213750"/>
    <n v="64125"/>
    <n v="0.3"/>
    <s v="In-store"/>
  </r>
  <r>
    <s v="Sports Direct"/>
    <n v="1185732"/>
    <d v="2021-05-15T00:00:00"/>
    <s v="Midwest"/>
    <s v="Michigan"/>
    <s v="Detroit"/>
    <x v="3"/>
    <n v="45"/>
    <n v="450"/>
    <n v="202500"/>
    <n v="70875"/>
    <n v="0.35"/>
    <s v="In-store"/>
  </r>
  <r>
    <s v="Sports Direct"/>
    <n v="1185732"/>
    <d v="2021-05-15T00:00:00"/>
    <s v="Midwest"/>
    <s v="Michigan"/>
    <s v="Detroit"/>
    <x v="4"/>
    <n v="54.999999999999993"/>
    <n v="475"/>
    <n v="261249.99999999997"/>
    <n v="104499.99999999999"/>
    <n v="0.39999999999999997"/>
    <s v="In-store"/>
  </r>
  <r>
    <s v="Sports Direct"/>
    <n v="1185732"/>
    <d v="2021-05-15T00:00:00"/>
    <s v="Midwest"/>
    <s v="Michigan"/>
    <s v="Detroit"/>
    <x v="5"/>
    <n v="60"/>
    <n v="575"/>
    <n v="345000"/>
    <n v="189750.00000000003"/>
    <n v="0.55000000000000004"/>
    <s v="In-store"/>
  </r>
  <r>
    <s v="Sports Direct"/>
    <n v="1185732"/>
    <d v="2021-06-17T00:00:00"/>
    <s v="Midwest"/>
    <s v="Michigan"/>
    <s v="Detroit"/>
    <x v="0"/>
    <n v="54.999999999999993"/>
    <n v="825"/>
    <n v="453749.99999999994"/>
    <n v="226874.99999999997"/>
    <n v="0.5"/>
    <s v="In-store"/>
  </r>
  <r>
    <s v="Sports Direct"/>
    <n v="1185732"/>
    <d v="2021-06-17T00:00:00"/>
    <s v="Midwest"/>
    <s v="Michigan"/>
    <s v="Detroit"/>
    <x v="1"/>
    <n v="50"/>
    <n v="575"/>
    <n v="287500"/>
    <n v="114999.99999999999"/>
    <n v="0.39999999999999997"/>
    <s v="In-store"/>
  </r>
  <r>
    <s v="Sports Direct"/>
    <n v="1185732"/>
    <d v="2021-06-17T00:00:00"/>
    <s v="Midwest"/>
    <s v="Michigan"/>
    <s v="Detroit"/>
    <x v="2"/>
    <n v="45"/>
    <n v="550"/>
    <n v="247500"/>
    <n v="74250"/>
    <n v="0.3"/>
    <s v="In-store"/>
  </r>
  <r>
    <s v="Sports Direct"/>
    <n v="1185732"/>
    <d v="2021-06-17T00:00:00"/>
    <s v="Midwest"/>
    <s v="Michigan"/>
    <s v="Detroit"/>
    <x v="3"/>
    <n v="45"/>
    <n v="525"/>
    <n v="236250"/>
    <n v="82687.5"/>
    <n v="0.35"/>
    <s v="In-store"/>
  </r>
  <r>
    <s v="Sports Direct"/>
    <n v="1185732"/>
    <d v="2021-06-17T00:00:00"/>
    <s v="Midwest"/>
    <s v="Michigan"/>
    <s v="Detroit"/>
    <x v="4"/>
    <n v="60"/>
    <n v="525"/>
    <n v="315000"/>
    <n v="125999.99999999999"/>
    <n v="0.39999999999999997"/>
    <s v="In-store"/>
  </r>
  <r>
    <s v="Sports Direct"/>
    <n v="1185732"/>
    <d v="2021-06-17T00:00:00"/>
    <s v="Midwest"/>
    <s v="Michigan"/>
    <s v="Detroit"/>
    <x v="5"/>
    <n v="65"/>
    <n v="675"/>
    <n v="438750"/>
    <n v="241312.50000000003"/>
    <n v="0.55000000000000004"/>
    <s v="In-store"/>
  </r>
  <r>
    <s v="Sports Direct"/>
    <n v="1185732"/>
    <d v="2021-07-15T00:00:00"/>
    <s v="Midwest"/>
    <s v="Michigan"/>
    <s v="Detroit"/>
    <x v="0"/>
    <n v="60"/>
    <n v="900"/>
    <n v="540000"/>
    <n v="270000"/>
    <n v="0.5"/>
    <s v="In-store"/>
  </r>
  <r>
    <s v="Sports Direct"/>
    <n v="1185732"/>
    <d v="2021-07-15T00:00:00"/>
    <s v="Midwest"/>
    <s v="Michigan"/>
    <s v="Detroit"/>
    <x v="1"/>
    <n v="55.000000000000007"/>
    <n v="650"/>
    <n v="357500.00000000006"/>
    <n v="143000"/>
    <n v="0.39999999999999997"/>
    <s v="In-store"/>
  </r>
  <r>
    <s v="Sports Direct"/>
    <n v="1185732"/>
    <d v="2021-07-15T00:00:00"/>
    <s v="Midwest"/>
    <s v="Michigan"/>
    <s v="Detroit"/>
    <x v="2"/>
    <n v="50"/>
    <n v="575"/>
    <n v="287500"/>
    <n v="86250"/>
    <n v="0.3"/>
    <s v="In-store"/>
  </r>
  <r>
    <s v="Sports Direct"/>
    <n v="1185732"/>
    <d v="2021-07-15T00:00:00"/>
    <s v="Midwest"/>
    <s v="Michigan"/>
    <s v="Detroit"/>
    <x v="3"/>
    <n v="50"/>
    <n v="525"/>
    <n v="262500"/>
    <n v="91875"/>
    <n v="0.35"/>
    <s v="In-store"/>
  </r>
  <r>
    <s v="Sports Direct"/>
    <n v="1185732"/>
    <d v="2021-07-15T00:00:00"/>
    <s v="Midwest"/>
    <s v="Michigan"/>
    <s v="Detroit"/>
    <x v="4"/>
    <n v="60"/>
    <n v="550"/>
    <n v="330000"/>
    <n v="132000"/>
    <n v="0.39999999999999997"/>
    <s v="In-store"/>
  </r>
  <r>
    <s v="Sports Direct"/>
    <n v="1185732"/>
    <d v="2021-07-15T00:00:00"/>
    <s v="Midwest"/>
    <s v="Michigan"/>
    <s v="Detroit"/>
    <x v="5"/>
    <n v="65"/>
    <n v="725"/>
    <n v="471250"/>
    <n v="259187.50000000003"/>
    <n v="0.55000000000000004"/>
    <s v="In-store"/>
  </r>
  <r>
    <s v="Sports Direct"/>
    <n v="1185732"/>
    <d v="2021-08-16T00:00:00"/>
    <s v="Midwest"/>
    <s v="Michigan"/>
    <s v="Detroit"/>
    <x v="0"/>
    <n v="60"/>
    <n v="875"/>
    <n v="525000"/>
    <n v="262500"/>
    <n v="0.5"/>
    <s v="In-store"/>
  </r>
  <r>
    <s v="Sports Direct"/>
    <n v="1185732"/>
    <d v="2021-08-16T00:00:00"/>
    <s v="Midwest"/>
    <s v="Michigan"/>
    <s v="Detroit"/>
    <x v="1"/>
    <n v="55.000000000000007"/>
    <n v="650"/>
    <n v="357500.00000000006"/>
    <n v="143000"/>
    <n v="0.39999999999999997"/>
    <s v="In-store"/>
  </r>
  <r>
    <s v="Sports Direct"/>
    <n v="1185732"/>
    <d v="2021-08-16T00:00:00"/>
    <s v="Midwest"/>
    <s v="Michigan"/>
    <s v="Detroit"/>
    <x v="2"/>
    <n v="45.000000000000007"/>
    <n v="575"/>
    <n v="258750.00000000003"/>
    <n v="77625"/>
    <n v="0.3"/>
    <s v="In-store"/>
  </r>
  <r>
    <s v="Sports Direct"/>
    <n v="1185732"/>
    <d v="2021-08-16T00:00:00"/>
    <s v="Midwest"/>
    <s v="Michigan"/>
    <s v="Detroit"/>
    <x v="3"/>
    <n v="35"/>
    <n v="525"/>
    <n v="183750"/>
    <n v="64312.499999999993"/>
    <n v="0.35"/>
    <s v="In-store"/>
  </r>
  <r>
    <s v="Sports Direct"/>
    <n v="1185732"/>
    <d v="2021-08-16T00:00:00"/>
    <s v="Midwest"/>
    <s v="Michigan"/>
    <s v="Detroit"/>
    <x v="4"/>
    <n v="45.000000000000007"/>
    <n v="500"/>
    <n v="225000.00000000003"/>
    <n v="90000"/>
    <n v="0.39999999999999997"/>
    <s v="In-store"/>
  </r>
  <r>
    <s v="Sports Direct"/>
    <n v="1185732"/>
    <d v="2021-08-16T00:00:00"/>
    <s v="Midwest"/>
    <s v="Michigan"/>
    <s v="Detroit"/>
    <x v="5"/>
    <n v="50.000000000000014"/>
    <n v="675"/>
    <n v="337500.00000000012"/>
    <n v="185625.00000000009"/>
    <n v="0.55000000000000004"/>
    <s v="In-store"/>
  </r>
  <r>
    <s v="Sports Direct"/>
    <n v="1185732"/>
    <d v="2021-09-15T00:00:00"/>
    <s v="Midwest"/>
    <s v="Michigan"/>
    <s v="Detroit"/>
    <x v="0"/>
    <n v="45.000000000000007"/>
    <n v="800"/>
    <n v="360000.00000000006"/>
    <n v="180000.00000000003"/>
    <n v="0.5"/>
    <s v="In-store"/>
  </r>
  <r>
    <s v="Sports Direct"/>
    <n v="1185732"/>
    <d v="2021-09-15T00:00:00"/>
    <s v="Midwest"/>
    <s v="Michigan"/>
    <s v="Detroit"/>
    <x v="1"/>
    <n v="40.000000000000014"/>
    <n v="600"/>
    <n v="240000.00000000009"/>
    <n v="96000.000000000029"/>
    <n v="0.39999999999999997"/>
    <s v="In-store"/>
  </r>
  <r>
    <s v="Sports Direct"/>
    <n v="1185732"/>
    <d v="2021-09-15T00:00:00"/>
    <s v="Midwest"/>
    <s v="Michigan"/>
    <s v="Detroit"/>
    <x v="2"/>
    <n v="35"/>
    <n v="500"/>
    <n v="175000"/>
    <n v="52500"/>
    <n v="0.3"/>
    <s v="In-store"/>
  </r>
  <r>
    <s v="Sports Direct"/>
    <n v="1185732"/>
    <d v="2021-09-15T00:00:00"/>
    <s v="Midwest"/>
    <s v="Michigan"/>
    <s v="Detroit"/>
    <x v="3"/>
    <n v="35"/>
    <n v="475"/>
    <n v="166250"/>
    <n v="58187.499999999993"/>
    <n v="0.35"/>
    <s v="In-store"/>
  </r>
  <r>
    <s v="Sports Direct"/>
    <n v="1185732"/>
    <d v="2021-09-15T00:00:00"/>
    <s v="Midwest"/>
    <s v="Michigan"/>
    <s v="Detroit"/>
    <x v="4"/>
    <n v="45.000000000000007"/>
    <n v="475"/>
    <n v="213750.00000000003"/>
    <n v="85500"/>
    <n v="0.39999999999999997"/>
    <s v="In-store"/>
  </r>
  <r>
    <s v="Sports Direct"/>
    <n v="1185732"/>
    <d v="2021-09-15T00:00:00"/>
    <s v="Midwest"/>
    <s v="Michigan"/>
    <s v="Detroit"/>
    <x v="5"/>
    <n v="50.000000000000014"/>
    <n v="575"/>
    <n v="287500.00000000006"/>
    <n v="158125.00000000006"/>
    <n v="0.55000000000000004"/>
    <s v="In-store"/>
  </r>
  <r>
    <s v="Sports Direct"/>
    <n v="1185732"/>
    <d v="2021-10-17T00:00:00"/>
    <s v="Midwest"/>
    <s v="Michigan"/>
    <s v="Detroit"/>
    <x v="0"/>
    <n v="50.000000000000014"/>
    <n v="750"/>
    <n v="375000.00000000012"/>
    <n v="187500.00000000006"/>
    <n v="0.5"/>
    <s v="In-store"/>
  </r>
  <r>
    <s v="Sports Direct"/>
    <n v="1185732"/>
    <d v="2021-10-17T00:00:00"/>
    <s v="Midwest"/>
    <s v="Michigan"/>
    <s v="Detroit"/>
    <x v="1"/>
    <n v="40.000000000000014"/>
    <n v="575"/>
    <n v="230000.00000000009"/>
    <n v="92000.000000000029"/>
    <n v="0.39999999999999997"/>
    <s v="In-store"/>
  </r>
  <r>
    <s v="Sports Direct"/>
    <n v="1185732"/>
    <d v="2021-10-17T00:00:00"/>
    <s v="Midwest"/>
    <s v="Michigan"/>
    <s v="Detroit"/>
    <x v="2"/>
    <n v="40.000000000000014"/>
    <n v="425"/>
    <n v="170000.00000000006"/>
    <n v="51000.000000000015"/>
    <n v="0.3"/>
    <s v="In-store"/>
  </r>
  <r>
    <s v="Sports Direct"/>
    <n v="1185732"/>
    <d v="2021-10-17T00:00:00"/>
    <s v="Midwest"/>
    <s v="Michigan"/>
    <s v="Detroit"/>
    <x v="3"/>
    <n v="40.000000000000014"/>
    <n v="400"/>
    <n v="160000.00000000006"/>
    <n v="56000.000000000015"/>
    <n v="0.35"/>
    <s v="In-store"/>
  </r>
  <r>
    <s v="Sports Direct"/>
    <n v="1185732"/>
    <d v="2021-10-17T00:00:00"/>
    <s v="Midwest"/>
    <s v="Michigan"/>
    <s v="Detroit"/>
    <x v="4"/>
    <n v="50.000000000000014"/>
    <n v="400"/>
    <n v="200000.00000000006"/>
    <n v="80000.000000000015"/>
    <n v="0.39999999999999997"/>
    <s v="In-store"/>
  </r>
  <r>
    <s v="Sports Direct"/>
    <n v="1185732"/>
    <d v="2021-10-17T00:00:00"/>
    <s v="Midwest"/>
    <s v="Michigan"/>
    <s v="Detroit"/>
    <x v="5"/>
    <n v="55.000000000000007"/>
    <n v="525"/>
    <n v="288750.00000000006"/>
    <n v="158812.50000000006"/>
    <n v="0.55000000000000004"/>
    <s v="In-store"/>
  </r>
  <r>
    <s v="Sports Direct"/>
    <n v="1185732"/>
    <d v="2021-11-16T00:00:00"/>
    <s v="Midwest"/>
    <s v="Michigan"/>
    <s v="Detroit"/>
    <x v="0"/>
    <n v="50.000000000000014"/>
    <n v="675"/>
    <n v="337500.00000000012"/>
    <n v="168750.00000000006"/>
    <n v="0.5"/>
    <s v="In-store"/>
  </r>
  <r>
    <s v="Sports Direct"/>
    <n v="1185732"/>
    <d v="2021-11-16T00:00:00"/>
    <s v="Midwest"/>
    <s v="Michigan"/>
    <s v="Detroit"/>
    <x v="1"/>
    <n v="45.000000000000014"/>
    <n v="500"/>
    <n v="225000.00000000006"/>
    <n v="90000.000000000015"/>
    <n v="0.39999999999999997"/>
    <s v="In-store"/>
  </r>
  <r>
    <s v="Sports Direct"/>
    <n v="1185732"/>
    <d v="2021-11-16T00:00:00"/>
    <s v="Midwest"/>
    <s v="Michigan"/>
    <s v="Detroit"/>
    <x v="2"/>
    <n v="45.000000000000014"/>
    <n v="445"/>
    <n v="200250.00000000006"/>
    <n v="60075.000000000015"/>
    <n v="0.3"/>
    <s v="In-store"/>
  </r>
  <r>
    <s v="Sports Direct"/>
    <n v="1185732"/>
    <d v="2021-11-16T00:00:00"/>
    <s v="Midwest"/>
    <s v="Michigan"/>
    <s v="Detroit"/>
    <x v="3"/>
    <n v="45.000000000000014"/>
    <n v="475"/>
    <n v="213750.00000000006"/>
    <n v="74812.500000000015"/>
    <n v="0.35"/>
    <s v="In-store"/>
  </r>
  <r>
    <s v="Sports Direct"/>
    <n v="1185732"/>
    <d v="2021-11-16T00:00:00"/>
    <s v="Midwest"/>
    <s v="Michigan"/>
    <s v="Detroit"/>
    <x v="4"/>
    <n v="60"/>
    <n v="450"/>
    <n v="270000"/>
    <n v="107999.99999999999"/>
    <n v="0.39999999999999997"/>
    <s v="In-store"/>
  </r>
  <r>
    <s v="Sports Direct"/>
    <n v="1185732"/>
    <d v="2021-11-16T00:00:00"/>
    <s v="Midwest"/>
    <s v="Michigan"/>
    <s v="Detroit"/>
    <x v="5"/>
    <n v="64.999999999999986"/>
    <n v="625"/>
    <n v="406249.99999999988"/>
    <n v="223437.49999999994"/>
    <n v="0.55000000000000004"/>
    <s v="In-store"/>
  </r>
  <r>
    <s v="Sports Direct"/>
    <n v="1185732"/>
    <d v="2021-12-15T00:00:00"/>
    <s v="Midwest"/>
    <s v="Michigan"/>
    <s v="Detroit"/>
    <x v="0"/>
    <n v="60"/>
    <n v="850"/>
    <n v="510000"/>
    <n v="255000"/>
    <n v="0.5"/>
    <s v="In-store"/>
  </r>
  <r>
    <s v="Sports Direct"/>
    <n v="1185732"/>
    <d v="2021-12-15T00:00:00"/>
    <s v="Midwest"/>
    <s v="Michigan"/>
    <s v="Detroit"/>
    <x v="1"/>
    <n v="50"/>
    <n v="650"/>
    <n v="325000"/>
    <n v="129999.99999999999"/>
    <n v="0.39999999999999997"/>
    <s v="In-store"/>
  </r>
  <r>
    <s v="Foot Locker"/>
    <n v="1185732"/>
    <d v="2021-12-15T00:00:00"/>
    <s v="Midwest"/>
    <s v="Michigan"/>
    <s v="Detroit"/>
    <x v="2"/>
    <n v="50"/>
    <n v="600"/>
    <n v="300000"/>
    <n v="90000"/>
    <n v="0.3"/>
    <s v="In-store"/>
  </r>
  <r>
    <s v="Foot Locker"/>
    <n v="1185732"/>
    <d v="2021-12-15T00:00:00"/>
    <s v="Midwest"/>
    <s v="Michigan"/>
    <s v="Detroit"/>
    <x v="3"/>
    <n v="50"/>
    <n v="550"/>
    <n v="275000"/>
    <n v="96250"/>
    <n v="0.35"/>
    <s v="In-store"/>
  </r>
  <r>
    <s v="Foot Locker"/>
    <n v="1185732"/>
    <d v="2021-12-15T00:00:00"/>
    <s v="Midwest"/>
    <s v="Michigan"/>
    <s v="Detroit"/>
    <x v="4"/>
    <n v="60"/>
    <n v="550"/>
    <n v="330000"/>
    <n v="132000"/>
    <n v="0.39999999999999997"/>
    <s v="In-store"/>
  </r>
  <r>
    <s v="Foot Locker"/>
    <n v="1185732"/>
    <d v="2021-12-15T00:00:00"/>
    <s v="Midwest"/>
    <s v="Michigan"/>
    <s v="Detroit"/>
    <x v="5"/>
    <n v="64.999999999999986"/>
    <n v="650"/>
    <n v="422499.99999999988"/>
    <n v="232374.99999999994"/>
    <n v="0.55000000000000004"/>
    <s v="In-store"/>
  </r>
  <r>
    <s v="Foot Locker"/>
    <n v="1185732"/>
    <d v="2021-01-18T00:00:00"/>
    <s v="Midwest"/>
    <s v="Michigan"/>
    <s v="Detroit"/>
    <x v="0"/>
    <n v="30"/>
    <n v="625"/>
    <n v="187500"/>
    <n v="75000"/>
    <n v="0.4"/>
    <s v="In-store"/>
  </r>
  <r>
    <s v="Foot Locker"/>
    <n v="1185732"/>
    <d v="2021-01-18T00:00:00"/>
    <s v="Midwest"/>
    <s v="Michigan"/>
    <s v="Detroit"/>
    <x v="1"/>
    <n v="30"/>
    <n v="425"/>
    <n v="127500"/>
    <n v="44625"/>
    <n v="0.35"/>
    <s v="In-store"/>
  </r>
  <r>
    <s v="Foot Locker"/>
    <n v="1185732"/>
    <d v="2021-01-18T00:00:00"/>
    <s v="Midwest"/>
    <s v="Michigan"/>
    <s v="Detroit"/>
    <x v="2"/>
    <n v="20"/>
    <n v="425"/>
    <n v="85000"/>
    <n v="29749.999999999996"/>
    <n v="0.35"/>
    <s v="In-store"/>
  </r>
  <r>
    <s v="Foot Locker"/>
    <n v="1185732"/>
    <d v="2021-01-18T00:00:00"/>
    <s v="Midwest"/>
    <s v="Michigan"/>
    <s v="Detroit"/>
    <x v="3"/>
    <n v="25.000000000000007"/>
    <n v="275"/>
    <n v="68750.000000000015"/>
    <n v="27500.000000000007"/>
    <n v="0.4"/>
    <s v="In-store"/>
  </r>
  <r>
    <s v="Foot Locker"/>
    <n v="1185732"/>
    <d v="2021-01-18T00:00:00"/>
    <s v="Midwest"/>
    <s v="Michigan"/>
    <s v="Detroit"/>
    <x v="4"/>
    <n v="40"/>
    <n v="325"/>
    <n v="130000"/>
    <n v="45500"/>
    <n v="0.35"/>
    <s v="In-store"/>
  </r>
  <r>
    <s v="Foot Locker"/>
    <n v="1185732"/>
    <d v="2021-01-18T00:00:00"/>
    <s v="Midwest"/>
    <s v="Michigan"/>
    <s v="Detroit"/>
    <x v="5"/>
    <n v="30"/>
    <n v="425"/>
    <n v="127500"/>
    <n v="63750"/>
    <n v="0.5"/>
    <s v="In-store"/>
  </r>
  <r>
    <s v="Foot Locker"/>
    <n v="1185732"/>
    <d v="2021-02-18T00:00:00"/>
    <s v="Midwest"/>
    <s v="Michigan"/>
    <s v="Detroit"/>
    <x v="0"/>
    <n v="30"/>
    <n v="675"/>
    <n v="202500"/>
    <n v="81000"/>
    <n v="0.4"/>
    <s v="In-store"/>
  </r>
  <r>
    <s v="Foot Locker"/>
    <n v="1185732"/>
    <d v="2021-02-18T00:00:00"/>
    <s v="Midwest"/>
    <s v="Michigan"/>
    <s v="Detroit"/>
    <x v="1"/>
    <n v="30"/>
    <n v="325"/>
    <n v="97500"/>
    <n v="34125"/>
    <n v="0.35"/>
    <s v="In-store"/>
  </r>
  <r>
    <s v="Foot Locker"/>
    <n v="1185732"/>
    <d v="2021-02-18T00:00:00"/>
    <s v="Midwest"/>
    <s v="Michigan"/>
    <s v="Detroit"/>
    <x v="2"/>
    <n v="20"/>
    <n v="375"/>
    <n v="75000"/>
    <n v="26250"/>
    <n v="0.35"/>
    <s v="In-store"/>
  </r>
  <r>
    <s v="Foot Locker"/>
    <n v="1185732"/>
    <d v="2021-02-18T00:00:00"/>
    <s v="Midwest"/>
    <s v="Missouri"/>
    <s v="St. Louis"/>
    <x v="3"/>
    <n v="25.000000000000007"/>
    <n v="250"/>
    <n v="62500.000000000015"/>
    <n v="25000.000000000007"/>
    <n v="0.4"/>
    <s v="In-store"/>
  </r>
  <r>
    <s v="Foot Locker"/>
    <n v="1185732"/>
    <d v="2021-02-18T00:00:00"/>
    <s v="Midwest"/>
    <s v="Missouri"/>
    <s v="St. Louis"/>
    <x v="4"/>
    <n v="40"/>
    <n v="325"/>
    <n v="130000"/>
    <n v="45500"/>
    <n v="0.35"/>
    <s v="In-store"/>
  </r>
  <r>
    <s v="Foot Locker"/>
    <n v="1185732"/>
    <d v="2021-02-18T00:00:00"/>
    <s v="Midwest"/>
    <s v="Missouri"/>
    <s v="St. Louis"/>
    <x v="5"/>
    <n v="30"/>
    <n v="400"/>
    <n v="120000"/>
    <n v="60000"/>
    <n v="0.5"/>
    <s v="In-store"/>
  </r>
  <r>
    <s v="Foot Locker"/>
    <n v="1185732"/>
    <d v="2021-03-17T00:00:00"/>
    <s v="Midwest"/>
    <s v="Missouri"/>
    <s v="St. Louis"/>
    <x v="0"/>
    <n v="35"/>
    <n v="620"/>
    <n v="217000"/>
    <n v="86800"/>
    <n v="0.4"/>
    <s v="In-store"/>
  </r>
  <r>
    <s v="Foot Locker"/>
    <n v="1185732"/>
    <d v="2021-03-17T00:00:00"/>
    <s v="Midwest"/>
    <s v="Missouri"/>
    <s v="St. Louis"/>
    <x v="1"/>
    <n v="35"/>
    <n v="300"/>
    <n v="105000"/>
    <n v="36750"/>
    <n v="0.35"/>
    <s v="In-store"/>
  </r>
  <r>
    <s v="Foot Locker"/>
    <n v="1185732"/>
    <d v="2021-03-17T00:00:00"/>
    <s v="Midwest"/>
    <s v="Missouri"/>
    <s v="St. Louis"/>
    <x v="2"/>
    <n v="25.000000000000007"/>
    <n v="350"/>
    <n v="87500.000000000029"/>
    <n v="30625.000000000007"/>
    <n v="0.35"/>
    <s v="In-store"/>
  </r>
  <r>
    <s v="Foot Locker"/>
    <n v="1185732"/>
    <d v="2021-03-17T00:00:00"/>
    <s v="Midwest"/>
    <s v="Missouri"/>
    <s v="St. Louis"/>
    <x v="3"/>
    <n v="30"/>
    <n v="200"/>
    <n v="60000"/>
    <n v="24000"/>
    <n v="0.4"/>
    <s v="In-store"/>
  </r>
  <r>
    <s v="Foot Locker"/>
    <n v="1185732"/>
    <d v="2021-03-17T00:00:00"/>
    <s v="Midwest"/>
    <s v="Missouri"/>
    <s v="St. Louis"/>
    <x v="4"/>
    <n v="45"/>
    <n v="250"/>
    <n v="112500"/>
    <n v="39375"/>
    <n v="0.35"/>
    <s v="In-store"/>
  </r>
  <r>
    <s v="Foot Locker"/>
    <n v="1185732"/>
    <d v="2021-03-17T00:00:00"/>
    <s v="Midwest"/>
    <s v="Missouri"/>
    <s v="St. Louis"/>
    <x v="5"/>
    <n v="35"/>
    <n v="350"/>
    <n v="122500"/>
    <n v="61250"/>
    <n v="0.5"/>
    <s v="In-store"/>
  </r>
  <r>
    <s v="Foot Locker"/>
    <n v="1185732"/>
    <d v="2021-04-18T00:00:00"/>
    <s v="Midwest"/>
    <s v="Missouri"/>
    <s v="St. Louis"/>
    <x v="0"/>
    <n v="35"/>
    <n v="575"/>
    <n v="201250"/>
    <n v="80500"/>
    <n v="0.4"/>
    <s v="In-store"/>
  </r>
  <r>
    <s v="Foot Locker"/>
    <n v="1185732"/>
    <d v="2021-04-18T00:00:00"/>
    <s v="Midwest"/>
    <s v="Missouri"/>
    <s v="St. Louis"/>
    <x v="1"/>
    <n v="30.000000000000004"/>
    <n v="275"/>
    <n v="82500.000000000015"/>
    <n v="28875.000000000004"/>
    <n v="0.35"/>
    <s v="In-store"/>
  </r>
  <r>
    <s v="Foot Locker"/>
    <n v="1185732"/>
    <d v="2021-04-18T00:00:00"/>
    <s v="Midwest"/>
    <s v="Missouri"/>
    <s v="St. Louis"/>
    <x v="2"/>
    <n v="20.000000000000007"/>
    <n v="275"/>
    <n v="55000.000000000022"/>
    <n v="19250.000000000007"/>
    <n v="0.35"/>
    <s v="In-store"/>
  </r>
  <r>
    <s v="Foot Locker"/>
    <n v="1185732"/>
    <d v="2021-04-18T00:00:00"/>
    <s v="Midwest"/>
    <s v="Missouri"/>
    <s v="St. Louis"/>
    <x v="3"/>
    <n v="25"/>
    <n v="200"/>
    <n v="50000"/>
    <n v="20000"/>
    <n v="0.4"/>
    <s v="In-store"/>
  </r>
  <r>
    <s v="Foot Locker"/>
    <n v="1185732"/>
    <d v="2021-04-18T00:00:00"/>
    <s v="Midwest"/>
    <s v="Missouri"/>
    <s v="St. Louis"/>
    <x v="4"/>
    <n v="40"/>
    <n v="225"/>
    <n v="90000"/>
    <n v="31499.999999999996"/>
    <n v="0.35"/>
    <s v="In-store"/>
  </r>
  <r>
    <s v="Foot Locker"/>
    <n v="1185732"/>
    <d v="2021-04-18T00:00:00"/>
    <s v="Midwest"/>
    <s v="Missouri"/>
    <s v="St. Louis"/>
    <x v="5"/>
    <n v="30.000000000000004"/>
    <n v="350"/>
    <n v="105000.00000000001"/>
    <n v="52500.000000000007"/>
    <n v="0.5"/>
    <s v="In-store"/>
  </r>
  <r>
    <s v="Foot Locker"/>
    <n v="1185732"/>
    <d v="2021-05-19T00:00:00"/>
    <s v="Midwest"/>
    <s v="Missouri"/>
    <s v="St. Louis"/>
    <x v="0"/>
    <n v="40"/>
    <n v="620"/>
    <n v="248000"/>
    <n v="99200"/>
    <n v="0.4"/>
    <s v="In-store"/>
  </r>
  <r>
    <s v="Foot Locker"/>
    <n v="1185732"/>
    <d v="2021-05-19T00:00:00"/>
    <s v="Midwest"/>
    <s v="Missouri"/>
    <s v="St. Louis"/>
    <x v="1"/>
    <n v="35.000000000000007"/>
    <n v="325"/>
    <n v="113750.00000000003"/>
    <n v="39812.500000000007"/>
    <n v="0.35"/>
    <s v="In-store"/>
  </r>
  <r>
    <s v="Foot Locker"/>
    <n v="1185732"/>
    <d v="2021-05-19T00:00:00"/>
    <s v="Midwest"/>
    <s v="Missouri"/>
    <s v="St. Louis"/>
    <x v="2"/>
    <n v="30.000000000000004"/>
    <n v="300"/>
    <n v="90000.000000000015"/>
    <n v="31500.000000000004"/>
    <n v="0.35"/>
    <s v="In-store"/>
  </r>
  <r>
    <s v="Foot Locker"/>
    <n v="1185732"/>
    <d v="2021-05-19T00:00:00"/>
    <s v="Midwest"/>
    <s v="Missouri"/>
    <s v="St. Louis"/>
    <x v="3"/>
    <n v="30.000000000000004"/>
    <n v="225"/>
    <n v="67500.000000000015"/>
    <n v="27000.000000000007"/>
    <n v="0.4"/>
    <s v="In-store"/>
  </r>
  <r>
    <s v="Foot Locker"/>
    <n v="1185732"/>
    <d v="2021-05-19T00:00:00"/>
    <s v="Midwest"/>
    <s v="Missouri"/>
    <s v="St. Louis"/>
    <x v="4"/>
    <n v="44.999999999999993"/>
    <n v="250"/>
    <n v="112499.99999999999"/>
    <n v="39374.999999999993"/>
    <n v="0.35"/>
    <s v="In-store"/>
  </r>
  <r>
    <s v="Foot Locker"/>
    <n v="1185732"/>
    <d v="2021-05-19T00:00:00"/>
    <s v="Midwest"/>
    <s v="Missouri"/>
    <s v="St. Louis"/>
    <x v="5"/>
    <n v="49.999999999999993"/>
    <n v="350"/>
    <n v="174999.99999999997"/>
    <n v="87499.999999999985"/>
    <n v="0.5"/>
    <s v="In-store"/>
  </r>
  <r>
    <s v="Foot Locker"/>
    <n v="1185732"/>
    <d v="2021-06-18T00:00:00"/>
    <s v="Midwest"/>
    <s v="Missouri"/>
    <s v="St. Louis"/>
    <x v="0"/>
    <n v="35"/>
    <n v="600"/>
    <n v="210000"/>
    <n v="84000"/>
    <n v="0.4"/>
    <s v="In-store"/>
  </r>
  <r>
    <s v="Foot Locker"/>
    <n v="1185732"/>
    <d v="2021-06-18T00:00:00"/>
    <s v="Midwest"/>
    <s v="Missouri"/>
    <s v="St. Louis"/>
    <x v="1"/>
    <n v="30.000000000000011"/>
    <n v="350"/>
    <n v="105000.00000000004"/>
    <n v="36750.000000000015"/>
    <n v="0.35"/>
    <s v="In-store"/>
  </r>
  <r>
    <s v="Foot Locker"/>
    <n v="1185732"/>
    <d v="2021-06-18T00:00:00"/>
    <s v="Midwest"/>
    <s v="Missouri"/>
    <s v="St. Louis"/>
    <x v="2"/>
    <n v="25.000000000000007"/>
    <n v="375"/>
    <n v="93750.000000000029"/>
    <n v="32812.500000000007"/>
    <n v="0.35"/>
    <s v="In-store"/>
  </r>
  <r>
    <s v="Foot Locker"/>
    <n v="1185732"/>
    <d v="2021-06-18T00:00:00"/>
    <s v="Midwest"/>
    <s v="Missouri"/>
    <s v="St. Louis"/>
    <x v="3"/>
    <n v="25.000000000000007"/>
    <n v="350"/>
    <n v="87500.000000000029"/>
    <n v="35000.000000000015"/>
    <n v="0.4"/>
    <s v="In-store"/>
  </r>
  <r>
    <s v="Foot Locker"/>
    <n v="1185732"/>
    <d v="2021-06-18T00:00:00"/>
    <s v="Midwest"/>
    <s v="Missouri"/>
    <s v="St. Louis"/>
    <x v="4"/>
    <n v="40"/>
    <n v="350"/>
    <n v="140000"/>
    <n v="49000"/>
    <n v="0.35"/>
    <s v="In-store"/>
  </r>
  <r>
    <s v="Foot Locker"/>
    <n v="1185732"/>
    <d v="2021-06-18T00:00:00"/>
    <s v="Midwest"/>
    <s v="Missouri"/>
    <s v="St. Louis"/>
    <x v="5"/>
    <n v="45"/>
    <n v="525"/>
    <n v="236250"/>
    <n v="118125"/>
    <n v="0.5"/>
    <s v="In-store"/>
  </r>
  <r>
    <s v="Foot Locker"/>
    <n v="1185732"/>
    <d v="2021-07-17T00:00:00"/>
    <s v="Midwest"/>
    <s v="Missouri"/>
    <s v="St. Louis"/>
    <x v="0"/>
    <n v="40"/>
    <n v="750"/>
    <n v="300000"/>
    <n v="120000"/>
    <n v="0.4"/>
    <s v="In-store"/>
  </r>
  <r>
    <s v="Foot Locker"/>
    <n v="1185732"/>
    <d v="2021-07-17T00:00:00"/>
    <s v="Midwest"/>
    <s v="Missouri"/>
    <s v="St. Louis"/>
    <x v="1"/>
    <n v="35.000000000000007"/>
    <n v="500"/>
    <n v="175000.00000000003"/>
    <n v="61250.000000000007"/>
    <n v="0.35"/>
    <s v="In-store"/>
  </r>
  <r>
    <s v="Foot Locker"/>
    <n v="1185732"/>
    <d v="2021-07-17T00:00:00"/>
    <s v="Midwest"/>
    <s v="Missouri"/>
    <s v="St. Louis"/>
    <x v="2"/>
    <n v="30.000000000000004"/>
    <n v="425"/>
    <n v="127500.00000000001"/>
    <n v="44625"/>
    <n v="0.35"/>
    <s v="In-store"/>
  </r>
  <r>
    <s v="Foot Locker"/>
    <n v="1185732"/>
    <d v="2021-07-17T00:00:00"/>
    <s v="Midwest"/>
    <s v="Missouri"/>
    <s v="St. Louis"/>
    <x v="3"/>
    <n v="30.000000000000004"/>
    <n v="375"/>
    <n v="112500.00000000001"/>
    <n v="45000.000000000007"/>
    <n v="0.4"/>
    <s v="In-store"/>
  </r>
  <r>
    <s v="Foot Locker"/>
    <n v="1185732"/>
    <d v="2021-07-17T00:00:00"/>
    <s v="Midwest"/>
    <s v="Missouri"/>
    <s v="St. Louis"/>
    <x v="4"/>
    <n v="40"/>
    <n v="375"/>
    <n v="150000"/>
    <n v="52500"/>
    <n v="0.35"/>
    <s v="In-store"/>
  </r>
  <r>
    <s v="Foot Locker"/>
    <n v="1185732"/>
    <d v="2021-07-17T00:00:00"/>
    <s v="Midwest"/>
    <s v="Missouri"/>
    <s v="St. Louis"/>
    <x v="5"/>
    <n v="45"/>
    <n v="550"/>
    <n v="247500"/>
    <n v="123750"/>
    <n v="0.5"/>
    <s v="In-store"/>
  </r>
  <r>
    <s v="Foot Locker"/>
    <n v="1185732"/>
    <d v="2021-08-18T00:00:00"/>
    <s v="Midwest"/>
    <s v="Missouri"/>
    <s v="St. Louis"/>
    <x v="0"/>
    <n v="40"/>
    <n v="700"/>
    <n v="280000"/>
    <n v="112000"/>
    <n v="0.4"/>
    <s v="In-store"/>
  </r>
  <r>
    <s v="Foot Locker"/>
    <n v="1185732"/>
    <d v="2021-08-18T00:00:00"/>
    <s v="Midwest"/>
    <s v="Missouri"/>
    <s v="St. Louis"/>
    <x v="1"/>
    <n v="40.000000000000007"/>
    <n v="475"/>
    <n v="190000.00000000003"/>
    <n v="66500"/>
    <n v="0.35"/>
    <s v="In-store"/>
  </r>
  <r>
    <s v="Foot Locker"/>
    <n v="1185732"/>
    <d v="2021-08-18T00:00:00"/>
    <s v="Midwest"/>
    <s v="Missouri"/>
    <s v="St. Louis"/>
    <x v="2"/>
    <n v="35"/>
    <n v="400"/>
    <n v="140000"/>
    <n v="49000"/>
    <n v="0.35"/>
    <s v="In-store"/>
  </r>
  <r>
    <s v="Foot Locker"/>
    <n v="1185732"/>
    <d v="2021-08-18T00:00:00"/>
    <s v="Midwest"/>
    <s v="Missouri"/>
    <s v="St. Louis"/>
    <x v="3"/>
    <n v="25.000000000000007"/>
    <n v="325"/>
    <n v="81250.000000000029"/>
    <n v="32500.000000000015"/>
    <n v="0.4"/>
    <s v="In-store"/>
  </r>
  <r>
    <s v="Foot Locker"/>
    <n v="1185732"/>
    <d v="2021-08-18T00:00:00"/>
    <s v="Midwest"/>
    <s v="Missouri"/>
    <s v="St. Louis"/>
    <x v="4"/>
    <n v="35"/>
    <n v="300"/>
    <n v="105000"/>
    <n v="36750"/>
    <n v="0.35"/>
    <s v="In-store"/>
  </r>
  <r>
    <s v="Foot Locker"/>
    <n v="1185732"/>
    <d v="2021-08-18T00:00:00"/>
    <s v="Midwest"/>
    <s v="Missouri"/>
    <s v="St. Louis"/>
    <x v="5"/>
    <n v="40"/>
    <n v="475"/>
    <n v="190000"/>
    <n v="95000"/>
    <n v="0.5"/>
    <s v="In-store"/>
  </r>
  <r>
    <s v="Foot Locker"/>
    <n v="1185732"/>
    <d v="2021-09-19T00:00:00"/>
    <s v="Midwest"/>
    <s v="Missouri"/>
    <s v="St. Louis"/>
    <x v="0"/>
    <n v="35"/>
    <n v="600"/>
    <n v="210000"/>
    <n v="84000"/>
    <n v="0.4"/>
    <s v="In-store"/>
  </r>
  <r>
    <s v="Foot Locker"/>
    <n v="1185732"/>
    <d v="2021-09-19T00:00:00"/>
    <s v="Midwest"/>
    <s v="Missouri"/>
    <s v="St. Louis"/>
    <x v="1"/>
    <n v="30.000000000000011"/>
    <n v="400"/>
    <n v="120000.00000000004"/>
    <n v="42000.000000000015"/>
    <n v="0.35"/>
    <s v="In-store"/>
  </r>
  <r>
    <s v="Foot Locker"/>
    <n v="1185732"/>
    <d v="2021-09-19T00:00:00"/>
    <s v="Midwest"/>
    <s v="Missouri"/>
    <s v="St. Louis"/>
    <x v="2"/>
    <n v="15.000000000000002"/>
    <n v="300"/>
    <n v="45000.000000000007"/>
    <n v="15750.000000000002"/>
    <n v="0.35"/>
    <s v="In-store"/>
  </r>
  <r>
    <s v="Foot Locker"/>
    <n v="1185732"/>
    <d v="2021-09-19T00:00:00"/>
    <s v="Midwest"/>
    <s v="Missouri"/>
    <s v="St. Louis"/>
    <x v="3"/>
    <n v="15.000000000000002"/>
    <n v="275"/>
    <n v="41250.000000000007"/>
    <n v="16500.000000000004"/>
    <n v="0.4"/>
    <s v="In-store"/>
  </r>
  <r>
    <s v="Foot Locker"/>
    <n v="1185732"/>
    <d v="2021-09-19T00:00:00"/>
    <s v="Midwest"/>
    <s v="Missouri"/>
    <s v="St. Louis"/>
    <x v="4"/>
    <n v="25"/>
    <n v="275"/>
    <n v="68750"/>
    <n v="24062.5"/>
    <n v="0.35"/>
    <s v="In-store"/>
  </r>
  <r>
    <s v="Foot Locker"/>
    <n v="1185732"/>
    <d v="2021-09-19T00:00:00"/>
    <s v="Midwest"/>
    <s v="Missouri"/>
    <s v="St. Louis"/>
    <x v="5"/>
    <n v="30.000000000000004"/>
    <n v="350"/>
    <n v="105000.00000000001"/>
    <n v="52500.000000000007"/>
    <n v="0.5"/>
    <s v="In-store"/>
  </r>
  <r>
    <s v="Foot Locker"/>
    <n v="1185732"/>
    <d v="2021-10-18T00:00:00"/>
    <s v="Midwest"/>
    <s v="Missouri"/>
    <s v="St. Louis"/>
    <x v="0"/>
    <n v="35"/>
    <n v="525"/>
    <n v="183750"/>
    <n v="73500"/>
    <n v="0.4"/>
    <s v="In-store"/>
  </r>
  <r>
    <s v="Foot Locker"/>
    <n v="1185732"/>
    <d v="2021-10-18T00:00:00"/>
    <s v="Midwest"/>
    <s v="Missouri"/>
    <s v="St. Louis"/>
    <x v="1"/>
    <n v="25"/>
    <n v="350"/>
    <n v="87500"/>
    <n v="30624.999999999996"/>
    <n v="0.35"/>
    <s v="In-store"/>
  </r>
  <r>
    <s v="Foot Locker"/>
    <n v="1185732"/>
    <d v="2021-10-18T00:00:00"/>
    <s v="Midwest"/>
    <s v="Missouri"/>
    <s v="St. Louis"/>
    <x v="2"/>
    <n v="25"/>
    <n v="250"/>
    <n v="62500"/>
    <n v="21875"/>
    <n v="0.35"/>
    <s v="In-store"/>
  </r>
  <r>
    <s v="Foot Locker"/>
    <n v="1185732"/>
    <d v="2021-10-18T00:00:00"/>
    <s v="Midwest"/>
    <s v="Missouri"/>
    <s v="St. Louis"/>
    <x v="3"/>
    <n v="25"/>
    <n v="225"/>
    <n v="56250"/>
    <n v="22500"/>
    <n v="0.4"/>
    <s v="In-store"/>
  </r>
  <r>
    <s v="Foot Locker"/>
    <n v="1185732"/>
    <d v="2021-10-18T00:00:00"/>
    <s v="Midwest"/>
    <s v="Missouri"/>
    <s v="St. Louis"/>
    <x v="4"/>
    <n v="35"/>
    <n v="225"/>
    <n v="78750"/>
    <n v="27562.5"/>
    <n v="0.35"/>
    <s v="In-store"/>
  </r>
  <r>
    <s v="Foot Locker"/>
    <n v="1185732"/>
    <d v="2021-10-18T00:00:00"/>
    <s v="Midwest"/>
    <s v="Missouri"/>
    <s v="St. Louis"/>
    <x v="5"/>
    <n v="39.999999999999993"/>
    <n v="350"/>
    <n v="139999.99999999997"/>
    <n v="69999.999999999985"/>
    <n v="0.5"/>
    <s v="In-store"/>
  </r>
  <r>
    <s v="Foot Locker"/>
    <n v="1185732"/>
    <d v="2021-11-18T00:00:00"/>
    <s v="Midwest"/>
    <s v="Missouri"/>
    <s v="St. Louis"/>
    <x v="0"/>
    <n v="35"/>
    <n v="500"/>
    <n v="175000"/>
    <n v="70000"/>
    <n v="0.4"/>
    <s v="In-store"/>
  </r>
  <r>
    <s v="Foot Locker"/>
    <n v="1185732"/>
    <d v="2021-11-18T00:00:00"/>
    <s v="Midwest"/>
    <s v="Missouri"/>
    <s v="St. Louis"/>
    <x v="1"/>
    <n v="25.000000000000007"/>
    <n v="350"/>
    <n v="87500.000000000029"/>
    <n v="30625.000000000007"/>
    <n v="0.35"/>
    <s v="In-store"/>
  </r>
  <r>
    <s v="Foot Locker"/>
    <n v="1185732"/>
    <d v="2021-11-18T00:00:00"/>
    <s v="Midwest"/>
    <s v="Missouri"/>
    <s v="St. Louis"/>
    <x v="2"/>
    <n v="25.000000000000007"/>
    <n v="295"/>
    <n v="73750.000000000015"/>
    <n v="25812.500000000004"/>
    <n v="0.35"/>
    <s v="In-store"/>
  </r>
  <r>
    <s v="Foot Locker"/>
    <n v="1185732"/>
    <d v="2021-11-18T00:00:00"/>
    <s v="Midwest"/>
    <s v="Missouri"/>
    <s v="St. Louis"/>
    <x v="3"/>
    <n v="25.000000000000007"/>
    <n v="325"/>
    <n v="81250.000000000029"/>
    <n v="32500.000000000015"/>
    <n v="0.4"/>
    <s v="In-store"/>
  </r>
  <r>
    <s v="Foot Locker"/>
    <n v="1185732"/>
    <d v="2021-11-18T00:00:00"/>
    <s v="Midwest"/>
    <s v="Missouri"/>
    <s v="St. Louis"/>
    <x v="4"/>
    <n v="44.999999999999993"/>
    <n v="300"/>
    <n v="134999.99999999997"/>
    <n v="47249.999999999985"/>
    <n v="0.35"/>
    <s v="In-store"/>
  </r>
  <r>
    <s v="Foot Locker"/>
    <n v="1185732"/>
    <d v="2021-11-18T00:00:00"/>
    <s v="Midwest"/>
    <s v="Missouri"/>
    <s v="St. Louis"/>
    <x v="5"/>
    <n v="49.999999999999986"/>
    <n v="400"/>
    <n v="199999.99999999994"/>
    <n v="99999.999999999971"/>
    <n v="0.5"/>
    <s v="In-store"/>
  </r>
  <r>
    <s v="Foot Locker"/>
    <n v="1185732"/>
    <d v="2021-12-17T00:00:00"/>
    <s v="Midwest"/>
    <s v="Missouri"/>
    <s v="St. Louis"/>
    <x v="0"/>
    <n v="44.999999999999993"/>
    <n v="650"/>
    <n v="292499.99999999994"/>
    <n v="116999.99999999999"/>
    <n v="0.4"/>
    <s v="In-store"/>
  </r>
  <r>
    <s v="Foot Locker"/>
    <n v="1185732"/>
    <d v="2021-12-17T00:00:00"/>
    <s v="Midwest"/>
    <s v="Missouri"/>
    <s v="St. Louis"/>
    <x v="1"/>
    <n v="35"/>
    <n v="450"/>
    <n v="157500"/>
    <n v="55125"/>
    <n v="0.35"/>
    <s v="In-store"/>
  </r>
  <r>
    <s v="West Gear"/>
    <n v="1185732"/>
    <d v="2021-12-17T00:00:00"/>
    <s v="Midwest"/>
    <s v="Missouri"/>
    <s v="St. Louis"/>
    <x v="2"/>
    <n v="35"/>
    <n v="400"/>
    <n v="140000"/>
    <n v="49000"/>
    <n v="0.35"/>
    <s v="In-store"/>
  </r>
  <r>
    <s v="West Gear"/>
    <n v="1185732"/>
    <d v="2021-12-17T00:00:00"/>
    <s v="Midwest"/>
    <s v="Missouri"/>
    <s v="St. Louis"/>
    <x v="3"/>
    <n v="35"/>
    <n v="350"/>
    <n v="122500"/>
    <n v="49000"/>
    <n v="0.4"/>
    <s v="In-store"/>
  </r>
  <r>
    <s v="West Gear"/>
    <n v="1185732"/>
    <d v="2021-12-17T00:00:00"/>
    <s v="Midwest"/>
    <s v="Missouri"/>
    <s v="St. Louis"/>
    <x v="4"/>
    <n v="44.999999999999993"/>
    <n v="350"/>
    <n v="157499.99999999997"/>
    <n v="55124.999999999985"/>
    <n v="0.35"/>
    <s v="In-store"/>
  </r>
  <r>
    <s v="West Gear"/>
    <n v="1185732"/>
    <d v="2021-12-17T00:00:00"/>
    <s v="Midwest"/>
    <s v="Missouri"/>
    <s v="St. Louis"/>
    <x v="5"/>
    <n v="49.999999999999986"/>
    <n v="450"/>
    <n v="224999.99999999994"/>
    <n v="112499.99999999997"/>
    <n v="0.5"/>
    <s v="In-store"/>
  </r>
  <r>
    <s v="West Gear"/>
    <n v="1185732"/>
    <d v="2021-01-11T00:00:00"/>
    <s v="Midwest"/>
    <s v="Missouri"/>
    <s v="St. Louis"/>
    <x v="0"/>
    <n v="25"/>
    <n v="675"/>
    <n v="168750"/>
    <n v="67500"/>
    <n v="0.4"/>
    <s v="In-store"/>
  </r>
  <r>
    <s v="West Gear"/>
    <n v="1185732"/>
    <d v="2021-01-11T00:00:00"/>
    <s v="Midwest"/>
    <s v="Missouri"/>
    <s v="St. Louis"/>
    <x v="1"/>
    <n v="25"/>
    <n v="475"/>
    <n v="118750"/>
    <n v="41562.5"/>
    <n v="0.35"/>
    <s v="In-store"/>
  </r>
  <r>
    <s v="West Gear"/>
    <n v="1185732"/>
    <d v="2021-01-11T00:00:00"/>
    <s v="Midwest"/>
    <s v="Missouri"/>
    <s v="St. Louis"/>
    <x v="2"/>
    <n v="15.000000000000002"/>
    <n v="475"/>
    <n v="71250.000000000015"/>
    <n v="24937.500000000004"/>
    <n v="0.35"/>
    <s v="In-store"/>
  </r>
  <r>
    <s v="West Gear"/>
    <n v="1185732"/>
    <d v="2021-01-11T00:00:00"/>
    <s v="Midwest"/>
    <s v="Missouri"/>
    <s v="St. Louis"/>
    <x v="3"/>
    <n v="20.000000000000007"/>
    <n v="325"/>
    <n v="65000.000000000022"/>
    <n v="26000.000000000011"/>
    <n v="0.4"/>
    <s v="In-store"/>
  </r>
  <r>
    <s v="West Gear"/>
    <n v="1185732"/>
    <d v="2021-01-11T00:00:00"/>
    <s v="Midwest"/>
    <s v="Missouri"/>
    <s v="St. Louis"/>
    <x v="4"/>
    <n v="35"/>
    <n v="375"/>
    <n v="131250"/>
    <n v="45937.5"/>
    <n v="0.35"/>
    <s v="In-store"/>
  </r>
  <r>
    <s v="West Gear"/>
    <n v="1185732"/>
    <d v="2021-01-11T00:00:00"/>
    <s v="Midwest"/>
    <s v="Missouri"/>
    <s v="St. Louis"/>
    <x v="5"/>
    <n v="25"/>
    <n v="475"/>
    <n v="118750"/>
    <n v="59375"/>
    <n v="0.5"/>
    <s v="In-store"/>
  </r>
  <r>
    <s v="West Gear"/>
    <n v="1185732"/>
    <d v="2021-02-11T00:00:00"/>
    <s v="Midwest"/>
    <s v="Missouri"/>
    <s v="St. Louis"/>
    <x v="0"/>
    <n v="25"/>
    <n v="725"/>
    <n v="181250"/>
    <n v="72500"/>
    <n v="0.4"/>
    <s v="In-store"/>
  </r>
  <r>
    <s v="West Gear"/>
    <n v="1185732"/>
    <d v="2021-02-11T00:00:00"/>
    <s v="Midwest"/>
    <s v="Missouri"/>
    <s v="St. Louis"/>
    <x v="1"/>
    <n v="25"/>
    <n v="375"/>
    <n v="93750"/>
    <n v="32812.5"/>
    <n v="0.35"/>
    <s v="In-store"/>
  </r>
  <r>
    <s v="West Gear"/>
    <n v="1185732"/>
    <d v="2021-02-11T00:00:00"/>
    <s v="Midwest"/>
    <s v="Missouri"/>
    <s v="St. Louis"/>
    <x v="2"/>
    <n v="15.000000000000002"/>
    <n v="425"/>
    <n v="63750.000000000007"/>
    <n v="22312.5"/>
    <n v="0.35"/>
    <s v="In-store"/>
  </r>
  <r>
    <s v="West Gear"/>
    <n v="1185732"/>
    <d v="2021-02-11T00:00:00"/>
    <s v="West"/>
    <s v="Utah"/>
    <s v="Salt Lake City"/>
    <x v="3"/>
    <n v="20.000000000000007"/>
    <n v="300"/>
    <n v="60000.000000000022"/>
    <n v="24000.000000000011"/>
    <n v="0.4"/>
    <s v="In-store"/>
  </r>
  <r>
    <s v="West Gear"/>
    <n v="1185732"/>
    <d v="2021-02-11T00:00:00"/>
    <s v="West"/>
    <s v="Utah"/>
    <s v="Salt Lake City"/>
    <x v="4"/>
    <n v="35"/>
    <n v="375"/>
    <n v="131250"/>
    <n v="45937.5"/>
    <n v="0.35"/>
    <s v="In-store"/>
  </r>
  <r>
    <s v="West Gear"/>
    <n v="1185732"/>
    <d v="2021-02-11T00:00:00"/>
    <s v="West"/>
    <s v="Utah"/>
    <s v="Salt Lake City"/>
    <x v="5"/>
    <n v="25"/>
    <n v="450"/>
    <n v="112500"/>
    <n v="56250"/>
    <n v="0.5"/>
    <s v="In-store"/>
  </r>
  <r>
    <s v="West Gear"/>
    <n v="1185732"/>
    <d v="2021-03-10T00:00:00"/>
    <s v="West"/>
    <s v="Utah"/>
    <s v="Salt Lake City"/>
    <x v="0"/>
    <n v="30.000000000000004"/>
    <n v="670"/>
    <n v="201000.00000000003"/>
    <n v="80400.000000000015"/>
    <n v="0.4"/>
    <s v="In-store"/>
  </r>
  <r>
    <s v="West Gear"/>
    <n v="1185732"/>
    <d v="2021-03-10T00:00:00"/>
    <s v="West"/>
    <s v="Utah"/>
    <s v="Salt Lake City"/>
    <x v="1"/>
    <n v="30.000000000000004"/>
    <n v="350"/>
    <n v="105000.00000000001"/>
    <n v="36750"/>
    <n v="0.35"/>
    <s v="In-store"/>
  </r>
  <r>
    <s v="West Gear"/>
    <n v="1185732"/>
    <d v="2021-03-10T00:00:00"/>
    <s v="West"/>
    <s v="Utah"/>
    <s v="Salt Lake City"/>
    <x v="2"/>
    <n v="20.000000000000007"/>
    <n v="400"/>
    <n v="80000.000000000029"/>
    <n v="28000.000000000007"/>
    <n v="0.35"/>
    <s v="In-store"/>
  </r>
  <r>
    <s v="West Gear"/>
    <n v="1185732"/>
    <d v="2021-03-10T00:00:00"/>
    <s v="West"/>
    <s v="Utah"/>
    <s v="Salt Lake City"/>
    <x v="3"/>
    <n v="25"/>
    <n v="250"/>
    <n v="62500"/>
    <n v="25000"/>
    <n v="0.4"/>
    <s v="In-store"/>
  </r>
  <r>
    <s v="West Gear"/>
    <n v="1185732"/>
    <d v="2021-03-10T00:00:00"/>
    <s v="West"/>
    <s v="Utah"/>
    <s v="Salt Lake City"/>
    <x v="4"/>
    <n v="40"/>
    <n v="300"/>
    <n v="120000"/>
    <n v="42000"/>
    <n v="0.35"/>
    <s v="In-store"/>
  </r>
  <r>
    <s v="West Gear"/>
    <n v="1185732"/>
    <d v="2021-03-10T00:00:00"/>
    <s v="West"/>
    <s v="Utah"/>
    <s v="Salt Lake City"/>
    <x v="5"/>
    <n v="30.000000000000004"/>
    <n v="400"/>
    <n v="120000.00000000001"/>
    <n v="60000.000000000007"/>
    <n v="0.5"/>
    <s v="In-store"/>
  </r>
  <r>
    <s v="West Gear"/>
    <n v="1185732"/>
    <d v="2021-04-11T00:00:00"/>
    <s v="West"/>
    <s v="Utah"/>
    <s v="Salt Lake City"/>
    <x v="0"/>
    <n v="30.000000000000004"/>
    <n v="625"/>
    <n v="187500.00000000003"/>
    <n v="75000.000000000015"/>
    <n v="0.4"/>
    <s v="In-store"/>
  </r>
  <r>
    <s v="West Gear"/>
    <n v="1185732"/>
    <d v="2021-04-11T00:00:00"/>
    <s v="West"/>
    <s v="Utah"/>
    <s v="Salt Lake City"/>
    <x v="1"/>
    <n v="25.000000000000007"/>
    <n v="325"/>
    <n v="81250.000000000029"/>
    <n v="28437.500000000007"/>
    <n v="0.35"/>
    <s v="In-store"/>
  </r>
  <r>
    <s v="West Gear"/>
    <n v="1185732"/>
    <d v="2021-04-11T00:00:00"/>
    <s v="West"/>
    <s v="Utah"/>
    <s v="Salt Lake City"/>
    <x v="2"/>
    <n v="15.000000000000007"/>
    <n v="325"/>
    <n v="48750.000000000022"/>
    <n v="17062.500000000007"/>
    <n v="0.35"/>
    <s v="In-store"/>
  </r>
  <r>
    <s v="West Gear"/>
    <n v="1185732"/>
    <d v="2021-04-11T00:00:00"/>
    <s v="West"/>
    <s v="Utah"/>
    <s v="Salt Lake City"/>
    <x v="3"/>
    <n v="20"/>
    <n v="250"/>
    <n v="50000"/>
    <n v="20000"/>
    <n v="0.4"/>
    <s v="In-store"/>
  </r>
  <r>
    <s v="West Gear"/>
    <n v="1185732"/>
    <d v="2021-04-11T00:00:00"/>
    <s v="West"/>
    <s v="Utah"/>
    <s v="Salt Lake City"/>
    <x v="4"/>
    <n v="35"/>
    <n v="275"/>
    <n v="96250"/>
    <n v="33687.5"/>
    <n v="0.35"/>
    <s v="In-store"/>
  </r>
  <r>
    <s v="West Gear"/>
    <n v="1185732"/>
    <d v="2021-04-11T00:00:00"/>
    <s v="West"/>
    <s v="Utah"/>
    <s v="Salt Lake City"/>
    <x v="5"/>
    <n v="25.000000000000007"/>
    <n v="400"/>
    <n v="100000.00000000003"/>
    <n v="50000.000000000015"/>
    <n v="0.5"/>
    <s v="In-store"/>
  </r>
  <r>
    <s v="West Gear"/>
    <n v="1185732"/>
    <d v="2021-05-12T00:00:00"/>
    <s v="West"/>
    <s v="Utah"/>
    <s v="Salt Lake City"/>
    <x v="0"/>
    <n v="35"/>
    <n v="670"/>
    <n v="234500"/>
    <n v="93800"/>
    <n v="0.4"/>
    <s v="In-store"/>
  </r>
  <r>
    <s v="West Gear"/>
    <n v="1185732"/>
    <d v="2021-05-12T00:00:00"/>
    <s v="West"/>
    <s v="Utah"/>
    <s v="Salt Lake City"/>
    <x v="1"/>
    <n v="30.000000000000011"/>
    <n v="375"/>
    <n v="112500.00000000004"/>
    <n v="39375.000000000015"/>
    <n v="0.35"/>
    <s v="In-store"/>
  </r>
  <r>
    <s v="West Gear"/>
    <n v="1185732"/>
    <d v="2021-05-12T00:00:00"/>
    <s v="West"/>
    <s v="Utah"/>
    <s v="Salt Lake City"/>
    <x v="2"/>
    <n v="25.000000000000007"/>
    <n v="350"/>
    <n v="87500.000000000029"/>
    <n v="30625.000000000007"/>
    <n v="0.35"/>
    <s v="In-store"/>
  </r>
  <r>
    <s v="West Gear"/>
    <n v="1185732"/>
    <d v="2021-05-12T00:00:00"/>
    <s v="West"/>
    <s v="Utah"/>
    <s v="Salt Lake City"/>
    <x v="3"/>
    <n v="25.000000000000007"/>
    <n v="275"/>
    <n v="68750.000000000015"/>
    <n v="27500.000000000007"/>
    <n v="0.4"/>
    <s v="In-store"/>
  </r>
  <r>
    <s v="West Gear"/>
    <n v="1185732"/>
    <d v="2021-05-12T00:00:00"/>
    <s v="West"/>
    <s v="Utah"/>
    <s v="Salt Lake City"/>
    <x v="4"/>
    <n v="40"/>
    <n v="300"/>
    <n v="120000"/>
    <n v="42000"/>
    <n v="0.35"/>
    <s v="In-store"/>
  </r>
  <r>
    <s v="West Gear"/>
    <n v="1185732"/>
    <d v="2021-05-12T00:00:00"/>
    <s v="West"/>
    <s v="Utah"/>
    <s v="Salt Lake City"/>
    <x v="5"/>
    <n v="44.999999999999993"/>
    <n v="400"/>
    <n v="179999.99999999997"/>
    <n v="89999.999999999985"/>
    <n v="0.5"/>
    <s v="In-store"/>
  </r>
  <r>
    <s v="West Gear"/>
    <n v="1185732"/>
    <d v="2021-06-11T00:00:00"/>
    <s v="West"/>
    <s v="Utah"/>
    <s v="Salt Lake City"/>
    <x v="0"/>
    <n v="30.000000000000004"/>
    <n v="650"/>
    <n v="195000.00000000003"/>
    <n v="78000.000000000015"/>
    <n v="0.4"/>
    <s v="In-store"/>
  </r>
  <r>
    <s v="West Gear"/>
    <n v="1185732"/>
    <d v="2021-06-11T00:00:00"/>
    <s v="West"/>
    <s v="Utah"/>
    <s v="Salt Lake City"/>
    <x v="1"/>
    <n v="25.000000000000011"/>
    <n v="400"/>
    <n v="100000.00000000004"/>
    <n v="35000.000000000015"/>
    <n v="0.35"/>
    <s v="In-store"/>
  </r>
  <r>
    <s v="West Gear"/>
    <n v="1185732"/>
    <d v="2021-06-11T00:00:00"/>
    <s v="West"/>
    <s v="Utah"/>
    <s v="Salt Lake City"/>
    <x v="2"/>
    <n v="20.000000000000007"/>
    <n v="425"/>
    <n v="85000.000000000029"/>
    <n v="29750.000000000007"/>
    <n v="0.35"/>
    <s v="In-store"/>
  </r>
  <r>
    <s v="West Gear"/>
    <n v="1185732"/>
    <d v="2021-06-11T00:00:00"/>
    <s v="West"/>
    <s v="Utah"/>
    <s v="Salt Lake City"/>
    <x v="3"/>
    <n v="20.000000000000007"/>
    <n v="400"/>
    <n v="80000.000000000029"/>
    <n v="32000.000000000015"/>
    <n v="0.4"/>
    <s v="In-store"/>
  </r>
  <r>
    <s v="West Gear"/>
    <n v="1185732"/>
    <d v="2021-06-11T00:00:00"/>
    <s v="West"/>
    <s v="Utah"/>
    <s v="Salt Lake City"/>
    <x v="4"/>
    <n v="35"/>
    <n v="400"/>
    <n v="140000"/>
    <n v="49000"/>
    <n v="0.35"/>
    <s v="In-store"/>
  </r>
  <r>
    <s v="West Gear"/>
    <n v="1185732"/>
    <d v="2021-06-11T00:00:00"/>
    <s v="West"/>
    <s v="Utah"/>
    <s v="Salt Lake City"/>
    <x v="5"/>
    <n v="40"/>
    <n v="575"/>
    <n v="230000"/>
    <n v="115000"/>
    <n v="0.5"/>
    <s v="In-store"/>
  </r>
  <r>
    <s v="West Gear"/>
    <n v="1185732"/>
    <d v="2021-07-10T00:00:00"/>
    <s v="West"/>
    <s v="Utah"/>
    <s v="Salt Lake City"/>
    <x v="0"/>
    <n v="35"/>
    <n v="800"/>
    <n v="280000"/>
    <n v="112000"/>
    <n v="0.4"/>
    <s v="In-store"/>
  </r>
  <r>
    <s v="West Gear"/>
    <n v="1185732"/>
    <d v="2021-07-10T00:00:00"/>
    <s v="West"/>
    <s v="Utah"/>
    <s v="Salt Lake City"/>
    <x v="1"/>
    <n v="30.000000000000011"/>
    <n v="550"/>
    <n v="165000.00000000006"/>
    <n v="57750.000000000015"/>
    <n v="0.35"/>
    <s v="In-store"/>
  </r>
  <r>
    <s v="West Gear"/>
    <n v="1185732"/>
    <d v="2021-07-10T00:00:00"/>
    <s v="West"/>
    <s v="Utah"/>
    <s v="Salt Lake City"/>
    <x v="2"/>
    <n v="25.000000000000007"/>
    <n v="475"/>
    <n v="118750.00000000003"/>
    <n v="41562.500000000007"/>
    <n v="0.35"/>
    <s v="In-store"/>
  </r>
  <r>
    <s v="West Gear"/>
    <n v="1185732"/>
    <d v="2021-07-10T00:00:00"/>
    <s v="West"/>
    <s v="Utah"/>
    <s v="Salt Lake City"/>
    <x v="3"/>
    <n v="25.000000000000007"/>
    <n v="425"/>
    <n v="106250.00000000003"/>
    <n v="42500.000000000015"/>
    <n v="0.4"/>
    <s v="In-store"/>
  </r>
  <r>
    <s v="West Gear"/>
    <n v="1185732"/>
    <d v="2021-07-10T00:00:00"/>
    <s v="West"/>
    <s v="Utah"/>
    <s v="Salt Lake City"/>
    <x v="4"/>
    <n v="35"/>
    <n v="425"/>
    <n v="148750"/>
    <n v="52062.5"/>
    <n v="0.35"/>
    <s v="In-store"/>
  </r>
  <r>
    <s v="West Gear"/>
    <n v="1185732"/>
    <d v="2021-07-10T00:00:00"/>
    <s v="West"/>
    <s v="Utah"/>
    <s v="Salt Lake City"/>
    <x v="5"/>
    <n v="40"/>
    <n v="600"/>
    <n v="240000"/>
    <n v="120000"/>
    <n v="0.5"/>
    <s v="In-store"/>
  </r>
  <r>
    <s v="West Gear"/>
    <n v="1185732"/>
    <d v="2021-08-11T00:00:00"/>
    <s v="West"/>
    <s v="Utah"/>
    <s v="Salt Lake City"/>
    <x v="0"/>
    <n v="35"/>
    <n v="750"/>
    <n v="262500"/>
    <n v="105000"/>
    <n v="0.4"/>
    <s v="In-store"/>
  </r>
  <r>
    <s v="West Gear"/>
    <n v="1185732"/>
    <d v="2021-08-11T00:00:00"/>
    <s v="West"/>
    <s v="Utah"/>
    <s v="Salt Lake City"/>
    <x v="1"/>
    <n v="35.000000000000007"/>
    <n v="525"/>
    <n v="183750.00000000003"/>
    <n v="64312.500000000007"/>
    <n v="0.35"/>
    <s v="In-store"/>
  </r>
  <r>
    <s v="West Gear"/>
    <n v="1185732"/>
    <d v="2021-08-11T00:00:00"/>
    <s v="West"/>
    <s v="Utah"/>
    <s v="Salt Lake City"/>
    <x v="2"/>
    <n v="30.000000000000004"/>
    <n v="450"/>
    <n v="135000.00000000003"/>
    <n v="47250.000000000007"/>
    <n v="0.35"/>
    <s v="In-store"/>
  </r>
  <r>
    <s v="West Gear"/>
    <n v="1185732"/>
    <d v="2021-08-11T00:00:00"/>
    <s v="West"/>
    <s v="Utah"/>
    <s v="Salt Lake City"/>
    <x v="3"/>
    <n v="20.000000000000007"/>
    <n v="375"/>
    <n v="75000.000000000029"/>
    <n v="30000.000000000015"/>
    <n v="0.4"/>
    <s v="In-store"/>
  </r>
  <r>
    <s v="West Gear"/>
    <n v="1185732"/>
    <d v="2021-08-11T00:00:00"/>
    <s v="West"/>
    <s v="Utah"/>
    <s v="Salt Lake City"/>
    <x v="4"/>
    <n v="30.000000000000004"/>
    <n v="350"/>
    <n v="105000.00000000001"/>
    <n v="36750"/>
    <n v="0.35"/>
    <s v="In-store"/>
  </r>
  <r>
    <s v="West Gear"/>
    <n v="1185732"/>
    <d v="2021-08-11T00:00:00"/>
    <s v="West"/>
    <s v="Utah"/>
    <s v="Salt Lake City"/>
    <x v="5"/>
    <n v="35"/>
    <n v="525"/>
    <n v="183750"/>
    <n v="91875"/>
    <n v="0.5"/>
    <s v="In-store"/>
  </r>
  <r>
    <s v="West Gear"/>
    <n v="1185732"/>
    <d v="2021-09-12T00:00:00"/>
    <s v="West"/>
    <s v="Utah"/>
    <s v="Salt Lake City"/>
    <x v="0"/>
    <n v="30.000000000000004"/>
    <n v="650"/>
    <n v="195000.00000000003"/>
    <n v="78000.000000000015"/>
    <n v="0.4"/>
    <s v="In-store"/>
  </r>
  <r>
    <s v="West Gear"/>
    <n v="1185732"/>
    <d v="2021-09-12T00:00:00"/>
    <s v="West"/>
    <s v="Utah"/>
    <s v="Salt Lake City"/>
    <x v="1"/>
    <n v="25.000000000000011"/>
    <n v="450"/>
    <n v="112500.00000000004"/>
    <n v="39375.000000000015"/>
    <n v="0.35"/>
    <s v="In-store"/>
  </r>
  <r>
    <s v="West Gear"/>
    <n v="1185732"/>
    <d v="2021-09-12T00:00:00"/>
    <s v="West"/>
    <s v="Utah"/>
    <s v="Salt Lake City"/>
    <x v="2"/>
    <n v="10.000000000000002"/>
    <n v="350"/>
    <n v="35000.000000000007"/>
    <n v="12250.000000000002"/>
    <n v="0.35"/>
    <s v="In-store"/>
  </r>
  <r>
    <s v="West Gear"/>
    <n v="1185732"/>
    <d v="2021-09-12T00:00:00"/>
    <s v="West"/>
    <s v="Utah"/>
    <s v="Salt Lake City"/>
    <x v="3"/>
    <n v="10.000000000000002"/>
    <n v="325"/>
    <n v="32500.000000000007"/>
    <n v="13000.000000000004"/>
    <n v="0.4"/>
    <s v="In-store"/>
  </r>
  <r>
    <s v="West Gear"/>
    <n v="1185732"/>
    <d v="2021-09-12T00:00:00"/>
    <s v="West"/>
    <s v="Utah"/>
    <s v="Salt Lake City"/>
    <x v="4"/>
    <n v="20"/>
    <n v="325"/>
    <n v="65000"/>
    <n v="22750"/>
    <n v="0.35"/>
    <s v="In-store"/>
  </r>
  <r>
    <s v="West Gear"/>
    <n v="1185732"/>
    <d v="2021-09-12T00:00:00"/>
    <s v="West"/>
    <s v="Utah"/>
    <s v="Salt Lake City"/>
    <x v="5"/>
    <n v="25.000000000000007"/>
    <n v="400"/>
    <n v="100000.00000000003"/>
    <n v="50000.000000000015"/>
    <n v="0.5"/>
    <s v="In-store"/>
  </r>
  <r>
    <s v="West Gear"/>
    <n v="1185732"/>
    <d v="2021-10-11T00:00:00"/>
    <s v="West"/>
    <s v="Utah"/>
    <s v="Salt Lake City"/>
    <x v="0"/>
    <n v="30"/>
    <n v="575"/>
    <n v="172500"/>
    <n v="69000"/>
    <n v="0.4"/>
    <s v="In-store"/>
  </r>
  <r>
    <s v="West Gear"/>
    <n v="1185732"/>
    <d v="2021-10-11T00:00:00"/>
    <s v="West"/>
    <s v="Utah"/>
    <s v="Salt Lake City"/>
    <x v="1"/>
    <n v="20"/>
    <n v="400"/>
    <n v="80000"/>
    <n v="28000"/>
    <n v="0.35"/>
    <s v="In-store"/>
  </r>
  <r>
    <s v="West Gear"/>
    <n v="1185732"/>
    <d v="2021-10-11T00:00:00"/>
    <s v="West"/>
    <s v="Utah"/>
    <s v="Salt Lake City"/>
    <x v="2"/>
    <n v="20"/>
    <n v="300"/>
    <n v="60000"/>
    <n v="21000"/>
    <n v="0.35"/>
    <s v="In-store"/>
  </r>
  <r>
    <s v="West Gear"/>
    <n v="1185732"/>
    <d v="2021-10-11T00:00:00"/>
    <s v="West"/>
    <s v="Utah"/>
    <s v="Salt Lake City"/>
    <x v="3"/>
    <n v="20"/>
    <n v="275"/>
    <n v="55000"/>
    <n v="22000"/>
    <n v="0.4"/>
    <s v="In-store"/>
  </r>
  <r>
    <s v="West Gear"/>
    <n v="1185732"/>
    <d v="2021-10-11T00:00:00"/>
    <s v="West"/>
    <s v="Utah"/>
    <s v="Salt Lake City"/>
    <x v="4"/>
    <n v="30"/>
    <n v="275"/>
    <n v="82500"/>
    <n v="28874.999999999996"/>
    <n v="0.35"/>
    <s v="In-store"/>
  </r>
  <r>
    <s v="West Gear"/>
    <n v="1185732"/>
    <d v="2021-10-11T00:00:00"/>
    <s v="West"/>
    <s v="Utah"/>
    <s v="Salt Lake City"/>
    <x v="5"/>
    <n v="34.999999999999993"/>
    <n v="400"/>
    <n v="139999.99999999997"/>
    <n v="69999.999999999985"/>
    <n v="0.5"/>
    <s v="In-store"/>
  </r>
  <r>
    <s v="West Gear"/>
    <n v="1185732"/>
    <d v="2021-11-11T00:00:00"/>
    <s v="West"/>
    <s v="Utah"/>
    <s v="Salt Lake City"/>
    <x v="0"/>
    <n v="30.000000000000004"/>
    <n v="550"/>
    <n v="165000.00000000003"/>
    <n v="66000.000000000015"/>
    <n v="0.4"/>
    <s v="In-store"/>
  </r>
  <r>
    <s v="West Gear"/>
    <n v="1185732"/>
    <d v="2021-11-11T00:00:00"/>
    <s v="West"/>
    <s v="Utah"/>
    <s v="Salt Lake City"/>
    <x v="1"/>
    <n v="20.000000000000007"/>
    <n v="400"/>
    <n v="80000.000000000029"/>
    <n v="28000.000000000007"/>
    <n v="0.35"/>
    <s v="In-store"/>
  </r>
  <r>
    <s v="West Gear"/>
    <n v="1185732"/>
    <d v="2021-11-11T00:00:00"/>
    <s v="West"/>
    <s v="Utah"/>
    <s v="Salt Lake City"/>
    <x v="2"/>
    <n v="20.000000000000007"/>
    <n v="345"/>
    <n v="69000.000000000029"/>
    <n v="24150.000000000007"/>
    <n v="0.35"/>
    <s v="In-store"/>
  </r>
  <r>
    <s v="West Gear"/>
    <n v="1185732"/>
    <d v="2021-11-11T00:00:00"/>
    <s v="West"/>
    <s v="Utah"/>
    <s v="Salt Lake City"/>
    <x v="3"/>
    <n v="20.000000000000007"/>
    <n v="375"/>
    <n v="75000.000000000029"/>
    <n v="30000.000000000015"/>
    <n v="0.4"/>
    <s v="In-store"/>
  </r>
  <r>
    <s v="West Gear"/>
    <n v="1185732"/>
    <d v="2021-11-11T00:00:00"/>
    <s v="West"/>
    <s v="Utah"/>
    <s v="Salt Lake City"/>
    <x v="4"/>
    <n v="40"/>
    <n v="350"/>
    <n v="140000"/>
    <n v="49000"/>
    <n v="0.35"/>
    <s v="In-store"/>
  </r>
  <r>
    <s v="West Gear"/>
    <n v="1185732"/>
    <d v="2021-11-11T00:00:00"/>
    <s v="West"/>
    <s v="Utah"/>
    <s v="Salt Lake City"/>
    <x v="5"/>
    <n v="44.999999999999986"/>
    <n v="450"/>
    <n v="202499.99999999994"/>
    <n v="101249.99999999997"/>
    <n v="0.5"/>
    <s v="In-store"/>
  </r>
  <r>
    <s v="West Gear"/>
    <n v="1185732"/>
    <d v="2021-12-10T00:00:00"/>
    <s v="West"/>
    <s v="Utah"/>
    <s v="Salt Lake City"/>
    <x v="0"/>
    <n v="40"/>
    <n v="700"/>
    <n v="280000"/>
    <n v="112000"/>
    <n v="0.4"/>
    <s v="In-store"/>
  </r>
  <r>
    <s v="West Gear"/>
    <n v="1185732"/>
    <d v="2021-12-10T00:00:00"/>
    <s v="West"/>
    <s v="Utah"/>
    <s v="Salt Lake City"/>
    <x v="1"/>
    <n v="30.000000000000004"/>
    <n v="500"/>
    <n v="150000.00000000003"/>
    <n v="52500.000000000007"/>
    <n v="0.35"/>
    <s v="In-store"/>
  </r>
  <r>
    <s v="West Gear"/>
    <n v="1185732"/>
    <d v="2021-12-10T00:00:00"/>
    <s v="West"/>
    <s v="Utah"/>
    <s v="Salt Lake City"/>
    <x v="2"/>
    <n v="30.000000000000004"/>
    <n v="450"/>
    <n v="135000.00000000003"/>
    <n v="47250.000000000007"/>
    <n v="0.35"/>
    <s v="In-store"/>
  </r>
  <r>
    <s v="West Gear"/>
    <n v="1185732"/>
    <d v="2021-12-10T00:00:00"/>
    <s v="West"/>
    <s v="Utah"/>
    <s v="Salt Lake City"/>
    <x v="3"/>
    <n v="30.000000000000004"/>
    <n v="400"/>
    <n v="120000.00000000001"/>
    <n v="48000.000000000007"/>
    <n v="0.4"/>
    <s v="In-store"/>
  </r>
  <r>
    <s v="West Gear"/>
    <n v="1185732"/>
    <d v="2021-12-10T00:00:00"/>
    <s v="West"/>
    <s v="Utah"/>
    <s v="Salt Lake City"/>
    <x v="4"/>
    <n v="40"/>
    <n v="400"/>
    <n v="160000"/>
    <n v="56000"/>
    <n v="0.35"/>
    <s v="In-store"/>
  </r>
  <r>
    <s v="West Gear"/>
    <n v="1185732"/>
    <d v="2021-12-10T00:00:00"/>
    <s v="West"/>
    <s v="Utah"/>
    <s v="Salt Lake City"/>
    <x v="5"/>
    <n v="44.999999999999986"/>
    <n v="500"/>
    <n v="224999.99999999994"/>
    <n v="112499.99999999997"/>
    <n v="0.5"/>
    <s v="In-store"/>
  </r>
  <r>
    <s v="West Gear"/>
    <n v="1128299"/>
    <d v="2021-01-24T00:00:00"/>
    <s v="West"/>
    <s v="Utah"/>
    <s v="Salt Lake City"/>
    <x v="0"/>
    <n v="30.000000000000004"/>
    <n v="350"/>
    <n v="105000.00000000001"/>
    <n v="36750"/>
    <n v="0.35"/>
    <s v="In-store"/>
  </r>
  <r>
    <s v="West Gear"/>
    <n v="1128299"/>
    <d v="2021-01-24T00:00:00"/>
    <s v="West"/>
    <s v="Utah"/>
    <s v="Salt Lake City"/>
    <x v="1"/>
    <n v="40"/>
    <n v="350"/>
    <n v="140000"/>
    <n v="49000"/>
    <n v="0.35"/>
    <s v="In-store"/>
  </r>
  <r>
    <s v="West Gear"/>
    <n v="1128299"/>
    <d v="2021-01-24T00:00:00"/>
    <s v="West"/>
    <s v="Utah"/>
    <s v="Salt Lake City"/>
    <x v="2"/>
    <n v="40"/>
    <n v="350"/>
    <n v="140000"/>
    <n v="49000"/>
    <n v="0.35"/>
    <s v="In-store"/>
  </r>
  <r>
    <s v="West Gear"/>
    <n v="1128299"/>
    <d v="2021-01-24T00:00:00"/>
    <s v="West"/>
    <s v="Utah"/>
    <s v="Salt Lake City"/>
    <x v="3"/>
    <n v="40"/>
    <n v="200"/>
    <n v="80000"/>
    <n v="28000"/>
    <n v="0.35"/>
    <s v="In-store"/>
  </r>
  <r>
    <s v="West Gear"/>
    <n v="1128299"/>
    <d v="2021-01-24T00:00:00"/>
    <s v="West"/>
    <s v="Utah"/>
    <s v="Salt Lake City"/>
    <x v="4"/>
    <n v="45.000000000000007"/>
    <n v="150"/>
    <n v="67500.000000000015"/>
    <n v="27000.000000000007"/>
    <n v="0.4"/>
    <s v="In-store"/>
  </r>
  <r>
    <s v="West Gear"/>
    <n v="1128299"/>
    <d v="2021-01-24T00:00:00"/>
    <s v="West"/>
    <s v="Utah"/>
    <s v="Salt Lake City"/>
    <x v="5"/>
    <n v="40"/>
    <n v="400"/>
    <n v="160000"/>
    <n v="48000"/>
    <n v="0.3"/>
    <s v="In-store"/>
  </r>
  <r>
    <s v="West Gear"/>
    <n v="1128299"/>
    <d v="2021-02-24T00:00:00"/>
    <s v="West"/>
    <s v="Utah"/>
    <s v="Salt Lake City"/>
    <x v="0"/>
    <n v="30.000000000000004"/>
    <n v="450"/>
    <n v="135000.00000000003"/>
    <n v="47250.000000000007"/>
    <n v="0.35"/>
    <s v="In-store"/>
  </r>
  <r>
    <s v="West Gear"/>
    <n v="1128299"/>
    <d v="2021-02-24T00:00:00"/>
    <s v="West"/>
    <s v="Utah"/>
    <s v="Salt Lake City"/>
    <x v="1"/>
    <n v="40"/>
    <n v="350"/>
    <n v="140000"/>
    <n v="49000"/>
    <n v="0.35"/>
    <s v="In-store"/>
  </r>
  <r>
    <s v="West Gear"/>
    <n v="1128299"/>
    <d v="2021-02-24T00:00:00"/>
    <s v="West"/>
    <s v="Utah"/>
    <s v="Salt Lake City"/>
    <x v="2"/>
    <n v="40"/>
    <n v="350"/>
    <n v="140000"/>
    <n v="49000"/>
    <n v="0.35"/>
    <s v="In-store"/>
  </r>
  <r>
    <s v="West Gear"/>
    <n v="1128299"/>
    <d v="2021-02-24T00:00:00"/>
    <s v="West"/>
    <s v="Oregon"/>
    <s v="Portland"/>
    <x v="3"/>
    <n v="40"/>
    <n v="200"/>
    <n v="80000"/>
    <n v="28000"/>
    <n v="0.35"/>
    <s v="In-store"/>
  </r>
  <r>
    <s v="West Gear"/>
    <n v="1128299"/>
    <d v="2021-02-24T00:00:00"/>
    <s v="West"/>
    <s v="Oregon"/>
    <s v="Portland"/>
    <x v="4"/>
    <n v="45.000000000000007"/>
    <n v="125"/>
    <n v="56250.000000000007"/>
    <n v="22500.000000000004"/>
    <n v="0.4"/>
    <s v="In-store"/>
  </r>
  <r>
    <s v="West Gear"/>
    <n v="1128299"/>
    <d v="2021-02-24T00:00:00"/>
    <s v="West"/>
    <s v="Oregon"/>
    <s v="Portland"/>
    <x v="5"/>
    <n v="40"/>
    <n v="325"/>
    <n v="130000"/>
    <n v="39000"/>
    <n v="0.3"/>
    <s v="In-store"/>
  </r>
  <r>
    <s v="West Gear"/>
    <n v="1128299"/>
    <d v="2021-03-23T00:00:00"/>
    <s v="West"/>
    <s v="Oregon"/>
    <s v="Portland"/>
    <x v="0"/>
    <n v="40"/>
    <n v="475"/>
    <n v="190000"/>
    <n v="66500"/>
    <n v="0.35"/>
    <s v="In-store"/>
  </r>
  <r>
    <s v="West Gear"/>
    <n v="1128299"/>
    <d v="2021-03-23T00:00:00"/>
    <s v="West"/>
    <s v="Oregon"/>
    <s v="Portland"/>
    <x v="1"/>
    <n v="50"/>
    <n v="325"/>
    <n v="162500"/>
    <n v="56875"/>
    <n v="0.35"/>
    <s v="In-store"/>
  </r>
  <r>
    <s v="West Gear"/>
    <n v="1128299"/>
    <d v="2021-03-23T00:00:00"/>
    <s v="West"/>
    <s v="Oregon"/>
    <s v="Portland"/>
    <x v="2"/>
    <n v="54.999999999999993"/>
    <n v="350"/>
    <n v="192499.99999999997"/>
    <n v="67374.999999999985"/>
    <n v="0.35"/>
    <s v="In-store"/>
  </r>
  <r>
    <s v="West Gear"/>
    <n v="1128299"/>
    <d v="2021-03-23T00:00:00"/>
    <s v="West"/>
    <s v="Oregon"/>
    <s v="Portland"/>
    <x v="3"/>
    <n v="50"/>
    <n v="250"/>
    <n v="125000"/>
    <n v="43750"/>
    <n v="0.35"/>
    <s v="In-store"/>
  </r>
  <r>
    <s v="West Gear"/>
    <n v="1128299"/>
    <d v="2021-03-23T00:00:00"/>
    <s v="West"/>
    <s v="Oregon"/>
    <s v="Portland"/>
    <x v="4"/>
    <n v="55.000000000000007"/>
    <n v="100"/>
    <n v="55000.000000000007"/>
    <n v="22000.000000000004"/>
    <n v="0.4"/>
    <s v="In-store"/>
  </r>
  <r>
    <s v="West Gear"/>
    <n v="1128299"/>
    <d v="2021-03-23T00:00:00"/>
    <s v="West"/>
    <s v="Oregon"/>
    <s v="Portland"/>
    <x v="5"/>
    <n v="50"/>
    <n v="300"/>
    <n v="150000"/>
    <n v="45000"/>
    <n v="0.3"/>
    <s v="In-store"/>
  </r>
  <r>
    <s v="West Gear"/>
    <n v="1128299"/>
    <d v="2021-04-24T00:00:00"/>
    <s v="West"/>
    <s v="Oregon"/>
    <s v="Portland"/>
    <x v="0"/>
    <n v="55.000000000000007"/>
    <n v="475"/>
    <n v="261250.00000000003"/>
    <n v="91437.5"/>
    <n v="0.35"/>
    <s v="In-store"/>
  </r>
  <r>
    <s v="West Gear"/>
    <n v="1128299"/>
    <d v="2021-04-24T00:00:00"/>
    <s v="West"/>
    <s v="Oregon"/>
    <s v="Portland"/>
    <x v="1"/>
    <n v="60.000000000000007"/>
    <n v="275"/>
    <n v="165000.00000000003"/>
    <n v="57750.000000000007"/>
    <n v="0.35"/>
    <s v="In-store"/>
  </r>
  <r>
    <s v="West Gear"/>
    <n v="1128299"/>
    <d v="2021-04-24T00:00:00"/>
    <s v="West"/>
    <s v="Oregon"/>
    <s v="Portland"/>
    <x v="2"/>
    <n v="60.000000000000007"/>
    <n v="325"/>
    <n v="195000.00000000003"/>
    <n v="68250"/>
    <n v="0.35"/>
    <s v="In-store"/>
  </r>
  <r>
    <s v="West Gear"/>
    <n v="1128299"/>
    <d v="2021-04-24T00:00:00"/>
    <s v="West"/>
    <s v="Oregon"/>
    <s v="Portland"/>
    <x v="3"/>
    <n v="45.000000000000007"/>
    <n v="225"/>
    <n v="101250.00000000001"/>
    <n v="35437.5"/>
    <n v="0.35"/>
    <s v="In-store"/>
  </r>
  <r>
    <s v="West Gear"/>
    <n v="1128299"/>
    <d v="2021-04-24T00:00:00"/>
    <s v="West"/>
    <s v="Oregon"/>
    <s v="Portland"/>
    <x v="4"/>
    <n v="50.000000000000014"/>
    <n v="125"/>
    <n v="62500.000000000015"/>
    <n v="25000.000000000007"/>
    <n v="0.4"/>
    <s v="In-store"/>
  </r>
  <r>
    <s v="West Gear"/>
    <n v="1128299"/>
    <d v="2021-04-24T00:00:00"/>
    <s v="West"/>
    <s v="Oregon"/>
    <s v="Portland"/>
    <x v="5"/>
    <n v="65.000000000000014"/>
    <n v="300"/>
    <n v="195000.00000000003"/>
    <n v="58500.000000000007"/>
    <n v="0.3"/>
    <s v="In-store"/>
  </r>
  <r>
    <s v="West Gear"/>
    <n v="1128299"/>
    <d v="2021-05-25T00:00:00"/>
    <s v="West"/>
    <s v="Oregon"/>
    <s v="Portland"/>
    <x v="0"/>
    <n v="50"/>
    <n v="500"/>
    <n v="250000"/>
    <n v="87500"/>
    <n v="0.35"/>
    <s v="In-store"/>
  </r>
  <r>
    <s v="West Gear"/>
    <n v="1128299"/>
    <d v="2021-05-25T00:00:00"/>
    <s v="West"/>
    <s v="Oregon"/>
    <s v="Portland"/>
    <x v="1"/>
    <n v="55.000000000000007"/>
    <n v="350"/>
    <n v="192500.00000000003"/>
    <n v="67375"/>
    <n v="0.35"/>
    <s v="In-store"/>
  </r>
  <r>
    <s v="West Gear"/>
    <n v="1128299"/>
    <d v="2021-05-25T00:00:00"/>
    <s v="West"/>
    <s v="Oregon"/>
    <s v="Portland"/>
    <x v="2"/>
    <n v="55.000000000000007"/>
    <n v="350"/>
    <n v="192500.00000000003"/>
    <n v="67375"/>
    <n v="0.35"/>
    <s v="In-store"/>
  </r>
  <r>
    <s v="West Gear"/>
    <n v="1128299"/>
    <d v="2021-05-25T00:00:00"/>
    <s v="West"/>
    <s v="Oregon"/>
    <s v="Portland"/>
    <x v="3"/>
    <n v="50"/>
    <n v="275"/>
    <n v="137500"/>
    <n v="48125"/>
    <n v="0.35"/>
    <s v="In-store"/>
  </r>
  <r>
    <s v="West Gear"/>
    <n v="1128299"/>
    <d v="2021-05-25T00:00:00"/>
    <s v="West"/>
    <s v="Oregon"/>
    <s v="Portland"/>
    <x v="4"/>
    <n v="44.999999999999993"/>
    <n v="175"/>
    <n v="78749.999999999985"/>
    <n v="31499.999999999996"/>
    <n v="0.4"/>
    <s v="In-store"/>
  </r>
  <r>
    <s v="West Gear"/>
    <n v="1128299"/>
    <d v="2021-05-25T00:00:00"/>
    <s v="West"/>
    <s v="Oregon"/>
    <s v="Portland"/>
    <x v="5"/>
    <n v="60"/>
    <n v="525"/>
    <n v="315000"/>
    <n v="94500"/>
    <n v="0.3"/>
    <s v="In-store"/>
  </r>
  <r>
    <s v="West Gear"/>
    <n v="1128299"/>
    <d v="2021-06-24T00:00:00"/>
    <s v="West"/>
    <s v="Oregon"/>
    <s v="Portland"/>
    <x v="0"/>
    <n v="54.999999999999993"/>
    <n v="775"/>
    <n v="426249.99999999994"/>
    <n v="149187.49999999997"/>
    <n v="0.35"/>
    <s v="In-store"/>
  </r>
  <r>
    <s v="West Gear"/>
    <n v="1128299"/>
    <d v="2021-06-24T00:00:00"/>
    <s v="West"/>
    <s v="Oregon"/>
    <s v="Portland"/>
    <x v="1"/>
    <n v="64.999999999999986"/>
    <n v="650"/>
    <n v="422499.99999999988"/>
    <n v="147874.99999999994"/>
    <n v="0.35"/>
    <s v="In-store"/>
  </r>
  <r>
    <s v="West Gear"/>
    <n v="1128299"/>
    <d v="2021-06-24T00:00:00"/>
    <s v="West"/>
    <s v="Oregon"/>
    <s v="Portland"/>
    <x v="2"/>
    <n v="80"/>
    <n v="650"/>
    <n v="520000"/>
    <n v="182000"/>
    <n v="0.35"/>
    <s v="In-store"/>
  </r>
  <r>
    <s v="West Gear"/>
    <n v="1128299"/>
    <d v="2021-06-24T00:00:00"/>
    <s v="West"/>
    <s v="Oregon"/>
    <s v="Portland"/>
    <x v="3"/>
    <n v="80"/>
    <n v="525"/>
    <n v="420000"/>
    <n v="147000"/>
    <n v="0.35"/>
    <s v="In-store"/>
  </r>
  <r>
    <s v="West Gear"/>
    <n v="1128299"/>
    <d v="2021-06-24T00:00:00"/>
    <s v="West"/>
    <s v="Oregon"/>
    <s v="Portland"/>
    <x v="4"/>
    <n v="90"/>
    <n v="400"/>
    <n v="360000"/>
    <n v="144000"/>
    <n v="0.4"/>
    <s v="In-store"/>
  </r>
  <r>
    <s v="West Gear"/>
    <n v="1128299"/>
    <d v="2021-06-24T00:00:00"/>
    <s v="West"/>
    <s v="Oregon"/>
    <s v="Portland"/>
    <x v="5"/>
    <n v="105"/>
    <n v="700"/>
    <n v="735000"/>
    <n v="220500"/>
    <n v="0.3"/>
    <s v="In-store"/>
  </r>
  <r>
    <s v="West Gear"/>
    <n v="1128299"/>
    <d v="2021-07-23T00:00:00"/>
    <s v="West"/>
    <s v="Oregon"/>
    <s v="Portland"/>
    <x v="0"/>
    <n v="85"/>
    <n v="850"/>
    <n v="722500"/>
    <n v="252874.99999999997"/>
    <n v="0.35"/>
    <s v="In-store"/>
  </r>
  <r>
    <s v="West Gear"/>
    <n v="1128299"/>
    <d v="2021-07-23T00:00:00"/>
    <s v="West"/>
    <s v="Oregon"/>
    <s v="Portland"/>
    <x v="1"/>
    <n v="90"/>
    <n v="700"/>
    <n v="630000"/>
    <n v="220500"/>
    <n v="0.35"/>
    <s v="In-store"/>
  </r>
  <r>
    <s v="West Gear"/>
    <n v="1128299"/>
    <d v="2021-07-23T00:00:00"/>
    <s v="West"/>
    <s v="Oregon"/>
    <s v="Portland"/>
    <x v="2"/>
    <n v="90"/>
    <n v="650"/>
    <n v="585000"/>
    <n v="204750"/>
    <n v="0.35"/>
    <s v="In-store"/>
  </r>
  <r>
    <s v="West Gear"/>
    <n v="1128299"/>
    <d v="2021-07-23T00:00:00"/>
    <s v="West"/>
    <s v="Oregon"/>
    <s v="Portland"/>
    <x v="3"/>
    <n v="85"/>
    <n v="550"/>
    <n v="467500"/>
    <n v="163625"/>
    <n v="0.35"/>
    <s v="In-store"/>
  </r>
  <r>
    <s v="West Gear"/>
    <n v="1128299"/>
    <d v="2021-07-23T00:00:00"/>
    <s v="West"/>
    <s v="Oregon"/>
    <s v="Portland"/>
    <x v="4"/>
    <n v="90"/>
    <n v="600"/>
    <n v="540000"/>
    <n v="216000"/>
    <n v="0.4"/>
    <s v="In-store"/>
  </r>
  <r>
    <s v="West Gear"/>
    <n v="1128299"/>
    <d v="2021-07-23T00:00:00"/>
    <s v="West"/>
    <s v="Oregon"/>
    <s v="Portland"/>
    <x v="5"/>
    <n v="105"/>
    <n v="600"/>
    <n v="630000"/>
    <n v="189000"/>
    <n v="0.3"/>
    <s v="In-store"/>
  </r>
  <r>
    <s v="West Gear"/>
    <n v="1128299"/>
    <d v="2021-08-24T00:00:00"/>
    <s v="West"/>
    <s v="Oregon"/>
    <s v="Portland"/>
    <x v="0"/>
    <n v="90"/>
    <n v="800"/>
    <n v="720000"/>
    <n v="251999.99999999997"/>
    <n v="0.35"/>
    <s v="In-store"/>
  </r>
  <r>
    <s v="West Gear"/>
    <n v="1128299"/>
    <d v="2021-08-24T00:00:00"/>
    <s v="West"/>
    <s v="Oregon"/>
    <s v="Portland"/>
    <x v="1"/>
    <n v="80"/>
    <n v="775"/>
    <n v="620000"/>
    <n v="217000"/>
    <n v="0.35"/>
    <s v="In-store"/>
  </r>
  <r>
    <s v="West Gear"/>
    <n v="1128299"/>
    <d v="2021-08-24T00:00:00"/>
    <s v="West"/>
    <s v="Oregon"/>
    <s v="Portland"/>
    <x v="2"/>
    <n v="70"/>
    <n v="650"/>
    <n v="455000"/>
    <n v="159250"/>
    <n v="0.35"/>
    <s v="In-store"/>
  </r>
  <r>
    <s v="West Gear"/>
    <n v="1128299"/>
    <d v="2021-08-24T00:00:00"/>
    <s v="West"/>
    <s v="Oregon"/>
    <s v="Portland"/>
    <x v="3"/>
    <n v="70"/>
    <n v="425"/>
    <n v="297500"/>
    <n v="104125"/>
    <n v="0.35"/>
    <s v="In-store"/>
  </r>
  <r>
    <s v="West Gear"/>
    <n v="1128299"/>
    <d v="2021-08-24T00:00:00"/>
    <s v="West"/>
    <s v="Oregon"/>
    <s v="Portland"/>
    <x v="4"/>
    <n v="70"/>
    <n v="425"/>
    <n v="297500"/>
    <n v="119000"/>
    <n v="0.4"/>
    <s v="In-store"/>
  </r>
  <r>
    <s v="West Gear"/>
    <n v="1128299"/>
    <d v="2021-08-24T00:00:00"/>
    <s v="West"/>
    <s v="Oregon"/>
    <s v="Portland"/>
    <x v="5"/>
    <n v="75"/>
    <n v="250"/>
    <n v="187500"/>
    <n v="56250"/>
    <n v="0.3"/>
    <s v="In-store"/>
  </r>
  <r>
    <s v="West Gear"/>
    <n v="1128299"/>
    <d v="2021-09-25T00:00:00"/>
    <s v="West"/>
    <s v="Oregon"/>
    <s v="Portland"/>
    <x v="0"/>
    <n v="50.000000000000014"/>
    <n v="450"/>
    <n v="225000.00000000006"/>
    <n v="78750.000000000015"/>
    <n v="0.35"/>
    <s v="In-store"/>
  </r>
  <r>
    <s v="West Gear"/>
    <n v="1128299"/>
    <d v="2021-09-25T00:00:00"/>
    <s v="West"/>
    <s v="Oregon"/>
    <s v="Portland"/>
    <x v="1"/>
    <n v="55.000000000000014"/>
    <n v="450"/>
    <n v="247500.00000000006"/>
    <n v="86625.000000000015"/>
    <n v="0.35"/>
    <s v="In-store"/>
  </r>
  <r>
    <s v="West Gear"/>
    <n v="1128299"/>
    <d v="2021-09-25T00:00:00"/>
    <s v="West"/>
    <s v="Oregon"/>
    <s v="Portland"/>
    <x v="2"/>
    <n v="50.000000000000014"/>
    <n v="250"/>
    <n v="125000.00000000003"/>
    <n v="43750.000000000007"/>
    <n v="0.35"/>
    <s v="In-store"/>
  </r>
  <r>
    <s v="West Gear"/>
    <n v="1128299"/>
    <d v="2021-09-25T00:00:00"/>
    <s v="West"/>
    <s v="Oregon"/>
    <s v="Portland"/>
    <x v="3"/>
    <n v="50.000000000000014"/>
    <n v="200"/>
    <n v="100000.00000000003"/>
    <n v="35000.000000000007"/>
    <n v="0.35"/>
    <s v="In-store"/>
  </r>
  <r>
    <s v="West Gear"/>
    <n v="1128299"/>
    <d v="2021-09-25T00:00:00"/>
    <s v="West"/>
    <s v="Oregon"/>
    <s v="Portland"/>
    <x v="4"/>
    <n v="60.000000000000007"/>
    <n v="225"/>
    <n v="135000.00000000003"/>
    <n v="54000.000000000015"/>
    <n v="0.4"/>
    <s v="In-store"/>
  </r>
  <r>
    <s v="West Gear"/>
    <n v="1128299"/>
    <d v="2021-09-25T00:00:00"/>
    <s v="West"/>
    <s v="Oregon"/>
    <s v="Portland"/>
    <x v="5"/>
    <n v="44.999999999999993"/>
    <n v="250"/>
    <n v="112499.99999999999"/>
    <n v="33749.999999999993"/>
    <n v="0.3"/>
    <s v="In-store"/>
  </r>
  <r>
    <s v="West Gear"/>
    <n v="1128299"/>
    <d v="2021-10-24T00:00:00"/>
    <s v="West"/>
    <s v="Oregon"/>
    <s v="Portland"/>
    <x v="0"/>
    <n v="40"/>
    <n v="350"/>
    <n v="140000"/>
    <n v="49000"/>
    <n v="0.35"/>
    <s v="In-store"/>
  </r>
  <r>
    <s v="West Gear"/>
    <n v="1128299"/>
    <d v="2021-10-24T00:00:00"/>
    <s v="West"/>
    <s v="Oregon"/>
    <s v="Portland"/>
    <x v="1"/>
    <n v="55.000000000000014"/>
    <n v="525"/>
    <n v="288750.00000000006"/>
    <n v="101062.50000000001"/>
    <n v="0.35"/>
    <s v="In-store"/>
  </r>
  <r>
    <s v="West Gear"/>
    <n v="1128299"/>
    <d v="2021-10-24T00:00:00"/>
    <s v="West"/>
    <s v="Oregon"/>
    <s v="Portland"/>
    <x v="2"/>
    <n v="50.000000000000014"/>
    <n v="350"/>
    <n v="175000.00000000006"/>
    <n v="61250.000000000015"/>
    <n v="0.35"/>
    <s v="In-store"/>
  </r>
  <r>
    <s v="West Gear"/>
    <n v="1128299"/>
    <d v="2021-10-24T00:00:00"/>
    <s v="West"/>
    <s v="Oregon"/>
    <s v="Portland"/>
    <x v="3"/>
    <n v="45.000000000000007"/>
    <n v="325"/>
    <n v="146250.00000000003"/>
    <n v="51187.500000000007"/>
    <n v="0.35"/>
    <s v="In-store"/>
  </r>
  <r>
    <s v="West Gear"/>
    <n v="1128299"/>
    <d v="2021-10-24T00:00:00"/>
    <s v="West"/>
    <s v="Oregon"/>
    <s v="Portland"/>
    <x v="4"/>
    <n v="55.000000000000007"/>
    <n v="300"/>
    <n v="165000.00000000003"/>
    <n v="66000.000000000015"/>
    <n v="0.4"/>
    <s v="In-store"/>
  </r>
  <r>
    <s v="West Gear"/>
    <n v="1128299"/>
    <d v="2021-10-24T00:00:00"/>
    <s v="West"/>
    <s v="Oregon"/>
    <s v="Portland"/>
    <x v="5"/>
    <n v="60.000000000000007"/>
    <n v="350"/>
    <n v="210000.00000000003"/>
    <n v="63000.000000000007"/>
    <n v="0.3"/>
    <s v="In-store"/>
  </r>
  <r>
    <s v="West Gear"/>
    <n v="1128299"/>
    <d v="2021-11-24T00:00:00"/>
    <s v="West"/>
    <s v="Oregon"/>
    <s v="Portland"/>
    <x v="0"/>
    <n v="45.000000000000007"/>
    <n v="575"/>
    <n v="258750.00000000003"/>
    <n v="90562.5"/>
    <n v="0.35"/>
    <s v="In-store"/>
  </r>
  <r>
    <s v="West Gear"/>
    <n v="1128299"/>
    <d v="2021-11-24T00:00:00"/>
    <s v="West"/>
    <s v="Oregon"/>
    <s v="Portland"/>
    <x v="1"/>
    <n v="50.000000000000014"/>
    <n v="650"/>
    <n v="325000.00000000012"/>
    <n v="113750.00000000003"/>
    <n v="0.35"/>
    <s v="In-store"/>
  </r>
  <r>
    <s v="West Gear"/>
    <n v="1128299"/>
    <d v="2021-11-24T00:00:00"/>
    <s v="West"/>
    <s v="Oregon"/>
    <s v="Portland"/>
    <x v="2"/>
    <n v="45.000000000000007"/>
    <n v="475"/>
    <n v="213750.00000000003"/>
    <n v="74812.5"/>
    <n v="0.35"/>
    <s v="In-store"/>
  </r>
  <r>
    <s v="West Gear"/>
    <n v="1128299"/>
    <d v="2021-11-24T00:00:00"/>
    <s v="West"/>
    <s v="Oregon"/>
    <s v="Portland"/>
    <x v="3"/>
    <n v="55.000000000000014"/>
    <n v="450"/>
    <n v="247500.00000000006"/>
    <n v="86625.000000000015"/>
    <n v="0.35"/>
    <s v="In-store"/>
  </r>
  <r>
    <s v="West Gear"/>
    <n v="1128299"/>
    <d v="2021-11-24T00:00:00"/>
    <s v="West"/>
    <s v="Oregon"/>
    <s v="Portland"/>
    <x v="4"/>
    <n v="75.000000000000014"/>
    <n v="425"/>
    <n v="318750.00000000006"/>
    <n v="127500.00000000003"/>
    <n v="0.4"/>
    <s v="In-store"/>
  </r>
  <r>
    <s v="West Gear"/>
    <n v="1128299"/>
    <d v="2021-11-24T00:00:00"/>
    <s v="West"/>
    <s v="Oregon"/>
    <s v="Portland"/>
    <x v="5"/>
    <n v="80.000000000000014"/>
    <n v="550"/>
    <n v="440000.00000000006"/>
    <n v="132000"/>
    <n v="0.3"/>
    <s v="In-store"/>
  </r>
  <r>
    <s v="West Gear"/>
    <n v="1128299"/>
    <d v="2021-12-23T00:00:00"/>
    <s v="West"/>
    <s v="Oregon"/>
    <s v="Portland"/>
    <x v="0"/>
    <n v="65.000000000000014"/>
    <n v="750"/>
    <n v="487500.00000000012"/>
    <n v="170625.00000000003"/>
    <n v="0.35"/>
    <s v="In-store"/>
  </r>
  <r>
    <s v="West Gear"/>
    <n v="1128299"/>
    <d v="2021-12-23T00:00:00"/>
    <s v="West"/>
    <s v="Oregon"/>
    <s v="Portland"/>
    <x v="1"/>
    <n v="75.000000000000028"/>
    <n v="750"/>
    <n v="562500.00000000023"/>
    <n v="196875.00000000006"/>
    <n v="0.35"/>
    <s v="In-store"/>
  </r>
  <r>
    <s v="West Gear"/>
    <n v="1128299"/>
    <d v="2021-12-23T00:00:00"/>
    <s v="West"/>
    <s v="Oregon"/>
    <s v="Portland"/>
    <x v="2"/>
    <n v="70.000000000000014"/>
    <n v="550"/>
    <n v="385000.00000000006"/>
    <n v="134750"/>
    <n v="0.35"/>
    <s v="In-store"/>
  </r>
  <r>
    <s v="West Gear"/>
    <n v="1128299"/>
    <d v="2021-12-23T00:00:00"/>
    <s v="West"/>
    <s v="Oregon"/>
    <s v="Portland"/>
    <x v="3"/>
    <n v="70.000000000000014"/>
    <n v="550"/>
    <n v="385000.00000000006"/>
    <n v="134750"/>
    <n v="0.35"/>
    <s v="In-store"/>
  </r>
  <r>
    <s v="West Gear"/>
    <n v="1128299"/>
    <d v="2021-12-23T00:00:00"/>
    <s v="West"/>
    <s v="Oregon"/>
    <s v="Portland"/>
    <x v="4"/>
    <n v="80.000000000000014"/>
    <n v="475"/>
    <n v="380000.00000000006"/>
    <n v="152000.00000000003"/>
    <n v="0.4"/>
    <s v="In-store"/>
  </r>
  <r>
    <s v="West Gear"/>
    <n v="1128299"/>
    <d v="2021-12-23T00:00:00"/>
    <s v="West"/>
    <s v="Oregon"/>
    <s v="Portland"/>
    <x v="5"/>
    <n v="85.000000000000014"/>
    <n v="575"/>
    <n v="488750.00000000006"/>
    <n v="146625"/>
    <n v="0.3"/>
    <s v="In-store"/>
  </r>
  <r>
    <s v="West Gear"/>
    <n v="1128299"/>
    <d v="2021-01-17T00:00:00"/>
    <s v="West"/>
    <s v="Oregon"/>
    <s v="Portland"/>
    <x v="0"/>
    <n v="35"/>
    <n v="400"/>
    <n v="140000"/>
    <n v="55999.999999999993"/>
    <n v="0.39999999999999997"/>
    <s v="In-store"/>
  </r>
  <r>
    <s v="West Gear"/>
    <n v="1128299"/>
    <d v="2021-01-17T00:00:00"/>
    <s v="West"/>
    <s v="Oregon"/>
    <s v="Portland"/>
    <x v="1"/>
    <n v="45"/>
    <n v="400"/>
    <n v="180000"/>
    <n v="72000"/>
    <n v="0.39999999999999997"/>
    <s v="In-store"/>
  </r>
  <r>
    <s v="West Gear"/>
    <n v="1128299"/>
    <d v="2021-01-17T00:00:00"/>
    <s v="West"/>
    <s v="Oregon"/>
    <s v="Portland"/>
    <x v="2"/>
    <n v="45"/>
    <n v="400"/>
    <n v="180000"/>
    <n v="72000"/>
    <n v="0.39999999999999997"/>
    <s v="In-store"/>
  </r>
  <r>
    <s v="West Gear"/>
    <n v="1128299"/>
    <d v="2021-01-17T00:00:00"/>
    <s v="West"/>
    <s v="Oregon"/>
    <s v="Portland"/>
    <x v="3"/>
    <n v="45"/>
    <n v="250"/>
    <n v="112500"/>
    <n v="44999.999999999993"/>
    <n v="0.39999999999999997"/>
    <s v="In-store"/>
  </r>
  <r>
    <s v="West Gear"/>
    <n v="1128299"/>
    <d v="2021-01-17T00:00:00"/>
    <s v="West"/>
    <s v="Oregon"/>
    <s v="Portland"/>
    <x v="4"/>
    <n v="50.000000000000014"/>
    <n v="200"/>
    <n v="100000.00000000003"/>
    <n v="45000.000000000015"/>
    <n v="0.45"/>
    <s v="In-store"/>
  </r>
  <r>
    <s v="West Gear"/>
    <n v="1128299"/>
    <d v="2021-01-17T00:00:00"/>
    <s v="West"/>
    <s v="Oregon"/>
    <s v="Portland"/>
    <x v="5"/>
    <n v="45"/>
    <n v="450"/>
    <n v="202500"/>
    <n v="70875"/>
    <n v="0.35"/>
    <s v="In-store"/>
  </r>
  <r>
    <s v="West Gear"/>
    <n v="1128299"/>
    <d v="2021-02-17T00:00:00"/>
    <s v="West"/>
    <s v="Oregon"/>
    <s v="Portland"/>
    <x v="0"/>
    <n v="35"/>
    <n v="500"/>
    <n v="175000"/>
    <n v="70000"/>
    <n v="0.39999999999999997"/>
    <s v="In-store"/>
  </r>
  <r>
    <s v="West Gear"/>
    <n v="1128299"/>
    <d v="2021-02-17T00:00:00"/>
    <s v="West"/>
    <s v="Oregon"/>
    <s v="Portland"/>
    <x v="1"/>
    <n v="45"/>
    <n v="400"/>
    <n v="180000"/>
    <n v="72000"/>
    <n v="0.39999999999999997"/>
    <s v="In-store"/>
  </r>
  <r>
    <s v="West Gear"/>
    <n v="1128299"/>
    <d v="2021-02-17T00:00:00"/>
    <s v="West"/>
    <s v="Oregon"/>
    <s v="Portland"/>
    <x v="2"/>
    <n v="45"/>
    <n v="400"/>
    <n v="180000"/>
    <n v="72000"/>
    <n v="0.39999999999999997"/>
    <s v="In-store"/>
  </r>
  <r>
    <s v="West Gear"/>
    <n v="1128299"/>
    <d v="2021-02-17T00:00:00"/>
    <s v="South"/>
    <s v="Louisiana"/>
    <s v="New Orleans"/>
    <x v="3"/>
    <n v="45"/>
    <n v="250"/>
    <n v="112500"/>
    <n v="44999.999999999993"/>
    <n v="0.39999999999999997"/>
    <s v="In-store"/>
  </r>
  <r>
    <s v="West Gear"/>
    <n v="1128299"/>
    <d v="2021-02-17T00:00:00"/>
    <s v="South"/>
    <s v="Louisiana"/>
    <s v="New Orleans"/>
    <x v="4"/>
    <n v="50.000000000000014"/>
    <n v="175"/>
    <n v="87500.000000000029"/>
    <n v="39375.000000000015"/>
    <n v="0.45"/>
    <s v="In-store"/>
  </r>
  <r>
    <s v="West Gear"/>
    <n v="1128299"/>
    <d v="2021-02-17T00:00:00"/>
    <s v="South"/>
    <s v="Louisiana"/>
    <s v="New Orleans"/>
    <x v="5"/>
    <n v="45"/>
    <n v="375"/>
    <n v="168750"/>
    <n v="59062.499999999993"/>
    <n v="0.35"/>
    <s v="In-store"/>
  </r>
  <r>
    <s v="West Gear"/>
    <n v="1128299"/>
    <d v="2021-03-16T00:00:00"/>
    <s v="South"/>
    <s v="Louisiana"/>
    <s v="New Orleans"/>
    <x v="0"/>
    <n v="45"/>
    <n v="525"/>
    <n v="236250"/>
    <n v="94499.999999999985"/>
    <n v="0.39999999999999997"/>
    <s v="In-store"/>
  </r>
  <r>
    <s v="West Gear"/>
    <n v="1128299"/>
    <d v="2021-03-16T00:00:00"/>
    <s v="South"/>
    <s v="Louisiana"/>
    <s v="New Orleans"/>
    <x v="1"/>
    <n v="55.000000000000007"/>
    <n v="375"/>
    <n v="206250.00000000003"/>
    <n v="82500"/>
    <n v="0.39999999999999997"/>
    <s v="In-store"/>
  </r>
  <r>
    <s v="West Gear"/>
    <n v="1128299"/>
    <d v="2021-03-16T00:00:00"/>
    <s v="South"/>
    <s v="Louisiana"/>
    <s v="New Orleans"/>
    <x v="2"/>
    <n v="60"/>
    <n v="400"/>
    <n v="240000"/>
    <n v="95999.999999999985"/>
    <n v="0.39999999999999997"/>
    <s v="In-store"/>
  </r>
  <r>
    <s v="West Gear"/>
    <n v="1128299"/>
    <d v="2021-03-16T00:00:00"/>
    <s v="South"/>
    <s v="Louisiana"/>
    <s v="New Orleans"/>
    <x v="3"/>
    <n v="55.000000000000007"/>
    <n v="300"/>
    <n v="165000.00000000003"/>
    <n v="66000"/>
    <n v="0.39999999999999997"/>
    <s v="In-store"/>
  </r>
  <r>
    <s v="West Gear"/>
    <n v="1128299"/>
    <d v="2021-03-16T00:00:00"/>
    <s v="South"/>
    <s v="Louisiana"/>
    <s v="New Orleans"/>
    <x v="4"/>
    <n v="60.000000000000007"/>
    <n v="150"/>
    <n v="90000.000000000015"/>
    <n v="40500.000000000007"/>
    <n v="0.45"/>
    <s v="In-store"/>
  </r>
  <r>
    <s v="West Gear"/>
    <n v="1128299"/>
    <d v="2021-03-16T00:00:00"/>
    <s v="South"/>
    <s v="Louisiana"/>
    <s v="New Orleans"/>
    <x v="5"/>
    <n v="45"/>
    <n v="350"/>
    <n v="157500"/>
    <n v="55125"/>
    <n v="0.35"/>
    <s v="In-store"/>
  </r>
  <r>
    <s v="West Gear"/>
    <n v="1128299"/>
    <d v="2021-04-17T00:00:00"/>
    <s v="South"/>
    <s v="Louisiana"/>
    <s v="New Orleans"/>
    <x v="0"/>
    <n v="50"/>
    <n v="525"/>
    <n v="262500"/>
    <n v="104999.99999999999"/>
    <n v="0.39999999999999997"/>
    <s v="In-store"/>
  </r>
  <r>
    <s v="West Gear"/>
    <n v="1128299"/>
    <d v="2021-04-17T00:00:00"/>
    <s v="South"/>
    <s v="Louisiana"/>
    <s v="New Orleans"/>
    <x v="1"/>
    <n v="55.000000000000007"/>
    <n v="325"/>
    <n v="178750.00000000003"/>
    <n v="71500"/>
    <n v="0.39999999999999997"/>
    <s v="In-store"/>
  </r>
  <r>
    <s v="West Gear"/>
    <n v="1128299"/>
    <d v="2021-04-17T00:00:00"/>
    <s v="South"/>
    <s v="Louisiana"/>
    <s v="New Orleans"/>
    <x v="2"/>
    <n v="55.000000000000007"/>
    <n v="375"/>
    <n v="206250.00000000003"/>
    <n v="82500"/>
    <n v="0.39999999999999997"/>
    <s v="In-store"/>
  </r>
  <r>
    <s v="West Gear"/>
    <n v="1128299"/>
    <d v="2021-04-17T00:00:00"/>
    <s v="South"/>
    <s v="Louisiana"/>
    <s v="New Orleans"/>
    <x v="3"/>
    <n v="40.000000000000007"/>
    <n v="275"/>
    <n v="110000.00000000001"/>
    <n v="44000"/>
    <n v="0.39999999999999997"/>
    <s v="In-store"/>
  </r>
  <r>
    <s v="West Gear"/>
    <n v="1128299"/>
    <d v="2021-04-17T00:00:00"/>
    <s v="South"/>
    <s v="Louisiana"/>
    <s v="New Orleans"/>
    <x v="4"/>
    <n v="45.000000000000014"/>
    <n v="175"/>
    <n v="78750.000000000029"/>
    <n v="35437.500000000015"/>
    <n v="0.45"/>
    <s v="In-store"/>
  </r>
  <r>
    <s v="West Gear"/>
    <n v="1128299"/>
    <d v="2021-04-17T00:00:00"/>
    <s v="South"/>
    <s v="Louisiana"/>
    <s v="New Orleans"/>
    <x v="5"/>
    <n v="60.000000000000007"/>
    <n v="350"/>
    <n v="210000.00000000003"/>
    <n v="73500"/>
    <n v="0.35"/>
    <s v="In-store"/>
  </r>
  <r>
    <s v="West Gear"/>
    <n v="1128299"/>
    <d v="2021-05-18T00:00:00"/>
    <s v="South"/>
    <s v="Louisiana"/>
    <s v="New Orleans"/>
    <x v="0"/>
    <n v="45"/>
    <n v="550"/>
    <n v="247500"/>
    <n v="98999.999999999985"/>
    <n v="0.39999999999999997"/>
    <s v="In-store"/>
  </r>
  <r>
    <s v="West Gear"/>
    <n v="1128299"/>
    <d v="2021-05-18T00:00:00"/>
    <s v="South"/>
    <s v="Louisiana"/>
    <s v="New Orleans"/>
    <x v="1"/>
    <n v="50"/>
    <n v="400"/>
    <n v="200000"/>
    <n v="80000"/>
    <n v="0.39999999999999997"/>
    <s v="In-store"/>
  </r>
  <r>
    <s v="West Gear"/>
    <n v="1128299"/>
    <d v="2021-05-18T00:00:00"/>
    <s v="South"/>
    <s v="Louisiana"/>
    <s v="New Orleans"/>
    <x v="2"/>
    <n v="50"/>
    <n v="400"/>
    <n v="200000"/>
    <n v="80000"/>
    <n v="0.39999999999999997"/>
    <s v="In-store"/>
  </r>
  <r>
    <s v="West Gear"/>
    <n v="1128299"/>
    <d v="2021-05-18T00:00:00"/>
    <s v="South"/>
    <s v="Louisiana"/>
    <s v="New Orleans"/>
    <x v="3"/>
    <n v="45"/>
    <n v="325"/>
    <n v="146250"/>
    <n v="58499.999999999993"/>
    <n v="0.39999999999999997"/>
    <s v="In-store"/>
  </r>
  <r>
    <s v="West Gear"/>
    <n v="1128299"/>
    <d v="2021-05-18T00:00:00"/>
    <s v="South"/>
    <s v="Louisiana"/>
    <s v="New Orleans"/>
    <x v="4"/>
    <n v="40"/>
    <n v="225"/>
    <n v="90000"/>
    <n v="40500"/>
    <n v="0.45"/>
    <s v="In-store"/>
  </r>
  <r>
    <s v="West Gear"/>
    <n v="1128299"/>
    <d v="2021-05-18T00:00:00"/>
    <s v="South"/>
    <s v="Louisiana"/>
    <s v="New Orleans"/>
    <x v="5"/>
    <n v="65"/>
    <n v="575"/>
    <n v="373750"/>
    <n v="130812.49999999999"/>
    <n v="0.35"/>
    <s v="Online"/>
  </r>
  <r>
    <s v="West Gear"/>
    <n v="1128299"/>
    <d v="2021-06-17T00:00:00"/>
    <s v="South"/>
    <s v="Louisiana"/>
    <s v="New Orleans"/>
    <x v="0"/>
    <n v="60"/>
    <n v="825"/>
    <n v="495000"/>
    <n v="197999.99999999997"/>
    <n v="0.39999999999999997"/>
    <s v="Online"/>
  </r>
  <r>
    <s v="West Gear"/>
    <n v="1128299"/>
    <d v="2021-06-17T00:00:00"/>
    <s v="South"/>
    <s v="Louisiana"/>
    <s v="New Orleans"/>
    <x v="1"/>
    <n v="70"/>
    <n v="700"/>
    <n v="490000"/>
    <n v="195999.99999999997"/>
    <n v="0.39999999999999997"/>
    <s v="Online"/>
  </r>
  <r>
    <s v="West Gear"/>
    <n v="1128299"/>
    <d v="2021-06-17T00:00:00"/>
    <s v="South"/>
    <s v="Louisiana"/>
    <s v="New Orleans"/>
    <x v="2"/>
    <n v="85"/>
    <n v="700"/>
    <n v="595000"/>
    <n v="237999.99999999997"/>
    <n v="0.39999999999999997"/>
    <s v="Online"/>
  </r>
  <r>
    <s v="West Gear"/>
    <n v="1128299"/>
    <d v="2021-06-17T00:00:00"/>
    <s v="South"/>
    <s v="Louisiana"/>
    <s v="New Orleans"/>
    <x v="3"/>
    <n v="85"/>
    <n v="575"/>
    <n v="488750"/>
    <n v="195499.99999999997"/>
    <n v="0.39999999999999997"/>
    <s v="Online"/>
  </r>
  <r>
    <s v="West Gear"/>
    <n v="1128299"/>
    <d v="2021-06-17T00:00:00"/>
    <s v="South"/>
    <s v="Louisiana"/>
    <s v="New Orleans"/>
    <x v="4"/>
    <n v="95"/>
    <n v="450"/>
    <n v="427500"/>
    <n v="192375"/>
    <n v="0.45"/>
    <s v="Online"/>
  </r>
  <r>
    <s v="West Gear"/>
    <n v="1128299"/>
    <d v="2021-06-17T00:00:00"/>
    <s v="South"/>
    <s v="Louisiana"/>
    <s v="New Orleans"/>
    <x v="5"/>
    <n v="110.00000000000001"/>
    <n v="750"/>
    <n v="825000.00000000012"/>
    <n v="288750"/>
    <n v="0.35"/>
    <s v="Online"/>
  </r>
  <r>
    <s v="West Gear"/>
    <n v="1128299"/>
    <d v="2021-07-16T00:00:00"/>
    <s v="South"/>
    <s v="Louisiana"/>
    <s v="New Orleans"/>
    <x v="0"/>
    <n v="90"/>
    <n v="900"/>
    <n v="810000"/>
    <n v="324000"/>
    <n v="0.39999999999999997"/>
    <s v="Online"/>
  </r>
  <r>
    <s v="West Gear"/>
    <n v="1128299"/>
    <d v="2021-07-16T00:00:00"/>
    <s v="South"/>
    <s v="Louisiana"/>
    <s v="New Orleans"/>
    <x v="1"/>
    <n v="95"/>
    <n v="750"/>
    <n v="712500"/>
    <n v="285000"/>
    <n v="0.39999999999999997"/>
    <s v="Online"/>
  </r>
  <r>
    <s v="West Gear"/>
    <n v="1128299"/>
    <d v="2021-07-16T00:00:00"/>
    <s v="South"/>
    <s v="Louisiana"/>
    <s v="New Orleans"/>
    <x v="2"/>
    <n v="95"/>
    <n v="700"/>
    <n v="665000"/>
    <n v="266000"/>
    <n v="0.39999999999999997"/>
    <s v="Online"/>
  </r>
  <r>
    <s v="West Gear"/>
    <n v="1128299"/>
    <d v="2021-07-16T00:00:00"/>
    <s v="South"/>
    <s v="Louisiana"/>
    <s v="New Orleans"/>
    <x v="3"/>
    <n v="90"/>
    <n v="600"/>
    <n v="540000"/>
    <n v="215999.99999999997"/>
    <n v="0.39999999999999997"/>
    <s v="Online"/>
  </r>
  <r>
    <s v="West Gear"/>
    <n v="1128299"/>
    <d v="2021-07-16T00:00:00"/>
    <s v="South"/>
    <s v="Louisiana"/>
    <s v="New Orleans"/>
    <x v="4"/>
    <n v="95"/>
    <n v="650"/>
    <n v="617500"/>
    <n v="277875"/>
    <n v="0.45"/>
    <s v="Online"/>
  </r>
  <r>
    <s v="West Gear"/>
    <n v="1128299"/>
    <d v="2021-07-16T00:00:00"/>
    <s v="South"/>
    <s v="Louisiana"/>
    <s v="New Orleans"/>
    <x v="5"/>
    <n v="110.00000000000001"/>
    <n v="650"/>
    <n v="715000.00000000012"/>
    <n v="250250.00000000003"/>
    <n v="0.35"/>
    <s v="Online"/>
  </r>
  <r>
    <s v="West Gear"/>
    <n v="1128299"/>
    <d v="2021-08-17T00:00:00"/>
    <s v="South"/>
    <s v="Louisiana"/>
    <s v="New Orleans"/>
    <x v="0"/>
    <n v="95"/>
    <n v="850"/>
    <n v="807500"/>
    <n v="323000"/>
    <n v="0.39999999999999997"/>
    <s v="Online"/>
  </r>
  <r>
    <s v="West Gear"/>
    <n v="1128299"/>
    <d v="2021-08-17T00:00:00"/>
    <s v="South"/>
    <s v="Louisiana"/>
    <s v="New Orleans"/>
    <x v="1"/>
    <n v="85.000000000000014"/>
    <n v="825"/>
    <n v="701250.00000000012"/>
    <n v="280500"/>
    <n v="0.39999999999999997"/>
    <s v="Online"/>
  </r>
  <r>
    <s v="West Gear"/>
    <n v="1128299"/>
    <d v="2021-08-17T00:00:00"/>
    <s v="South"/>
    <s v="Louisiana"/>
    <s v="New Orleans"/>
    <x v="2"/>
    <n v="75.000000000000014"/>
    <n v="700"/>
    <n v="525000.00000000012"/>
    <n v="210000.00000000003"/>
    <n v="0.39999999999999997"/>
    <s v="Online"/>
  </r>
  <r>
    <s v="West Gear"/>
    <n v="1128299"/>
    <d v="2021-08-17T00:00:00"/>
    <s v="South"/>
    <s v="Louisiana"/>
    <s v="New Orleans"/>
    <x v="3"/>
    <n v="75.000000000000014"/>
    <n v="475"/>
    <n v="356250.00000000006"/>
    <n v="142500"/>
    <n v="0.39999999999999997"/>
    <s v="Online"/>
  </r>
  <r>
    <s v="West Gear"/>
    <n v="1128299"/>
    <d v="2021-08-17T00:00:00"/>
    <s v="South"/>
    <s v="Louisiana"/>
    <s v="New Orleans"/>
    <x v="4"/>
    <n v="64.999999999999986"/>
    <n v="475"/>
    <n v="308749.99999999994"/>
    <n v="138937.49999999997"/>
    <n v="0.45"/>
    <s v="Online"/>
  </r>
  <r>
    <s v="West Gear"/>
    <n v="1128299"/>
    <d v="2021-08-17T00:00:00"/>
    <s v="South"/>
    <s v="Louisiana"/>
    <s v="New Orleans"/>
    <x v="5"/>
    <n v="70"/>
    <n v="300"/>
    <n v="210000"/>
    <n v="73500"/>
    <n v="0.35"/>
    <s v="Online"/>
  </r>
  <r>
    <s v="West Gear"/>
    <n v="1128299"/>
    <d v="2021-09-18T00:00:00"/>
    <s v="South"/>
    <s v="Louisiana"/>
    <s v="New Orleans"/>
    <x v="0"/>
    <n v="45.000000000000014"/>
    <n v="500"/>
    <n v="225000.00000000006"/>
    <n v="90000.000000000015"/>
    <n v="0.39999999999999997"/>
    <s v="Online"/>
  </r>
  <r>
    <s v="West Gear"/>
    <n v="1128299"/>
    <d v="2021-09-18T00:00:00"/>
    <s v="South"/>
    <s v="Louisiana"/>
    <s v="New Orleans"/>
    <x v="1"/>
    <n v="50.000000000000014"/>
    <n v="500"/>
    <n v="250000.00000000006"/>
    <n v="100000.00000000001"/>
    <n v="0.39999999999999997"/>
    <s v="Online"/>
  </r>
  <r>
    <s v="West Gear"/>
    <n v="1128299"/>
    <d v="2021-09-18T00:00:00"/>
    <s v="South"/>
    <s v="Louisiana"/>
    <s v="New Orleans"/>
    <x v="2"/>
    <n v="45.000000000000014"/>
    <n v="300"/>
    <n v="135000.00000000003"/>
    <n v="54000.000000000007"/>
    <n v="0.39999999999999997"/>
    <s v="Online"/>
  </r>
  <r>
    <s v="West Gear"/>
    <n v="1128299"/>
    <d v="2021-09-18T00:00:00"/>
    <s v="South"/>
    <s v="Louisiana"/>
    <s v="New Orleans"/>
    <x v="3"/>
    <n v="45.000000000000014"/>
    <n v="250"/>
    <n v="112500.00000000003"/>
    <n v="45000.000000000007"/>
    <n v="0.39999999999999997"/>
    <s v="Online"/>
  </r>
  <r>
    <s v="West Gear"/>
    <n v="1128299"/>
    <d v="2021-09-18T00:00:00"/>
    <s v="South"/>
    <s v="Louisiana"/>
    <s v="New Orleans"/>
    <x v="4"/>
    <n v="55.000000000000007"/>
    <n v="275"/>
    <n v="151250.00000000003"/>
    <n v="68062.500000000015"/>
    <n v="0.45"/>
    <s v="Online"/>
  </r>
  <r>
    <s v="West Gear"/>
    <n v="1128299"/>
    <d v="2021-09-18T00:00:00"/>
    <s v="South"/>
    <s v="Louisiana"/>
    <s v="New Orleans"/>
    <x v="5"/>
    <n v="40"/>
    <n v="300"/>
    <n v="120000"/>
    <n v="42000"/>
    <n v="0.35"/>
    <s v="Online"/>
  </r>
  <r>
    <s v="West Gear"/>
    <n v="1128299"/>
    <d v="2021-10-17T00:00:00"/>
    <s v="South"/>
    <s v="Louisiana"/>
    <s v="New Orleans"/>
    <x v="0"/>
    <n v="35"/>
    <n v="400"/>
    <n v="140000"/>
    <n v="55999.999999999993"/>
    <n v="0.39999999999999997"/>
    <s v="Online"/>
  </r>
  <r>
    <s v="West Gear"/>
    <n v="1128299"/>
    <d v="2021-10-17T00:00:00"/>
    <s v="South"/>
    <s v="Louisiana"/>
    <s v="New Orleans"/>
    <x v="1"/>
    <n v="50.000000000000014"/>
    <n v="575"/>
    <n v="287500.00000000006"/>
    <n v="115000.00000000001"/>
    <n v="0.39999999999999997"/>
    <s v="Online"/>
  </r>
  <r>
    <s v="West Gear"/>
    <n v="1128299"/>
    <d v="2021-10-17T00:00:00"/>
    <s v="South"/>
    <s v="Louisiana"/>
    <s v="New Orleans"/>
    <x v="2"/>
    <n v="45.000000000000014"/>
    <n v="400"/>
    <n v="180000.00000000006"/>
    <n v="72000.000000000015"/>
    <n v="0.39999999999999997"/>
    <s v="Online"/>
  </r>
  <r>
    <s v="West Gear"/>
    <n v="1128299"/>
    <d v="2021-10-17T00:00:00"/>
    <s v="South"/>
    <s v="Louisiana"/>
    <s v="New Orleans"/>
    <x v="3"/>
    <n v="40.000000000000007"/>
    <n v="375"/>
    <n v="150000.00000000003"/>
    <n v="60000.000000000007"/>
    <n v="0.39999999999999997"/>
    <s v="Online"/>
  </r>
  <r>
    <s v="West Gear"/>
    <n v="1128299"/>
    <d v="2021-10-17T00:00:00"/>
    <s v="South"/>
    <s v="Louisiana"/>
    <s v="New Orleans"/>
    <x v="4"/>
    <n v="50"/>
    <n v="350"/>
    <n v="175000"/>
    <n v="78750"/>
    <n v="0.45"/>
    <s v="Online"/>
  </r>
  <r>
    <s v="West Gear"/>
    <n v="1128299"/>
    <d v="2021-10-17T00:00:00"/>
    <s v="South"/>
    <s v="Louisiana"/>
    <s v="New Orleans"/>
    <x v="5"/>
    <n v="55.000000000000007"/>
    <n v="400"/>
    <n v="220000.00000000003"/>
    <n v="77000"/>
    <n v="0.35"/>
    <s v="Online"/>
  </r>
  <r>
    <s v="West Gear"/>
    <n v="1128299"/>
    <d v="2021-11-17T00:00:00"/>
    <s v="South"/>
    <s v="Louisiana"/>
    <s v="New Orleans"/>
    <x v="0"/>
    <n v="40.000000000000007"/>
    <n v="625"/>
    <n v="250000.00000000006"/>
    <n v="100000.00000000001"/>
    <n v="0.39999999999999997"/>
    <s v="Online"/>
  </r>
  <r>
    <s v="West Gear"/>
    <n v="1128299"/>
    <d v="2021-11-17T00:00:00"/>
    <s v="South"/>
    <s v="Louisiana"/>
    <s v="New Orleans"/>
    <x v="1"/>
    <n v="45.000000000000014"/>
    <n v="700"/>
    <n v="315000.00000000012"/>
    <n v="126000.00000000003"/>
    <n v="0.39999999999999997"/>
    <s v="Online"/>
  </r>
  <r>
    <s v="West Gear"/>
    <n v="1128299"/>
    <d v="2021-11-17T00:00:00"/>
    <s v="South"/>
    <s v="Louisiana"/>
    <s v="New Orleans"/>
    <x v="2"/>
    <n v="40.000000000000007"/>
    <n v="525"/>
    <n v="210000.00000000003"/>
    <n v="84000"/>
    <n v="0.39999999999999997"/>
    <s v="Online"/>
  </r>
  <r>
    <s v="West Gear"/>
    <n v="1128299"/>
    <d v="2021-11-17T00:00:00"/>
    <s v="South"/>
    <s v="Louisiana"/>
    <s v="New Orleans"/>
    <x v="3"/>
    <n v="50.000000000000014"/>
    <n v="500"/>
    <n v="250000.00000000006"/>
    <n v="100000.00000000001"/>
    <n v="0.39999999999999997"/>
    <s v="Online"/>
  </r>
  <r>
    <s v="West Gear"/>
    <n v="1128299"/>
    <d v="2021-11-17T00:00:00"/>
    <s v="South"/>
    <s v="Louisiana"/>
    <s v="New Orleans"/>
    <x v="4"/>
    <n v="70"/>
    <n v="475"/>
    <n v="332500"/>
    <n v="149625"/>
    <n v="0.45"/>
    <s v="Online"/>
  </r>
  <r>
    <s v="West Gear"/>
    <n v="1128299"/>
    <d v="2021-11-17T00:00:00"/>
    <s v="South"/>
    <s v="Louisiana"/>
    <s v="New Orleans"/>
    <x v="5"/>
    <n v="85.000000000000014"/>
    <n v="600"/>
    <n v="510000.00000000006"/>
    <n v="178500"/>
    <n v="0.35"/>
    <s v="Online"/>
  </r>
  <r>
    <s v="West Gear"/>
    <n v="1128299"/>
    <d v="2021-12-16T00:00:00"/>
    <s v="South"/>
    <s v="Louisiana"/>
    <s v="New Orleans"/>
    <x v="0"/>
    <n v="70.000000000000014"/>
    <n v="800"/>
    <n v="560000.00000000012"/>
    <n v="224000.00000000003"/>
    <n v="0.39999999999999997"/>
    <s v="Online"/>
  </r>
  <r>
    <s v="West Gear"/>
    <n v="1128299"/>
    <d v="2021-12-16T00:00:00"/>
    <s v="South"/>
    <s v="Louisiana"/>
    <s v="New Orleans"/>
    <x v="1"/>
    <n v="80.000000000000028"/>
    <n v="800"/>
    <n v="640000.00000000023"/>
    <n v="256000.00000000006"/>
    <n v="0.39999999999999997"/>
    <s v="Online"/>
  </r>
  <r>
    <s v="Foot Locker"/>
    <n v="1128299"/>
    <d v="2021-12-16T00:00:00"/>
    <s v="South"/>
    <s v="Louisiana"/>
    <s v="New Orleans"/>
    <x v="2"/>
    <n v="75.000000000000028"/>
    <n v="600"/>
    <n v="450000.00000000017"/>
    <n v="180000.00000000006"/>
    <n v="0.39999999999999997"/>
    <s v="Online"/>
  </r>
  <r>
    <s v="Foot Locker"/>
    <n v="1128299"/>
    <d v="2021-12-16T00:00:00"/>
    <s v="South"/>
    <s v="Louisiana"/>
    <s v="New Orleans"/>
    <x v="3"/>
    <n v="75.000000000000028"/>
    <n v="600"/>
    <n v="450000.00000000017"/>
    <n v="180000.00000000006"/>
    <n v="0.39999999999999997"/>
    <s v="Online"/>
  </r>
  <r>
    <s v="Foot Locker"/>
    <n v="1128299"/>
    <d v="2021-12-16T00:00:00"/>
    <s v="South"/>
    <s v="Louisiana"/>
    <s v="New Orleans"/>
    <x v="4"/>
    <n v="85.000000000000014"/>
    <n v="525"/>
    <n v="446250.00000000006"/>
    <n v="200812.50000000003"/>
    <n v="0.45"/>
    <s v="Online"/>
  </r>
  <r>
    <s v="Foot Locker"/>
    <n v="1128299"/>
    <d v="2021-12-16T00:00:00"/>
    <s v="South"/>
    <s v="Louisiana"/>
    <s v="New Orleans"/>
    <x v="5"/>
    <n v="90.000000000000028"/>
    <n v="625"/>
    <n v="562500.00000000023"/>
    <n v="196875.00000000006"/>
    <n v="0.35"/>
    <s v="Online"/>
  </r>
  <r>
    <s v="Foot Locker"/>
    <n v="1197831"/>
    <d v="2021-01-05T00:00:00"/>
    <s v="South"/>
    <s v="Louisiana"/>
    <s v="New Orleans"/>
    <x v="0"/>
    <n v="20"/>
    <n v="675"/>
    <n v="135000"/>
    <n v="40500"/>
    <n v="0.3"/>
    <s v="Online"/>
  </r>
  <r>
    <s v="Foot Locker"/>
    <n v="1197831"/>
    <d v="2021-01-05T00:00:00"/>
    <s v="South"/>
    <s v="Louisiana"/>
    <s v="New Orleans"/>
    <x v="1"/>
    <n v="30"/>
    <n v="675"/>
    <n v="202500"/>
    <n v="60750"/>
    <n v="0.3"/>
    <s v="Online"/>
  </r>
  <r>
    <s v="Foot Locker"/>
    <n v="1197831"/>
    <d v="2021-01-05T00:00:00"/>
    <s v="South"/>
    <s v="Louisiana"/>
    <s v="New Orleans"/>
    <x v="2"/>
    <n v="30"/>
    <n v="475"/>
    <n v="142500"/>
    <n v="42750"/>
    <n v="0.3"/>
    <s v="Online"/>
  </r>
  <r>
    <s v="Foot Locker"/>
    <n v="1197831"/>
    <d v="2021-01-05T00:00:00"/>
    <s v="South"/>
    <s v="Louisiana"/>
    <s v="New Orleans"/>
    <x v="3"/>
    <n v="35"/>
    <n v="475"/>
    <n v="166250"/>
    <n v="66500"/>
    <n v="0.4"/>
    <s v="Online"/>
  </r>
  <r>
    <s v="Foot Locker"/>
    <n v="1197831"/>
    <d v="2021-01-05T00:00:00"/>
    <s v="South"/>
    <s v="Louisiana"/>
    <s v="New Orleans"/>
    <x v="4"/>
    <n v="40"/>
    <n v="325"/>
    <n v="130000"/>
    <n v="32500"/>
    <n v="0.25"/>
    <s v="Online"/>
  </r>
  <r>
    <s v="West Gear"/>
    <n v="1197831"/>
    <d v="2021-01-05T00:00:00"/>
    <s v="South"/>
    <s v="Louisiana"/>
    <s v="New Orleans"/>
    <x v="5"/>
    <n v="35"/>
    <n v="475"/>
    <n v="166250"/>
    <n v="74812.5"/>
    <n v="0.45"/>
    <s v="Online"/>
  </r>
  <r>
    <s v="Foot Locker"/>
    <n v="1197831"/>
    <d v="2021-02-04T00:00:00"/>
    <s v="South"/>
    <s v="Louisiana"/>
    <s v="New Orleans"/>
    <x v="0"/>
    <n v="25"/>
    <n v="625"/>
    <n v="156250"/>
    <n v="46875"/>
    <n v="0.3"/>
    <s v="Online"/>
  </r>
  <r>
    <s v="Foot Locker"/>
    <n v="1197831"/>
    <d v="2021-02-04T00:00:00"/>
    <s v="South"/>
    <s v="Louisiana"/>
    <s v="New Orleans"/>
    <x v="1"/>
    <n v="35"/>
    <n v="600"/>
    <n v="210000"/>
    <n v="63000"/>
    <n v="0.3"/>
    <s v="Online"/>
  </r>
  <r>
    <s v="Foot Locker"/>
    <n v="1197831"/>
    <d v="2021-02-04T00:00:00"/>
    <s v="South"/>
    <s v="Louisiana"/>
    <s v="New Orleans"/>
    <x v="2"/>
    <n v="35"/>
    <n v="425"/>
    <n v="148750"/>
    <n v="44625"/>
    <n v="0.3"/>
    <s v="Online"/>
  </r>
  <r>
    <s v="Foot Locker"/>
    <n v="1197831"/>
    <d v="2021-02-04T00:00:00"/>
    <s v="West"/>
    <s v="Idaho"/>
    <s v="Boise"/>
    <x v="3"/>
    <n v="35"/>
    <n v="375"/>
    <n v="131250"/>
    <n v="52500"/>
    <n v="0.4"/>
    <s v="Online"/>
  </r>
  <r>
    <s v="Foot Locker"/>
    <n v="1197831"/>
    <d v="2021-02-04T00:00:00"/>
    <s v="West"/>
    <s v="Idaho"/>
    <s v="Boise"/>
    <x v="4"/>
    <n v="40"/>
    <n v="250"/>
    <n v="100000"/>
    <n v="25000"/>
    <n v="0.25"/>
    <s v="Online"/>
  </r>
  <r>
    <s v="Foot Locker"/>
    <n v="1197831"/>
    <d v="2021-02-04T00:00:00"/>
    <s v="West"/>
    <s v="Idaho"/>
    <s v="Boise"/>
    <x v="5"/>
    <n v="35"/>
    <n v="450"/>
    <n v="157500"/>
    <n v="70875"/>
    <n v="0.45"/>
    <s v="Online"/>
  </r>
  <r>
    <s v="Foot Locker"/>
    <n v="1197831"/>
    <d v="2021-03-06T00:00:00"/>
    <s v="West"/>
    <s v="Idaho"/>
    <s v="Boise"/>
    <x v="0"/>
    <n v="30"/>
    <n v="625"/>
    <n v="187500"/>
    <n v="65625"/>
    <n v="0.35"/>
    <s v="Online"/>
  </r>
  <r>
    <s v="Foot Locker"/>
    <n v="1197831"/>
    <d v="2021-03-06T00:00:00"/>
    <s v="West"/>
    <s v="Idaho"/>
    <s v="Boise"/>
    <x v="1"/>
    <n v="40"/>
    <n v="625"/>
    <n v="250000"/>
    <n v="87500"/>
    <n v="0.35"/>
    <s v="Online"/>
  </r>
  <r>
    <s v="Foot Locker"/>
    <n v="1197831"/>
    <d v="2021-03-06T00:00:00"/>
    <s v="West"/>
    <s v="Idaho"/>
    <s v="Boise"/>
    <x v="2"/>
    <n v="30"/>
    <n v="450"/>
    <n v="135000"/>
    <n v="47250"/>
    <n v="0.35"/>
    <s v="Online"/>
  </r>
  <r>
    <s v="Foot Locker"/>
    <n v="1197831"/>
    <d v="2021-03-06T00:00:00"/>
    <s v="West"/>
    <s v="Idaho"/>
    <s v="Boise"/>
    <x v="3"/>
    <n v="35"/>
    <n v="350"/>
    <n v="122500"/>
    <n v="55125"/>
    <n v="0.45"/>
    <s v="Online"/>
  </r>
  <r>
    <s v="West Gear"/>
    <n v="1197831"/>
    <d v="2021-03-06T00:00:00"/>
    <s v="West"/>
    <s v="Idaho"/>
    <s v="Boise"/>
    <x v="4"/>
    <n v="40"/>
    <n v="250"/>
    <n v="100000"/>
    <n v="30000"/>
    <n v="0.3"/>
    <s v="Online"/>
  </r>
  <r>
    <s v="West Gear"/>
    <n v="1197831"/>
    <d v="2021-03-06T00:00:00"/>
    <s v="West"/>
    <s v="Idaho"/>
    <s v="Boise"/>
    <x v="5"/>
    <n v="35"/>
    <n v="400"/>
    <n v="140000"/>
    <n v="70000"/>
    <n v="0.5"/>
    <s v="Online"/>
  </r>
  <r>
    <s v="West Gear"/>
    <n v="1197831"/>
    <d v="2021-04-05T00:00:00"/>
    <s v="West"/>
    <s v="Idaho"/>
    <s v="Boise"/>
    <x v="0"/>
    <n v="20"/>
    <n v="650"/>
    <n v="130000"/>
    <n v="45500"/>
    <n v="0.35"/>
    <s v="Online"/>
  </r>
  <r>
    <s v="West Gear"/>
    <n v="1197831"/>
    <d v="2021-04-05T00:00:00"/>
    <s v="West"/>
    <s v="Idaho"/>
    <s v="Boise"/>
    <x v="1"/>
    <n v="30.000000000000004"/>
    <n v="650"/>
    <n v="195000.00000000003"/>
    <n v="68250"/>
    <n v="0.35"/>
    <s v="Online"/>
  </r>
  <r>
    <s v="West Gear"/>
    <n v="1197831"/>
    <d v="2021-04-05T00:00:00"/>
    <s v="West"/>
    <s v="Idaho"/>
    <s v="Boise"/>
    <x v="2"/>
    <n v="24.999999999999996"/>
    <n v="475"/>
    <n v="118749.99999999999"/>
    <n v="41562.499999999993"/>
    <n v="0.35"/>
    <s v="Online"/>
  </r>
  <r>
    <s v="West Gear"/>
    <n v="1197831"/>
    <d v="2021-04-05T00:00:00"/>
    <s v="West"/>
    <s v="Idaho"/>
    <s v="Boise"/>
    <x v="3"/>
    <n v="30.000000000000004"/>
    <n v="375"/>
    <n v="112500.00000000001"/>
    <n v="50625.000000000007"/>
    <n v="0.45"/>
    <s v="Online"/>
  </r>
  <r>
    <s v="West Gear"/>
    <n v="1197831"/>
    <d v="2021-04-05T00:00:00"/>
    <s v="West"/>
    <s v="Idaho"/>
    <s v="Boise"/>
    <x v="4"/>
    <n v="35"/>
    <n v="275"/>
    <n v="96250"/>
    <n v="28875"/>
    <n v="0.3"/>
    <s v="Online"/>
  </r>
  <r>
    <s v="West Gear"/>
    <n v="1197831"/>
    <d v="2021-04-05T00:00:00"/>
    <s v="West"/>
    <s v="Idaho"/>
    <s v="Boise"/>
    <x v="5"/>
    <n v="30.000000000000004"/>
    <n v="550"/>
    <n v="165000.00000000003"/>
    <n v="82500.000000000015"/>
    <n v="0.5"/>
    <s v="Online"/>
  </r>
  <r>
    <s v="West Gear"/>
    <n v="1197831"/>
    <d v="2021-05-05T00:00:00"/>
    <s v="West"/>
    <s v="Idaho"/>
    <s v="Boise"/>
    <x v="0"/>
    <n v="20"/>
    <n v="700"/>
    <n v="140000"/>
    <n v="49000"/>
    <n v="0.35"/>
    <s v="Online"/>
  </r>
  <r>
    <s v="West Gear"/>
    <n v="1197831"/>
    <d v="2021-05-05T00:00:00"/>
    <s v="West"/>
    <s v="Idaho"/>
    <s v="Boise"/>
    <x v="1"/>
    <n v="30.000000000000004"/>
    <n v="725"/>
    <n v="217500.00000000003"/>
    <n v="76125"/>
    <n v="0.35"/>
    <s v="Online"/>
  </r>
  <r>
    <s v="West Gear"/>
    <n v="1197831"/>
    <d v="2021-05-05T00:00:00"/>
    <s v="West"/>
    <s v="Idaho"/>
    <s v="Boise"/>
    <x v="2"/>
    <n v="24.999999999999996"/>
    <n v="575"/>
    <n v="143749.99999999997"/>
    <n v="50312.499999999985"/>
    <n v="0.35"/>
    <s v="Online"/>
  </r>
  <r>
    <s v="West Gear"/>
    <n v="1197831"/>
    <d v="2021-05-05T00:00:00"/>
    <s v="West"/>
    <s v="Idaho"/>
    <s v="Boise"/>
    <x v="3"/>
    <n v="35"/>
    <n v="500"/>
    <n v="175000"/>
    <n v="78750"/>
    <n v="0.45"/>
    <s v="Online"/>
  </r>
  <r>
    <s v="West Gear"/>
    <n v="1197831"/>
    <d v="2021-05-05T00:00:00"/>
    <s v="West"/>
    <s v="Idaho"/>
    <s v="Boise"/>
    <x v="4"/>
    <n v="50"/>
    <n v="400"/>
    <n v="200000"/>
    <n v="60000"/>
    <n v="0.3"/>
    <s v="Online"/>
  </r>
  <r>
    <s v="West Gear"/>
    <n v="1197831"/>
    <d v="2021-05-05T00:00:00"/>
    <s v="West"/>
    <s v="Idaho"/>
    <s v="Boise"/>
    <x v="5"/>
    <n v="45"/>
    <n v="750"/>
    <n v="337500"/>
    <n v="168750"/>
    <n v="0.5"/>
    <s v="Online"/>
  </r>
  <r>
    <s v="West Gear"/>
    <n v="1197831"/>
    <d v="2021-06-04T00:00:00"/>
    <s v="West"/>
    <s v="Idaho"/>
    <s v="Boise"/>
    <x v="0"/>
    <n v="45"/>
    <n v="750"/>
    <n v="337500"/>
    <n v="118124.99999999999"/>
    <n v="0.35"/>
    <s v="Online"/>
  </r>
  <r>
    <s v="West Gear"/>
    <n v="1197831"/>
    <d v="2021-06-04T00:00:00"/>
    <s v="West"/>
    <s v="Idaho"/>
    <s v="Boise"/>
    <x v="1"/>
    <n v="50"/>
    <n v="750"/>
    <n v="375000"/>
    <n v="131250"/>
    <n v="0.35"/>
    <s v="Online"/>
  </r>
  <r>
    <s v="West Gear"/>
    <n v="1197831"/>
    <d v="2021-06-04T00:00:00"/>
    <s v="West"/>
    <s v="Idaho"/>
    <s v="Boise"/>
    <x v="2"/>
    <n v="50"/>
    <n v="600"/>
    <n v="300000"/>
    <n v="105000"/>
    <n v="0.35"/>
    <s v="Online"/>
  </r>
  <r>
    <s v="West Gear"/>
    <n v="1197831"/>
    <d v="2021-06-04T00:00:00"/>
    <s v="West"/>
    <s v="Idaho"/>
    <s v="Boise"/>
    <x v="3"/>
    <n v="50"/>
    <n v="550"/>
    <n v="275000"/>
    <n v="123750"/>
    <n v="0.45"/>
    <s v="Online"/>
  </r>
  <r>
    <s v="West Gear"/>
    <n v="1197831"/>
    <d v="2021-06-04T00:00:00"/>
    <s v="West"/>
    <s v="Idaho"/>
    <s v="Boise"/>
    <x v="4"/>
    <n v="55.000000000000007"/>
    <n v="450"/>
    <n v="247500.00000000003"/>
    <n v="74250"/>
    <n v="0.3"/>
    <s v="Online"/>
  </r>
  <r>
    <s v="West Gear"/>
    <n v="1197831"/>
    <d v="2021-06-04T00:00:00"/>
    <s v="West"/>
    <s v="Idaho"/>
    <s v="Boise"/>
    <x v="5"/>
    <n v="60.000000000000007"/>
    <n v="825"/>
    <n v="495000.00000000006"/>
    <n v="247500.00000000003"/>
    <n v="0.5"/>
    <s v="Online"/>
  </r>
  <r>
    <s v="West Gear"/>
    <n v="1197831"/>
    <d v="2021-07-06T00:00:00"/>
    <s v="West"/>
    <s v="Idaho"/>
    <s v="Boise"/>
    <x v="0"/>
    <n v="50"/>
    <n v="775"/>
    <n v="387500"/>
    <n v="155000"/>
    <n v="0.39999999999999997"/>
    <s v="Online"/>
  </r>
  <r>
    <s v="West Gear"/>
    <n v="1197831"/>
    <d v="2021-07-06T00:00:00"/>
    <s v="West"/>
    <s v="Idaho"/>
    <s v="Boise"/>
    <x v="1"/>
    <n v="55.000000000000007"/>
    <n v="775"/>
    <n v="426250.00000000006"/>
    <n v="170500"/>
    <n v="0.39999999999999997"/>
    <s v="Online"/>
  </r>
  <r>
    <s v="West Gear"/>
    <n v="1197831"/>
    <d v="2021-07-06T00:00:00"/>
    <s v="West"/>
    <s v="Idaho"/>
    <s v="Boise"/>
    <x v="2"/>
    <n v="50"/>
    <n v="925"/>
    <n v="462500"/>
    <n v="184999.99999999997"/>
    <n v="0.39999999999999997"/>
    <s v="Online"/>
  </r>
  <r>
    <s v="West Gear"/>
    <n v="1197831"/>
    <d v="2021-07-06T00:00:00"/>
    <s v="West"/>
    <s v="Idaho"/>
    <s v="Boise"/>
    <x v="3"/>
    <n v="50"/>
    <n v="525"/>
    <n v="262500"/>
    <n v="131250"/>
    <n v="0.5"/>
    <s v="Online"/>
  </r>
  <r>
    <s v="West Gear"/>
    <n v="1197831"/>
    <d v="2021-07-06T00:00:00"/>
    <s v="West"/>
    <s v="Idaho"/>
    <s v="Boise"/>
    <x v="4"/>
    <n v="55.000000000000007"/>
    <n v="525"/>
    <n v="288750.00000000006"/>
    <n v="101062.50000000001"/>
    <n v="0.35"/>
    <s v="Online"/>
  </r>
  <r>
    <s v="Foot Locker"/>
    <n v="1197831"/>
    <d v="2021-07-06T00:00:00"/>
    <s v="West"/>
    <s v="Idaho"/>
    <s v="Boise"/>
    <x v="5"/>
    <n v="65"/>
    <n v="800"/>
    <n v="520000"/>
    <n v="286000"/>
    <n v="0.55000000000000004"/>
    <s v="Online"/>
  </r>
  <r>
    <s v="Foot Locker"/>
    <n v="1197831"/>
    <d v="2021-08-08T00:00:00"/>
    <s v="West"/>
    <s v="Idaho"/>
    <s v="Boise"/>
    <x v="0"/>
    <n v="50"/>
    <n v="750"/>
    <n v="375000"/>
    <n v="150000"/>
    <n v="0.39999999999999997"/>
    <s v="Online"/>
  </r>
  <r>
    <s v="Foot Locker"/>
    <n v="1197831"/>
    <d v="2021-08-08T00:00:00"/>
    <s v="West"/>
    <s v="Idaho"/>
    <s v="Boise"/>
    <x v="1"/>
    <n v="55.000000000000007"/>
    <n v="750"/>
    <n v="412500.00000000006"/>
    <n v="165000"/>
    <n v="0.39999999999999997"/>
    <s v="Online"/>
  </r>
  <r>
    <s v="Foot Locker"/>
    <n v="1197831"/>
    <d v="2021-08-08T00:00:00"/>
    <s v="West"/>
    <s v="Idaho"/>
    <s v="Boise"/>
    <x v="2"/>
    <n v="50"/>
    <n v="925"/>
    <n v="462500"/>
    <n v="184999.99999999997"/>
    <n v="0.39999999999999997"/>
    <s v="Online"/>
  </r>
  <r>
    <s v="Foot Locker"/>
    <n v="1197831"/>
    <d v="2021-08-08T00:00:00"/>
    <s v="West"/>
    <s v="Idaho"/>
    <s v="Boise"/>
    <x v="3"/>
    <n v="50"/>
    <n v="475"/>
    <n v="237500"/>
    <n v="118750"/>
    <n v="0.5"/>
    <s v="Online"/>
  </r>
  <r>
    <s v="Sports Direct"/>
    <n v="1197831"/>
    <d v="2021-08-08T00:00:00"/>
    <s v="West"/>
    <s v="Idaho"/>
    <s v="Boise"/>
    <x v="4"/>
    <n v="55.000000000000007"/>
    <n v="475"/>
    <n v="261250.00000000003"/>
    <n v="91437.5"/>
    <n v="0.35"/>
    <s v="Online"/>
  </r>
  <r>
    <s v="Sports Direct"/>
    <n v="1197831"/>
    <d v="2021-08-08T00:00:00"/>
    <s v="West"/>
    <s v="Idaho"/>
    <s v="Boise"/>
    <x v="5"/>
    <n v="60"/>
    <n v="725"/>
    <n v="435000"/>
    <n v="239250.00000000003"/>
    <n v="0.55000000000000004"/>
    <s v="Online"/>
  </r>
  <r>
    <s v="Sports Direct"/>
    <n v="1197831"/>
    <d v="2021-09-05T00:00:00"/>
    <s v="West"/>
    <s v="Idaho"/>
    <s v="Boise"/>
    <x v="0"/>
    <n v="55.000000000000007"/>
    <n v="675"/>
    <n v="371250.00000000006"/>
    <n v="148500"/>
    <n v="0.39999999999999997"/>
    <s v="Online"/>
  </r>
  <r>
    <s v="Sports Direct"/>
    <n v="1197831"/>
    <d v="2021-09-05T00:00:00"/>
    <s v="West"/>
    <s v="Idaho"/>
    <s v="Boise"/>
    <x v="1"/>
    <n v="55.000000000000007"/>
    <n v="625"/>
    <n v="343750.00000000006"/>
    <n v="137500"/>
    <n v="0.39999999999999997"/>
    <s v="Online"/>
  </r>
  <r>
    <s v="Sports Direct"/>
    <n v="1197831"/>
    <d v="2021-09-05T00:00:00"/>
    <s v="West"/>
    <s v="Idaho"/>
    <s v="Boise"/>
    <x v="2"/>
    <n v="60"/>
    <n v="675"/>
    <n v="405000"/>
    <n v="162000"/>
    <n v="0.39999999999999997"/>
    <s v="Online"/>
  </r>
  <r>
    <s v="Sports Direct"/>
    <n v="1197831"/>
    <d v="2021-09-05T00:00:00"/>
    <s v="West"/>
    <s v="Idaho"/>
    <s v="Boise"/>
    <x v="3"/>
    <n v="60"/>
    <n v="400"/>
    <n v="240000"/>
    <n v="120000"/>
    <n v="0.5"/>
    <s v="Online"/>
  </r>
  <r>
    <s v="Sports Direct"/>
    <n v="1197831"/>
    <d v="2021-09-05T00:00:00"/>
    <s v="West"/>
    <s v="Idaho"/>
    <s v="Boise"/>
    <x v="4"/>
    <n v="55.000000000000007"/>
    <n v="400"/>
    <n v="220000.00000000003"/>
    <n v="77000"/>
    <n v="0.35"/>
    <s v="Online"/>
  </r>
  <r>
    <s v="Sports Direct"/>
    <n v="1197831"/>
    <d v="2021-09-05T00:00:00"/>
    <s v="West"/>
    <s v="Idaho"/>
    <s v="Boise"/>
    <x v="5"/>
    <n v="50"/>
    <n v="625"/>
    <n v="312500"/>
    <n v="171875"/>
    <n v="0.55000000000000004"/>
    <s v="Online"/>
  </r>
  <r>
    <s v="Sports Direct"/>
    <n v="1197831"/>
    <d v="2021-10-04T00:00:00"/>
    <s v="West"/>
    <s v="Idaho"/>
    <s v="Boise"/>
    <x v="0"/>
    <n v="40"/>
    <n v="575"/>
    <n v="230000"/>
    <n v="91999.999999999985"/>
    <n v="0.39999999999999997"/>
    <s v="Online"/>
  </r>
  <r>
    <s v="Sports Direct"/>
    <n v="1197831"/>
    <d v="2021-10-04T00:00:00"/>
    <s v="West"/>
    <s v="Idaho"/>
    <s v="Boise"/>
    <x v="1"/>
    <n v="40"/>
    <n v="575"/>
    <n v="230000"/>
    <n v="91999.999999999985"/>
    <n v="0.39999999999999997"/>
    <s v="Online"/>
  </r>
  <r>
    <s v="Sports Direct"/>
    <n v="1197831"/>
    <d v="2021-10-04T00:00:00"/>
    <s v="West"/>
    <s v="Idaho"/>
    <s v="Boise"/>
    <x v="2"/>
    <n v="45"/>
    <n v="525"/>
    <n v="236250"/>
    <n v="94499.999999999985"/>
    <n v="0.39999999999999997"/>
    <s v="Online"/>
  </r>
  <r>
    <s v="Sports Direct"/>
    <n v="1197831"/>
    <d v="2021-10-04T00:00:00"/>
    <s v="West"/>
    <s v="Idaho"/>
    <s v="Boise"/>
    <x v="3"/>
    <n v="45"/>
    <n v="375"/>
    <n v="168750"/>
    <n v="84375"/>
    <n v="0.5"/>
    <s v="Online"/>
  </r>
  <r>
    <s v="Sports Direct"/>
    <n v="1197831"/>
    <d v="2021-10-04T00:00:00"/>
    <s v="West"/>
    <s v="Idaho"/>
    <s v="Boise"/>
    <x v="4"/>
    <n v="35"/>
    <n v="350"/>
    <n v="122500"/>
    <n v="42875"/>
    <n v="0.35"/>
    <s v="Online"/>
  </r>
  <r>
    <s v="Sports Direct"/>
    <n v="1197831"/>
    <d v="2021-10-04T00:00:00"/>
    <s v="West"/>
    <s v="Idaho"/>
    <s v="Boise"/>
    <x v="5"/>
    <n v="45"/>
    <n v="525"/>
    <n v="236250"/>
    <n v="129937.50000000001"/>
    <n v="0.55000000000000004"/>
    <s v="Online"/>
  </r>
  <r>
    <s v="Sports Direct"/>
    <n v="1197831"/>
    <d v="2021-11-05T00:00:00"/>
    <s v="West"/>
    <s v="Idaho"/>
    <s v="Boise"/>
    <x v="0"/>
    <n v="35"/>
    <n v="675"/>
    <n v="236250"/>
    <n v="94499.999999999985"/>
    <n v="0.39999999999999997"/>
    <s v="Online"/>
  </r>
  <r>
    <s v="Sports Direct"/>
    <n v="1197831"/>
    <d v="2021-11-05T00:00:00"/>
    <s v="West"/>
    <s v="Idaho"/>
    <s v="Boise"/>
    <x v="1"/>
    <n v="35"/>
    <n v="675"/>
    <n v="236250"/>
    <n v="94499.999999999985"/>
    <n v="0.39999999999999997"/>
    <s v="Online"/>
  </r>
  <r>
    <s v="Sports Direct"/>
    <n v="1197831"/>
    <d v="2021-11-05T00:00:00"/>
    <s v="West"/>
    <s v="Idaho"/>
    <s v="Boise"/>
    <x v="2"/>
    <n v="60"/>
    <n v="600"/>
    <n v="360000"/>
    <n v="144000"/>
    <n v="0.39999999999999997"/>
    <s v="Online"/>
  </r>
  <r>
    <s v="Sports Direct"/>
    <n v="1197831"/>
    <d v="2021-11-05T00:00:00"/>
    <s v="West"/>
    <s v="Idaho"/>
    <s v="Boise"/>
    <x v="3"/>
    <n v="60"/>
    <n v="450"/>
    <n v="270000"/>
    <n v="135000"/>
    <n v="0.5"/>
    <s v="Online"/>
  </r>
  <r>
    <s v="Sports Direct"/>
    <n v="1197831"/>
    <d v="2021-11-05T00:00:00"/>
    <s v="West"/>
    <s v="Idaho"/>
    <s v="Boise"/>
    <x v="4"/>
    <n v="54.999999999999993"/>
    <n v="425"/>
    <n v="233749.99999999997"/>
    <n v="81812.499999999985"/>
    <n v="0.35"/>
    <s v="Online"/>
  </r>
  <r>
    <s v="Sports Direct"/>
    <n v="1197831"/>
    <d v="2021-11-05T00:00:00"/>
    <s v="West"/>
    <s v="Idaho"/>
    <s v="Boise"/>
    <x v="5"/>
    <n v="65"/>
    <n v="625"/>
    <n v="406250"/>
    <n v="223437.50000000003"/>
    <n v="0.55000000000000004"/>
    <s v="Online"/>
  </r>
  <r>
    <s v="Foot Locker"/>
    <n v="1197831"/>
    <d v="2021-12-04T00:00:00"/>
    <s v="West"/>
    <s v="Idaho"/>
    <s v="Boise"/>
    <x v="0"/>
    <n v="54.999999999999993"/>
    <n v="775"/>
    <n v="426249.99999999994"/>
    <n v="170499.99999999997"/>
    <n v="0.39999999999999997"/>
    <s v="Online"/>
  </r>
  <r>
    <s v="Foot Locker"/>
    <n v="1197831"/>
    <d v="2021-12-04T00:00:00"/>
    <s v="West"/>
    <s v="Idaho"/>
    <s v="Boise"/>
    <x v="1"/>
    <n v="54.999999999999993"/>
    <n v="775"/>
    <n v="426249.99999999994"/>
    <n v="170499.99999999997"/>
    <n v="0.39999999999999997"/>
    <s v="Online"/>
  </r>
  <r>
    <s v="Foot Locker"/>
    <n v="1197831"/>
    <d v="2021-12-04T00:00:00"/>
    <s v="West"/>
    <s v="Idaho"/>
    <s v="Boise"/>
    <x v="2"/>
    <n v="60"/>
    <n v="675"/>
    <n v="405000"/>
    <n v="162000"/>
    <n v="0.39999999999999997"/>
    <s v="Online"/>
  </r>
  <r>
    <s v="Foot Locker"/>
    <n v="1197831"/>
    <d v="2021-12-04T00:00:00"/>
    <s v="West"/>
    <s v="Idaho"/>
    <s v="Boise"/>
    <x v="3"/>
    <n v="60"/>
    <n v="525"/>
    <n v="315000"/>
    <n v="157500"/>
    <n v="0.5"/>
    <s v="Online"/>
  </r>
  <r>
    <s v="Foot Locker"/>
    <n v="1197831"/>
    <d v="2021-12-04T00:00:00"/>
    <s v="West"/>
    <s v="Idaho"/>
    <s v="Boise"/>
    <x v="4"/>
    <n v="54.999999999999993"/>
    <n v="475"/>
    <n v="261249.99999999997"/>
    <n v="91437.499999999985"/>
    <n v="0.35"/>
    <s v="Online"/>
  </r>
  <r>
    <s v="Foot Locker"/>
    <n v="1197831"/>
    <d v="2021-12-04T00:00:00"/>
    <s v="West"/>
    <s v="Idaho"/>
    <s v="Boise"/>
    <x v="5"/>
    <n v="65"/>
    <n v="725"/>
    <n v="471250"/>
    <n v="259187.50000000003"/>
    <n v="0.55000000000000004"/>
    <s v="Online"/>
  </r>
  <r>
    <s v="Foot Locker"/>
    <n v="1128299"/>
    <d v="2021-01-23T00:00:00"/>
    <s v="West"/>
    <s v="Idaho"/>
    <s v="Boise"/>
    <x v="0"/>
    <n v="29.999999999999993"/>
    <n v="425"/>
    <n v="127499.99999999997"/>
    <n v="44624.999999999985"/>
    <n v="0.35"/>
    <s v="Online"/>
  </r>
  <r>
    <s v="Foot Locker"/>
    <n v="1128299"/>
    <d v="2021-01-23T00:00:00"/>
    <s v="West"/>
    <s v="Idaho"/>
    <s v="Boise"/>
    <x v="1"/>
    <n v="40"/>
    <n v="425"/>
    <n v="170000"/>
    <n v="68000"/>
    <n v="0.4"/>
    <s v="Online"/>
  </r>
  <r>
    <s v="Foot Locker"/>
    <n v="1128299"/>
    <d v="2021-01-23T00:00:00"/>
    <s v="West"/>
    <s v="Idaho"/>
    <s v="Boise"/>
    <x v="2"/>
    <n v="40"/>
    <n v="425"/>
    <n v="170000"/>
    <n v="59499.999999999993"/>
    <n v="0.35"/>
    <s v="Online"/>
  </r>
  <r>
    <s v="Foot Locker"/>
    <n v="1128299"/>
    <d v="2021-01-23T00:00:00"/>
    <s v="West"/>
    <s v="Idaho"/>
    <s v="Boise"/>
    <x v="3"/>
    <n v="40"/>
    <n v="275"/>
    <n v="110000"/>
    <n v="38500"/>
    <n v="0.35"/>
    <s v="Online"/>
  </r>
  <r>
    <s v="Foot Locker"/>
    <n v="1128299"/>
    <d v="2021-01-23T00:00:00"/>
    <s v="West"/>
    <s v="Idaho"/>
    <s v="Boise"/>
    <x v="4"/>
    <n v="45.000000000000007"/>
    <n v="225"/>
    <n v="101250.00000000001"/>
    <n v="30375.000000000004"/>
    <n v="0.3"/>
    <s v="Online"/>
  </r>
  <r>
    <s v="Foot Locker"/>
    <n v="1128299"/>
    <d v="2021-01-23T00:00:00"/>
    <s v="West"/>
    <s v="Idaho"/>
    <s v="Boise"/>
    <x v="5"/>
    <n v="40"/>
    <n v="425"/>
    <n v="170000"/>
    <n v="42500"/>
    <n v="0.25"/>
    <s v="Online"/>
  </r>
  <r>
    <s v="Foot Locker"/>
    <n v="1128299"/>
    <d v="2021-02-23T00:00:00"/>
    <s v="West"/>
    <s v="Idaho"/>
    <s v="Boise"/>
    <x v="0"/>
    <n v="29.999999999999993"/>
    <n v="475"/>
    <n v="142499.99999999997"/>
    <n v="49874.999999999985"/>
    <n v="0.35"/>
    <s v="Online"/>
  </r>
  <r>
    <s v="Foot Locker"/>
    <n v="1128299"/>
    <d v="2021-02-23T00:00:00"/>
    <s v="West"/>
    <s v="Idaho"/>
    <s v="Boise"/>
    <x v="1"/>
    <n v="40"/>
    <n v="375"/>
    <n v="150000"/>
    <n v="60000"/>
    <n v="0.4"/>
    <s v="Online"/>
  </r>
  <r>
    <s v="Foot Locker"/>
    <n v="1128299"/>
    <d v="2021-02-23T00:00:00"/>
    <s v="West"/>
    <s v="Idaho"/>
    <s v="Boise"/>
    <x v="2"/>
    <n v="40"/>
    <n v="375"/>
    <n v="150000"/>
    <n v="52500"/>
    <n v="0.35"/>
    <s v="Online"/>
  </r>
  <r>
    <s v="Foot Locker"/>
    <n v="1128299"/>
    <d v="2021-02-23T00:00:00"/>
    <s v="West"/>
    <s v="Arizona"/>
    <s v="Phoenix"/>
    <x v="3"/>
    <n v="40"/>
    <n v="225"/>
    <n v="90000"/>
    <n v="31499.999999999996"/>
    <n v="0.35"/>
    <s v="Online"/>
  </r>
  <r>
    <s v="Foot Locker"/>
    <n v="1128299"/>
    <d v="2021-02-23T00:00:00"/>
    <s v="West"/>
    <s v="Arizona"/>
    <s v="Phoenix"/>
    <x v="4"/>
    <n v="45.000000000000007"/>
    <n v="150"/>
    <n v="67500.000000000015"/>
    <n v="20250.000000000004"/>
    <n v="0.3"/>
    <s v="Online"/>
  </r>
  <r>
    <s v="Foot Locker"/>
    <n v="1128299"/>
    <d v="2021-02-23T00:00:00"/>
    <s v="West"/>
    <s v="Arizona"/>
    <s v="Phoenix"/>
    <x v="5"/>
    <n v="40"/>
    <n v="350"/>
    <n v="140000"/>
    <n v="35000"/>
    <n v="0.25"/>
    <s v="Online"/>
  </r>
  <r>
    <s v="Foot Locker"/>
    <n v="1128299"/>
    <d v="2021-03-22T00:00:00"/>
    <s v="West"/>
    <s v="Arizona"/>
    <s v="Phoenix"/>
    <x v="0"/>
    <n v="40"/>
    <n v="500"/>
    <n v="200000"/>
    <n v="70000"/>
    <n v="0.35"/>
    <s v="Online"/>
  </r>
  <r>
    <s v="Foot Locker"/>
    <n v="1128299"/>
    <d v="2021-03-22T00:00:00"/>
    <s v="West"/>
    <s v="Arizona"/>
    <s v="Phoenix"/>
    <x v="1"/>
    <n v="50"/>
    <n v="350"/>
    <n v="175000"/>
    <n v="70000"/>
    <n v="0.4"/>
    <s v="Online"/>
  </r>
  <r>
    <s v="Foot Locker"/>
    <n v="1128299"/>
    <d v="2021-03-22T00:00:00"/>
    <s v="West"/>
    <s v="Arizona"/>
    <s v="Phoenix"/>
    <x v="2"/>
    <n v="50"/>
    <n v="350"/>
    <n v="175000"/>
    <n v="61249.999999999993"/>
    <n v="0.35"/>
    <s v="Online"/>
  </r>
  <r>
    <s v="Foot Locker"/>
    <n v="1128299"/>
    <d v="2021-03-22T00:00:00"/>
    <s v="West"/>
    <s v="Arizona"/>
    <s v="Phoenix"/>
    <x v="3"/>
    <n v="50"/>
    <n v="225"/>
    <n v="112500"/>
    <n v="39375"/>
    <n v="0.35"/>
    <s v="Online"/>
  </r>
  <r>
    <s v="Foot Locker"/>
    <n v="1128299"/>
    <d v="2021-03-22T00:00:00"/>
    <s v="West"/>
    <s v="Arizona"/>
    <s v="Phoenix"/>
    <x v="4"/>
    <n v="55.000000000000007"/>
    <n v="125"/>
    <n v="68750.000000000015"/>
    <n v="20625.000000000004"/>
    <n v="0.3"/>
    <s v="Online"/>
  </r>
  <r>
    <s v="Foot Locker"/>
    <n v="1128299"/>
    <d v="2021-03-22T00:00:00"/>
    <s v="West"/>
    <s v="Arizona"/>
    <s v="Phoenix"/>
    <x v="5"/>
    <n v="50"/>
    <n v="325"/>
    <n v="162500"/>
    <n v="40625"/>
    <n v="0.25"/>
    <s v="Online"/>
  </r>
  <r>
    <s v="Foot Locker"/>
    <n v="1128299"/>
    <d v="2021-04-23T00:00:00"/>
    <s v="West"/>
    <s v="Arizona"/>
    <s v="Phoenix"/>
    <x v="0"/>
    <n v="50"/>
    <n v="500"/>
    <n v="250000"/>
    <n v="87500"/>
    <n v="0.35"/>
    <s v="Online"/>
  </r>
  <r>
    <s v="Foot Locker"/>
    <n v="1128299"/>
    <d v="2021-04-23T00:00:00"/>
    <s v="West"/>
    <s v="Arizona"/>
    <s v="Phoenix"/>
    <x v="1"/>
    <n v="55.000000000000007"/>
    <n v="300"/>
    <n v="165000.00000000003"/>
    <n v="66000.000000000015"/>
    <n v="0.4"/>
    <s v="Online"/>
  </r>
  <r>
    <s v="Foot Locker"/>
    <n v="1128299"/>
    <d v="2021-04-23T00:00:00"/>
    <s v="West"/>
    <s v="Arizona"/>
    <s v="Phoenix"/>
    <x v="2"/>
    <n v="55.000000000000007"/>
    <n v="350"/>
    <n v="192500.00000000003"/>
    <n v="67375"/>
    <n v="0.35"/>
    <s v="Online"/>
  </r>
  <r>
    <s v="Foot Locker"/>
    <n v="1128299"/>
    <d v="2021-04-23T00:00:00"/>
    <s v="West"/>
    <s v="Arizona"/>
    <s v="Phoenix"/>
    <x v="3"/>
    <n v="50"/>
    <n v="250"/>
    <n v="125000"/>
    <n v="43750"/>
    <n v="0.35"/>
    <s v="Online"/>
  </r>
  <r>
    <s v="Foot Locker"/>
    <n v="1128299"/>
    <d v="2021-04-23T00:00:00"/>
    <s v="West"/>
    <s v="Arizona"/>
    <s v="Phoenix"/>
    <x v="4"/>
    <n v="55.000000000000007"/>
    <n v="150"/>
    <n v="82500.000000000015"/>
    <n v="24750.000000000004"/>
    <n v="0.3"/>
    <s v="Online"/>
  </r>
  <r>
    <s v="Foot Locker"/>
    <n v="1128299"/>
    <d v="2021-04-23T00:00:00"/>
    <s v="West"/>
    <s v="Arizona"/>
    <s v="Phoenix"/>
    <x v="5"/>
    <n v="70"/>
    <n v="325"/>
    <n v="227500"/>
    <n v="56875"/>
    <n v="0.25"/>
    <s v="Online"/>
  </r>
  <r>
    <s v="Foot Locker"/>
    <n v="1128299"/>
    <d v="2021-05-24T00:00:00"/>
    <s v="West"/>
    <s v="Arizona"/>
    <s v="Phoenix"/>
    <x v="0"/>
    <n v="50"/>
    <n v="525"/>
    <n v="262500"/>
    <n v="91875"/>
    <n v="0.35"/>
    <s v="Online"/>
  </r>
  <r>
    <s v="Foot Locker"/>
    <n v="1128299"/>
    <d v="2021-05-24T00:00:00"/>
    <s v="West"/>
    <s v="Arizona"/>
    <s v="Phoenix"/>
    <x v="1"/>
    <n v="55.000000000000007"/>
    <n v="375"/>
    <n v="206250.00000000003"/>
    <n v="82500.000000000015"/>
    <n v="0.4"/>
    <s v="Online"/>
  </r>
  <r>
    <s v="Foot Locker"/>
    <n v="1128299"/>
    <d v="2021-05-24T00:00:00"/>
    <s v="West"/>
    <s v="Arizona"/>
    <s v="Phoenix"/>
    <x v="2"/>
    <n v="55.000000000000007"/>
    <n v="400"/>
    <n v="220000.00000000003"/>
    <n v="77000"/>
    <n v="0.35"/>
    <s v="Online"/>
  </r>
  <r>
    <s v="Foot Locker"/>
    <n v="1128299"/>
    <d v="2021-05-24T00:00:00"/>
    <s v="West"/>
    <s v="Arizona"/>
    <s v="Phoenix"/>
    <x v="3"/>
    <n v="50"/>
    <n v="300"/>
    <n v="150000"/>
    <n v="52500"/>
    <n v="0.35"/>
    <s v="Online"/>
  </r>
  <r>
    <s v="Foot Locker"/>
    <n v="1128299"/>
    <d v="2021-05-24T00:00:00"/>
    <s v="West"/>
    <s v="Arizona"/>
    <s v="Phoenix"/>
    <x v="4"/>
    <n v="55.000000000000007"/>
    <n v="200"/>
    <n v="110000.00000000001"/>
    <n v="33000"/>
    <n v="0.3"/>
    <s v="Online"/>
  </r>
  <r>
    <s v="Foot Locker"/>
    <n v="1128299"/>
    <d v="2021-05-24T00:00:00"/>
    <s v="West"/>
    <s v="Arizona"/>
    <s v="Phoenix"/>
    <x v="5"/>
    <n v="70"/>
    <n v="375"/>
    <n v="262500"/>
    <n v="65625"/>
    <n v="0.25"/>
    <s v="Online"/>
  </r>
  <r>
    <s v="Foot Locker"/>
    <n v="1128299"/>
    <d v="2021-06-23T00:00:00"/>
    <s v="West"/>
    <s v="Arizona"/>
    <s v="Phoenix"/>
    <x v="0"/>
    <n v="50"/>
    <n v="625"/>
    <n v="312500"/>
    <n v="109375"/>
    <n v="0.35"/>
    <s v="Online"/>
  </r>
  <r>
    <s v="Foot Locker"/>
    <n v="1128299"/>
    <d v="2021-06-23T00:00:00"/>
    <s v="West"/>
    <s v="Arizona"/>
    <s v="Phoenix"/>
    <x v="1"/>
    <n v="55.000000000000007"/>
    <n v="475"/>
    <n v="261250.00000000003"/>
    <n v="104500.00000000001"/>
    <n v="0.4"/>
    <s v="Online"/>
  </r>
  <r>
    <s v="Foot Locker"/>
    <n v="1128299"/>
    <d v="2021-06-23T00:00:00"/>
    <s v="West"/>
    <s v="Arizona"/>
    <s v="Phoenix"/>
    <x v="2"/>
    <n v="55.000000000000007"/>
    <n v="475"/>
    <n v="261250.00000000003"/>
    <n v="91437.5"/>
    <n v="0.35"/>
    <s v="Online"/>
  </r>
  <r>
    <s v="Foot Locker"/>
    <n v="1128299"/>
    <d v="2021-06-23T00:00:00"/>
    <s v="West"/>
    <s v="Arizona"/>
    <s v="Phoenix"/>
    <x v="3"/>
    <n v="50"/>
    <n v="350"/>
    <n v="175000"/>
    <n v="61249.999999999993"/>
    <n v="0.35"/>
    <s v="Online"/>
  </r>
  <r>
    <s v="Foot Locker"/>
    <n v="1128299"/>
    <d v="2021-06-23T00:00:00"/>
    <s v="West"/>
    <s v="Arizona"/>
    <s v="Phoenix"/>
    <x v="4"/>
    <n v="55.000000000000007"/>
    <n v="225"/>
    <n v="123750.00000000001"/>
    <n v="37125"/>
    <n v="0.3"/>
    <s v="Online"/>
  </r>
  <r>
    <s v="Foot Locker"/>
    <n v="1128299"/>
    <d v="2021-06-23T00:00:00"/>
    <s v="West"/>
    <s v="Arizona"/>
    <s v="Phoenix"/>
    <x v="5"/>
    <n v="70"/>
    <n v="525"/>
    <n v="367500"/>
    <n v="91875"/>
    <n v="0.25"/>
    <s v="Online"/>
  </r>
  <r>
    <s v="Foot Locker"/>
    <n v="1128299"/>
    <d v="2021-07-22T00:00:00"/>
    <s v="West"/>
    <s v="Arizona"/>
    <s v="Phoenix"/>
    <x v="0"/>
    <n v="50"/>
    <n v="675"/>
    <n v="337500"/>
    <n v="118124.99999999999"/>
    <n v="0.35"/>
    <s v="Online"/>
  </r>
  <r>
    <s v="Foot Locker"/>
    <n v="1128299"/>
    <d v="2021-07-22T00:00:00"/>
    <s v="West"/>
    <s v="Arizona"/>
    <s v="Phoenix"/>
    <x v="1"/>
    <n v="55.000000000000007"/>
    <n v="525"/>
    <n v="288750.00000000006"/>
    <n v="115500.00000000003"/>
    <n v="0.4"/>
    <s v="Online"/>
  </r>
  <r>
    <s v="Foot Locker"/>
    <n v="1128299"/>
    <d v="2021-07-22T00:00:00"/>
    <s v="West"/>
    <s v="Arizona"/>
    <s v="Phoenix"/>
    <x v="2"/>
    <n v="55.000000000000007"/>
    <n v="475"/>
    <n v="261250.00000000003"/>
    <n v="91437.5"/>
    <n v="0.35"/>
    <s v="Online"/>
  </r>
  <r>
    <s v="Foot Locker"/>
    <n v="1128299"/>
    <d v="2021-07-22T00:00:00"/>
    <s v="West"/>
    <s v="Arizona"/>
    <s v="Phoenix"/>
    <x v="3"/>
    <n v="50"/>
    <n v="375"/>
    <n v="187500"/>
    <n v="65625"/>
    <n v="0.35"/>
    <s v="Online"/>
  </r>
  <r>
    <s v="Foot Locker"/>
    <n v="1128299"/>
    <d v="2021-07-22T00:00:00"/>
    <s v="West"/>
    <s v="Arizona"/>
    <s v="Phoenix"/>
    <x v="4"/>
    <n v="55.000000000000007"/>
    <n v="425"/>
    <n v="233750.00000000003"/>
    <n v="70125"/>
    <n v="0.3"/>
    <s v="Online"/>
  </r>
  <r>
    <s v="Foot Locker"/>
    <n v="1128299"/>
    <d v="2021-07-22T00:00:00"/>
    <s v="West"/>
    <s v="Arizona"/>
    <s v="Phoenix"/>
    <x v="5"/>
    <n v="70"/>
    <n v="425"/>
    <n v="297500"/>
    <n v="74375"/>
    <n v="0.25"/>
    <s v="Online"/>
  </r>
  <r>
    <s v="Foot Locker"/>
    <n v="1128299"/>
    <d v="2021-08-23T00:00:00"/>
    <s v="West"/>
    <s v="Arizona"/>
    <s v="Phoenix"/>
    <x v="0"/>
    <n v="55.000000000000007"/>
    <n v="625"/>
    <n v="343750.00000000006"/>
    <n v="120312.50000000001"/>
    <n v="0.35"/>
    <s v="Online"/>
  </r>
  <r>
    <s v="Foot Locker"/>
    <n v="1128299"/>
    <d v="2021-08-23T00:00:00"/>
    <s v="West"/>
    <s v="Arizona"/>
    <s v="Phoenix"/>
    <x v="1"/>
    <n v="60.000000000000007"/>
    <n v="575"/>
    <n v="345000.00000000006"/>
    <n v="138000.00000000003"/>
    <n v="0.4"/>
    <s v="Online"/>
  </r>
  <r>
    <s v="Foot Locker"/>
    <n v="1128299"/>
    <d v="2021-08-23T00:00:00"/>
    <s v="West"/>
    <s v="Arizona"/>
    <s v="Phoenix"/>
    <x v="2"/>
    <n v="55.000000000000007"/>
    <n v="450"/>
    <n v="247500.00000000003"/>
    <n v="86625"/>
    <n v="0.35"/>
    <s v="Online"/>
  </r>
  <r>
    <s v="Foot Locker"/>
    <n v="1128299"/>
    <d v="2021-08-23T00:00:00"/>
    <s v="West"/>
    <s v="Arizona"/>
    <s v="Phoenix"/>
    <x v="3"/>
    <n v="55.000000000000007"/>
    <n v="400"/>
    <n v="220000.00000000003"/>
    <n v="77000"/>
    <n v="0.35"/>
    <s v="Online"/>
  </r>
  <r>
    <s v="Foot Locker"/>
    <n v="1128299"/>
    <d v="2021-08-23T00:00:00"/>
    <s v="West"/>
    <s v="Arizona"/>
    <s v="Phoenix"/>
    <x v="4"/>
    <n v="65"/>
    <n v="400"/>
    <n v="260000"/>
    <n v="78000"/>
    <n v="0.3"/>
    <s v="Online"/>
  </r>
  <r>
    <s v="Foot Locker"/>
    <n v="1128299"/>
    <d v="2021-08-23T00:00:00"/>
    <s v="West"/>
    <s v="Arizona"/>
    <s v="Phoenix"/>
    <x v="5"/>
    <n v="70"/>
    <n v="375"/>
    <n v="262500"/>
    <n v="65625"/>
    <n v="0.25"/>
    <s v="Online"/>
  </r>
  <r>
    <s v="Foot Locker"/>
    <n v="1128299"/>
    <d v="2021-09-24T00:00:00"/>
    <s v="West"/>
    <s v="Arizona"/>
    <s v="Phoenix"/>
    <x v="0"/>
    <n v="45.000000000000007"/>
    <n v="575"/>
    <n v="258750.00000000003"/>
    <n v="90562.5"/>
    <n v="0.35"/>
    <s v="Online"/>
  </r>
  <r>
    <s v="Foot Locker"/>
    <n v="1128299"/>
    <d v="2021-09-24T00:00:00"/>
    <s v="West"/>
    <s v="Arizona"/>
    <s v="Phoenix"/>
    <x v="1"/>
    <n v="50.000000000000014"/>
    <n v="575"/>
    <n v="287500.00000000006"/>
    <n v="115000.00000000003"/>
    <n v="0.4"/>
    <s v="Online"/>
  </r>
  <r>
    <s v="Foot Locker"/>
    <n v="1128299"/>
    <d v="2021-09-24T00:00:00"/>
    <s v="West"/>
    <s v="Arizona"/>
    <s v="Phoenix"/>
    <x v="2"/>
    <n v="45.000000000000007"/>
    <n v="425"/>
    <n v="191250.00000000003"/>
    <n v="66937.5"/>
    <n v="0.35"/>
    <s v="Online"/>
  </r>
  <r>
    <s v="Foot Locker"/>
    <n v="1128299"/>
    <d v="2021-09-24T00:00:00"/>
    <s v="West"/>
    <s v="Arizona"/>
    <s v="Phoenix"/>
    <x v="3"/>
    <n v="45.000000000000007"/>
    <n v="375"/>
    <n v="168750.00000000003"/>
    <n v="59062.500000000007"/>
    <n v="0.35"/>
    <s v="Online"/>
  </r>
  <r>
    <s v="Foot Locker"/>
    <n v="1128299"/>
    <d v="2021-09-24T00:00:00"/>
    <s v="West"/>
    <s v="Arizona"/>
    <s v="Phoenix"/>
    <x v="4"/>
    <n v="55.000000000000007"/>
    <n v="375"/>
    <n v="206250.00000000003"/>
    <n v="61875.000000000007"/>
    <n v="0.3"/>
    <s v="Online"/>
  </r>
  <r>
    <s v="Foot Locker"/>
    <n v="1128299"/>
    <d v="2021-09-24T00:00:00"/>
    <s v="West"/>
    <s v="Arizona"/>
    <s v="Phoenix"/>
    <x v="5"/>
    <n v="60.000000000000007"/>
    <n v="425"/>
    <n v="255000.00000000003"/>
    <n v="63750.000000000007"/>
    <n v="0.25"/>
    <s v="Online"/>
  </r>
  <r>
    <s v="Foot Locker"/>
    <n v="1128299"/>
    <d v="2021-10-23T00:00:00"/>
    <s v="West"/>
    <s v="Arizona"/>
    <s v="Phoenix"/>
    <x v="0"/>
    <n v="45.000000000000007"/>
    <n v="500"/>
    <n v="225000.00000000003"/>
    <n v="78750"/>
    <n v="0.35"/>
    <s v="Online"/>
  </r>
  <r>
    <s v="Foot Locker"/>
    <n v="1128299"/>
    <d v="2021-10-23T00:00:00"/>
    <s v="West"/>
    <s v="Arizona"/>
    <s v="Phoenix"/>
    <x v="1"/>
    <n v="50.000000000000014"/>
    <n v="500"/>
    <n v="250000.00000000006"/>
    <n v="100000.00000000003"/>
    <n v="0.4"/>
    <s v="Online"/>
  </r>
  <r>
    <s v="Foot Locker"/>
    <n v="1128299"/>
    <d v="2021-10-23T00:00:00"/>
    <s v="West"/>
    <s v="Arizona"/>
    <s v="Phoenix"/>
    <x v="2"/>
    <n v="45.000000000000007"/>
    <n v="325"/>
    <n v="146250.00000000003"/>
    <n v="51187.500000000007"/>
    <n v="0.35"/>
    <s v="Online"/>
  </r>
  <r>
    <s v="Foot Locker"/>
    <n v="1128299"/>
    <d v="2021-10-23T00:00:00"/>
    <s v="West"/>
    <s v="Arizona"/>
    <s v="Phoenix"/>
    <x v="3"/>
    <n v="45.000000000000007"/>
    <n v="300"/>
    <n v="135000.00000000003"/>
    <n v="47250.000000000007"/>
    <n v="0.35"/>
    <s v="Online"/>
  </r>
  <r>
    <s v="Foot Locker"/>
    <n v="1128299"/>
    <d v="2021-10-23T00:00:00"/>
    <s v="West"/>
    <s v="Arizona"/>
    <s v="Phoenix"/>
    <x v="4"/>
    <n v="55.000000000000007"/>
    <n v="275"/>
    <n v="151250.00000000003"/>
    <n v="45375.000000000007"/>
    <n v="0.3"/>
    <s v="Online"/>
  </r>
  <r>
    <s v="Foot Locker"/>
    <n v="1128299"/>
    <d v="2021-10-23T00:00:00"/>
    <s v="West"/>
    <s v="Arizona"/>
    <s v="Phoenix"/>
    <x v="5"/>
    <n v="60.000000000000007"/>
    <n v="325"/>
    <n v="195000.00000000003"/>
    <n v="48750.000000000007"/>
    <n v="0.25"/>
    <s v="Online"/>
  </r>
  <r>
    <s v="Foot Locker"/>
    <n v="1128299"/>
    <d v="2021-11-23T00:00:00"/>
    <s v="West"/>
    <s v="Arizona"/>
    <s v="Phoenix"/>
    <x v="0"/>
    <n v="45.000000000000007"/>
    <n v="500"/>
    <n v="225000.00000000003"/>
    <n v="78750"/>
    <n v="0.35"/>
    <s v="Online"/>
  </r>
  <r>
    <s v="Foot Locker"/>
    <n v="1128299"/>
    <d v="2021-11-23T00:00:00"/>
    <s v="West"/>
    <s v="Arizona"/>
    <s v="Phoenix"/>
    <x v="1"/>
    <n v="50.000000000000014"/>
    <n v="525"/>
    <n v="262500.00000000006"/>
    <n v="105000.00000000003"/>
    <n v="0.4"/>
    <s v="Online"/>
  </r>
  <r>
    <s v="Foot Locker"/>
    <n v="1128299"/>
    <d v="2021-11-23T00:00:00"/>
    <s v="West"/>
    <s v="Arizona"/>
    <s v="Phoenix"/>
    <x v="2"/>
    <n v="45.000000000000007"/>
    <n v="375"/>
    <n v="168750.00000000003"/>
    <n v="59062.500000000007"/>
    <n v="0.35"/>
    <s v="Online"/>
  </r>
  <r>
    <s v="Foot Locker"/>
    <n v="1128299"/>
    <d v="2021-11-23T00:00:00"/>
    <s v="West"/>
    <s v="Arizona"/>
    <s v="Phoenix"/>
    <x v="3"/>
    <n v="45.000000000000007"/>
    <n v="350"/>
    <n v="157500.00000000003"/>
    <n v="55125.000000000007"/>
    <n v="0.35"/>
    <s v="Online"/>
  </r>
  <r>
    <s v="Foot Locker"/>
    <n v="1128299"/>
    <d v="2021-11-23T00:00:00"/>
    <s v="West"/>
    <s v="Arizona"/>
    <s v="Phoenix"/>
    <x v="4"/>
    <n v="55.000000000000007"/>
    <n v="300"/>
    <n v="165000.00000000003"/>
    <n v="49500.000000000007"/>
    <n v="0.3"/>
    <s v="Online"/>
  </r>
  <r>
    <s v="Foot Locker"/>
    <n v="1128299"/>
    <d v="2021-11-23T00:00:00"/>
    <s v="West"/>
    <s v="Arizona"/>
    <s v="Phoenix"/>
    <x v="5"/>
    <n v="60.000000000000007"/>
    <n v="425"/>
    <n v="255000.00000000003"/>
    <n v="63750.000000000007"/>
    <n v="0.25"/>
    <s v="Online"/>
  </r>
  <r>
    <s v="Foot Locker"/>
    <n v="1128299"/>
    <d v="2021-12-22T00:00:00"/>
    <s v="West"/>
    <s v="Arizona"/>
    <s v="Phoenix"/>
    <x v="0"/>
    <n v="45.000000000000007"/>
    <n v="625"/>
    <n v="281250.00000000006"/>
    <n v="98437.500000000015"/>
    <n v="0.35"/>
    <s v="Online"/>
  </r>
  <r>
    <s v="Foot Locker"/>
    <n v="1128299"/>
    <d v="2021-12-22T00:00:00"/>
    <s v="West"/>
    <s v="Arizona"/>
    <s v="Phoenix"/>
    <x v="1"/>
    <n v="50.000000000000014"/>
    <n v="625"/>
    <n v="312500.00000000012"/>
    <n v="125000.00000000006"/>
    <n v="0.4"/>
    <s v="Online"/>
  </r>
  <r>
    <s v="Kohl's"/>
    <n v="1128299"/>
    <d v="2021-12-22T00:00:00"/>
    <s v="West"/>
    <s v="Arizona"/>
    <s v="Phoenix"/>
    <x v="2"/>
    <n v="45.000000000000007"/>
    <n v="425"/>
    <n v="191250.00000000003"/>
    <n v="66937.5"/>
    <n v="0.35"/>
    <s v="Online"/>
  </r>
  <r>
    <s v="Kohl's"/>
    <n v="1128299"/>
    <d v="2021-12-22T00:00:00"/>
    <s v="West"/>
    <s v="Arizona"/>
    <s v="Phoenix"/>
    <x v="3"/>
    <n v="45.000000000000007"/>
    <n v="425"/>
    <n v="191250.00000000003"/>
    <n v="66937.5"/>
    <n v="0.35"/>
    <s v="Online"/>
  </r>
  <r>
    <s v="Kohl's"/>
    <n v="1128299"/>
    <d v="2021-12-22T00:00:00"/>
    <s v="West"/>
    <s v="Arizona"/>
    <s v="Phoenix"/>
    <x v="4"/>
    <n v="55.000000000000007"/>
    <n v="350"/>
    <n v="192500.00000000003"/>
    <n v="57750.000000000007"/>
    <n v="0.3"/>
    <s v="Online"/>
  </r>
  <r>
    <s v="Kohl's"/>
    <n v="1128299"/>
    <d v="2021-12-22T00:00:00"/>
    <s v="West"/>
    <s v="Arizona"/>
    <s v="Phoenix"/>
    <x v="5"/>
    <n v="60.000000000000007"/>
    <n v="450"/>
    <n v="270000.00000000006"/>
    <n v="67500.000000000015"/>
    <n v="0.25"/>
    <s v="Online"/>
  </r>
  <r>
    <s v="Kohl's"/>
    <n v="1128299"/>
    <d v="2021-01-26T00:00:00"/>
    <s v="West"/>
    <s v="Arizona"/>
    <s v="Phoenix"/>
    <x v="0"/>
    <n v="34.999999999999993"/>
    <n v="475"/>
    <n v="166249.99999999997"/>
    <n v="58187.499999999985"/>
    <n v="0.35"/>
    <s v="Online"/>
  </r>
  <r>
    <s v="Kohl's"/>
    <n v="1128299"/>
    <d v="2021-01-26T00:00:00"/>
    <s v="West"/>
    <s v="Arizona"/>
    <s v="Phoenix"/>
    <x v="1"/>
    <n v="45"/>
    <n v="475"/>
    <n v="213750"/>
    <n v="85500"/>
    <n v="0.4"/>
    <s v="Online"/>
  </r>
  <r>
    <s v="Kohl's"/>
    <n v="1128299"/>
    <d v="2021-01-26T00:00:00"/>
    <s v="West"/>
    <s v="Arizona"/>
    <s v="Phoenix"/>
    <x v="2"/>
    <n v="45"/>
    <n v="475"/>
    <n v="213750"/>
    <n v="74812.5"/>
    <n v="0.35"/>
    <s v="Online"/>
  </r>
  <r>
    <s v="Kohl's"/>
    <n v="1128299"/>
    <d v="2021-01-26T00:00:00"/>
    <s v="West"/>
    <s v="Arizona"/>
    <s v="Phoenix"/>
    <x v="3"/>
    <n v="45"/>
    <n v="325"/>
    <n v="146250"/>
    <n v="51187.5"/>
    <n v="0.35"/>
    <s v="Online"/>
  </r>
  <r>
    <s v="Kohl's"/>
    <n v="1128299"/>
    <d v="2021-01-26T00:00:00"/>
    <s v="West"/>
    <s v="Arizona"/>
    <s v="Phoenix"/>
    <x v="4"/>
    <n v="50.000000000000014"/>
    <n v="275"/>
    <n v="137500.00000000003"/>
    <n v="41250.000000000007"/>
    <n v="0.3"/>
    <s v="Online"/>
  </r>
  <r>
    <s v="Kohl's"/>
    <n v="1128299"/>
    <d v="2021-01-26T00:00:00"/>
    <s v="West"/>
    <s v="Arizona"/>
    <s v="Phoenix"/>
    <x v="5"/>
    <n v="45"/>
    <n v="475"/>
    <n v="213750"/>
    <n v="53437.5"/>
    <n v="0.25"/>
    <s v="Online"/>
  </r>
  <r>
    <s v="Kohl's"/>
    <n v="1128299"/>
    <d v="2021-02-26T00:00:00"/>
    <s v="West"/>
    <s v="Arizona"/>
    <s v="Phoenix"/>
    <x v="0"/>
    <n v="34.999999999999993"/>
    <n v="525"/>
    <n v="183749.99999999997"/>
    <n v="64312.499999999985"/>
    <n v="0.35"/>
    <s v="Online"/>
  </r>
  <r>
    <s v="Kohl's"/>
    <n v="1128299"/>
    <d v="2021-02-26T00:00:00"/>
    <s v="West"/>
    <s v="Arizona"/>
    <s v="Phoenix"/>
    <x v="1"/>
    <n v="45"/>
    <n v="425"/>
    <n v="191250"/>
    <n v="76500"/>
    <n v="0.4"/>
    <s v="Online"/>
  </r>
  <r>
    <s v="Kohl's"/>
    <n v="1128299"/>
    <d v="2021-02-26T00:00:00"/>
    <s v="West"/>
    <s v="Arizona"/>
    <s v="Phoenix"/>
    <x v="2"/>
    <n v="45"/>
    <n v="425"/>
    <n v="191250"/>
    <n v="66937.5"/>
    <n v="0.35"/>
    <s v="Online"/>
  </r>
  <r>
    <s v="Kohl's"/>
    <n v="1128299"/>
    <d v="2021-02-26T00:00:00"/>
    <s v="West"/>
    <s v="New Mexico"/>
    <s v="Albuquerque"/>
    <x v="3"/>
    <n v="45"/>
    <n v="275"/>
    <n v="123750"/>
    <n v="43312.5"/>
    <n v="0.35"/>
    <s v="Online"/>
  </r>
  <r>
    <s v="Kohl's"/>
    <n v="1128299"/>
    <d v="2021-02-26T00:00:00"/>
    <s v="West"/>
    <s v="New Mexico"/>
    <s v="Albuquerque"/>
    <x v="4"/>
    <n v="50.000000000000014"/>
    <n v="200"/>
    <n v="100000.00000000003"/>
    <n v="30000.000000000007"/>
    <n v="0.3"/>
    <s v="Online"/>
  </r>
  <r>
    <s v="Kohl's"/>
    <n v="1128299"/>
    <d v="2021-02-26T00:00:00"/>
    <s v="West"/>
    <s v="New Mexico"/>
    <s v="Albuquerque"/>
    <x v="5"/>
    <n v="45"/>
    <n v="400"/>
    <n v="180000"/>
    <n v="45000"/>
    <n v="0.25"/>
    <s v="Online"/>
  </r>
  <r>
    <s v="Kohl's"/>
    <n v="1128299"/>
    <d v="2021-03-25T00:00:00"/>
    <s v="West"/>
    <s v="New Mexico"/>
    <s v="Albuquerque"/>
    <x v="0"/>
    <n v="45"/>
    <n v="550"/>
    <n v="247500"/>
    <n v="86625"/>
    <n v="0.35"/>
    <s v="Online"/>
  </r>
  <r>
    <s v="Kohl's"/>
    <n v="1128299"/>
    <d v="2021-03-25T00:00:00"/>
    <s v="West"/>
    <s v="New Mexico"/>
    <s v="Albuquerque"/>
    <x v="1"/>
    <n v="55.000000000000007"/>
    <n v="400"/>
    <n v="220000.00000000003"/>
    <n v="88000.000000000015"/>
    <n v="0.4"/>
    <s v="Online"/>
  </r>
  <r>
    <s v="Kohl's"/>
    <n v="1128299"/>
    <d v="2021-03-25T00:00:00"/>
    <s v="West"/>
    <s v="New Mexico"/>
    <s v="Albuquerque"/>
    <x v="2"/>
    <n v="55.000000000000007"/>
    <n v="400"/>
    <n v="220000.00000000003"/>
    <n v="77000"/>
    <n v="0.35"/>
    <s v="Online"/>
  </r>
  <r>
    <s v="Kohl's"/>
    <n v="1128299"/>
    <d v="2021-03-25T00:00:00"/>
    <s v="West"/>
    <s v="New Mexico"/>
    <s v="Albuquerque"/>
    <x v="3"/>
    <n v="55.000000000000007"/>
    <n v="275"/>
    <n v="151250.00000000003"/>
    <n v="52937.500000000007"/>
    <n v="0.35"/>
    <s v="Online"/>
  </r>
  <r>
    <s v="Kohl's"/>
    <n v="1128299"/>
    <d v="2021-03-25T00:00:00"/>
    <s v="West"/>
    <s v="New Mexico"/>
    <s v="Albuquerque"/>
    <x v="4"/>
    <n v="60.000000000000007"/>
    <n v="175"/>
    <n v="105000.00000000001"/>
    <n v="31500.000000000004"/>
    <n v="0.3"/>
    <s v="Online"/>
  </r>
  <r>
    <s v="Kohl's"/>
    <n v="1128299"/>
    <d v="2021-03-25T00:00:00"/>
    <s v="West"/>
    <s v="New Mexico"/>
    <s v="Albuquerque"/>
    <x v="5"/>
    <n v="55.000000000000007"/>
    <n v="375"/>
    <n v="206250.00000000003"/>
    <n v="51562.500000000007"/>
    <n v="0.25"/>
    <s v="Online"/>
  </r>
  <r>
    <s v="Kohl's"/>
    <n v="1128299"/>
    <d v="2021-04-26T00:00:00"/>
    <s v="West"/>
    <s v="New Mexico"/>
    <s v="Albuquerque"/>
    <x v="0"/>
    <n v="55.000000000000007"/>
    <n v="550"/>
    <n v="302500.00000000006"/>
    <n v="105875.00000000001"/>
    <n v="0.35"/>
    <s v="Online"/>
  </r>
  <r>
    <s v="Kohl's"/>
    <n v="1128299"/>
    <d v="2021-04-26T00:00:00"/>
    <s v="West"/>
    <s v="New Mexico"/>
    <s v="Albuquerque"/>
    <x v="1"/>
    <n v="60.000000000000007"/>
    <n v="350"/>
    <n v="210000.00000000003"/>
    <n v="84000.000000000015"/>
    <n v="0.4"/>
    <s v="Online"/>
  </r>
  <r>
    <s v="Kohl's"/>
    <n v="1128299"/>
    <d v="2021-04-26T00:00:00"/>
    <s v="West"/>
    <s v="New Mexico"/>
    <s v="Albuquerque"/>
    <x v="2"/>
    <n v="60.000000000000007"/>
    <n v="400"/>
    <n v="240000.00000000003"/>
    <n v="84000"/>
    <n v="0.35"/>
    <s v="Online"/>
  </r>
  <r>
    <s v="Kohl's"/>
    <n v="1128299"/>
    <d v="2021-04-26T00:00:00"/>
    <s v="West"/>
    <s v="New Mexico"/>
    <s v="Albuquerque"/>
    <x v="3"/>
    <n v="55.000000000000007"/>
    <n v="300"/>
    <n v="165000.00000000003"/>
    <n v="57750.000000000007"/>
    <n v="0.35"/>
    <s v="Online"/>
  </r>
  <r>
    <s v="Kohl's"/>
    <n v="1128299"/>
    <d v="2021-04-26T00:00:00"/>
    <s v="West"/>
    <s v="New Mexico"/>
    <s v="Albuquerque"/>
    <x v="4"/>
    <n v="60.000000000000007"/>
    <n v="200"/>
    <n v="120000.00000000001"/>
    <n v="36000"/>
    <n v="0.3"/>
    <s v="Online"/>
  </r>
  <r>
    <s v="Kohl's"/>
    <n v="1128299"/>
    <d v="2021-04-26T00:00:00"/>
    <s v="West"/>
    <s v="New Mexico"/>
    <s v="Albuquerque"/>
    <x v="5"/>
    <n v="75.000000000000014"/>
    <n v="375"/>
    <n v="281250.00000000006"/>
    <n v="70312.500000000015"/>
    <n v="0.25"/>
    <s v="Online"/>
  </r>
  <r>
    <s v="Kohl's"/>
    <n v="1128299"/>
    <d v="2021-05-27T00:00:00"/>
    <s v="West"/>
    <s v="New Mexico"/>
    <s v="Albuquerque"/>
    <x v="0"/>
    <n v="55.000000000000007"/>
    <n v="575"/>
    <n v="316250.00000000006"/>
    <n v="110687.50000000001"/>
    <n v="0.35"/>
    <s v="Online"/>
  </r>
  <r>
    <s v="Kohl's"/>
    <n v="1128299"/>
    <d v="2021-05-27T00:00:00"/>
    <s v="West"/>
    <s v="New Mexico"/>
    <s v="Albuquerque"/>
    <x v="1"/>
    <n v="60.000000000000007"/>
    <n v="425"/>
    <n v="255000.00000000003"/>
    <n v="102000.00000000001"/>
    <n v="0.4"/>
    <s v="Online"/>
  </r>
  <r>
    <s v="Kohl's"/>
    <n v="1128299"/>
    <d v="2021-05-27T00:00:00"/>
    <s v="West"/>
    <s v="New Mexico"/>
    <s v="Albuquerque"/>
    <x v="2"/>
    <n v="60.000000000000007"/>
    <n v="450"/>
    <n v="270000.00000000006"/>
    <n v="94500.000000000015"/>
    <n v="0.35"/>
    <s v="Online"/>
  </r>
  <r>
    <s v="Kohl's"/>
    <n v="1128299"/>
    <d v="2021-05-27T00:00:00"/>
    <s v="West"/>
    <s v="New Mexico"/>
    <s v="Albuquerque"/>
    <x v="3"/>
    <n v="55.000000000000007"/>
    <n v="350"/>
    <n v="192500.00000000003"/>
    <n v="67375"/>
    <n v="0.35"/>
    <s v="Online"/>
  </r>
  <r>
    <s v="Kohl's"/>
    <n v="1128299"/>
    <d v="2021-05-27T00:00:00"/>
    <s v="West"/>
    <s v="New Mexico"/>
    <s v="Albuquerque"/>
    <x v="4"/>
    <n v="60.000000000000007"/>
    <n v="250"/>
    <n v="150000.00000000003"/>
    <n v="45000.000000000007"/>
    <n v="0.3"/>
    <s v="Online"/>
  </r>
  <r>
    <s v="Kohl's"/>
    <n v="1128299"/>
    <d v="2021-05-27T00:00:00"/>
    <s v="West"/>
    <s v="New Mexico"/>
    <s v="Albuquerque"/>
    <x v="5"/>
    <n v="75.000000000000014"/>
    <n v="425"/>
    <n v="318750.00000000006"/>
    <n v="79687.500000000015"/>
    <n v="0.25"/>
    <s v="Online"/>
  </r>
  <r>
    <s v="Kohl's"/>
    <n v="1128299"/>
    <d v="2021-06-26T00:00:00"/>
    <s v="West"/>
    <s v="New Mexico"/>
    <s v="Albuquerque"/>
    <x v="0"/>
    <n v="55.000000000000007"/>
    <n v="700"/>
    <n v="385000.00000000006"/>
    <n v="134750"/>
    <n v="0.35"/>
    <s v="Online"/>
  </r>
  <r>
    <s v="Kohl's"/>
    <n v="1128299"/>
    <d v="2021-06-26T00:00:00"/>
    <s v="West"/>
    <s v="New Mexico"/>
    <s v="Albuquerque"/>
    <x v="1"/>
    <n v="60.000000000000007"/>
    <n v="550"/>
    <n v="330000.00000000006"/>
    <n v="132000.00000000003"/>
    <n v="0.4"/>
    <s v="Online"/>
  </r>
  <r>
    <s v="Kohl's"/>
    <n v="1128299"/>
    <d v="2021-06-26T00:00:00"/>
    <s v="West"/>
    <s v="New Mexico"/>
    <s v="Albuquerque"/>
    <x v="2"/>
    <n v="60.000000000000007"/>
    <n v="550"/>
    <n v="330000.00000000006"/>
    <n v="115500.00000000001"/>
    <n v="0.35"/>
    <s v="Online"/>
  </r>
  <r>
    <s v="Kohl's"/>
    <n v="1128299"/>
    <d v="2021-06-26T00:00:00"/>
    <s v="West"/>
    <s v="New Mexico"/>
    <s v="Albuquerque"/>
    <x v="3"/>
    <n v="55.000000000000007"/>
    <n v="425"/>
    <n v="233750.00000000003"/>
    <n v="81812.5"/>
    <n v="0.35"/>
    <s v="Online"/>
  </r>
  <r>
    <s v="Kohl's"/>
    <n v="1128299"/>
    <d v="2021-06-26T00:00:00"/>
    <s v="West"/>
    <s v="New Mexico"/>
    <s v="Albuquerque"/>
    <x v="4"/>
    <n v="60.000000000000007"/>
    <n v="300"/>
    <n v="180000.00000000003"/>
    <n v="54000.000000000007"/>
    <n v="0.3"/>
    <s v="Online"/>
  </r>
  <r>
    <s v="Kohl's"/>
    <n v="1128299"/>
    <d v="2021-06-26T00:00:00"/>
    <s v="West"/>
    <s v="New Mexico"/>
    <s v="Albuquerque"/>
    <x v="5"/>
    <n v="75.000000000000014"/>
    <n v="600"/>
    <n v="450000.00000000006"/>
    <n v="112500.00000000001"/>
    <n v="0.25"/>
    <s v="Online"/>
  </r>
  <r>
    <s v="Kohl's"/>
    <n v="1128299"/>
    <d v="2021-07-25T00:00:00"/>
    <s v="West"/>
    <s v="New Mexico"/>
    <s v="Albuquerque"/>
    <x v="0"/>
    <n v="55.000000000000007"/>
    <n v="750"/>
    <n v="412500.00000000006"/>
    <n v="144375"/>
    <n v="0.35"/>
    <s v="Online"/>
  </r>
  <r>
    <s v="Kohl's"/>
    <n v="1128299"/>
    <d v="2021-07-25T00:00:00"/>
    <s v="West"/>
    <s v="New Mexico"/>
    <s v="Albuquerque"/>
    <x v="1"/>
    <n v="60.000000000000007"/>
    <n v="600"/>
    <n v="360000.00000000006"/>
    <n v="144000.00000000003"/>
    <n v="0.4"/>
    <s v="Online"/>
  </r>
  <r>
    <s v="Kohl's"/>
    <n v="1128299"/>
    <d v="2021-07-25T00:00:00"/>
    <s v="West"/>
    <s v="New Mexico"/>
    <s v="Albuquerque"/>
    <x v="2"/>
    <n v="60.000000000000007"/>
    <n v="550"/>
    <n v="330000.00000000006"/>
    <n v="115500.00000000001"/>
    <n v="0.35"/>
    <s v="Online"/>
  </r>
  <r>
    <s v="Kohl's"/>
    <n v="1128299"/>
    <d v="2021-07-25T00:00:00"/>
    <s v="West"/>
    <s v="New Mexico"/>
    <s v="Albuquerque"/>
    <x v="3"/>
    <n v="55.000000000000007"/>
    <n v="450"/>
    <n v="247500.00000000003"/>
    <n v="86625"/>
    <n v="0.35"/>
    <s v="Online"/>
  </r>
  <r>
    <s v="Kohl's"/>
    <n v="1128299"/>
    <d v="2021-07-25T00:00:00"/>
    <s v="West"/>
    <s v="New Mexico"/>
    <s v="Albuquerque"/>
    <x v="4"/>
    <n v="60.000000000000007"/>
    <n v="500"/>
    <n v="300000.00000000006"/>
    <n v="90000.000000000015"/>
    <n v="0.3"/>
    <s v="Online"/>
  </r>
  <r>
    <s v="Kohl's"/>
    <n v="1128299"/>
    <d v="2021-07-25T00:00:00"/>
    <s v="West"/>
    <s v="New Mexico"/>
    <s v="Albuquerque"/>
    <x v="5"/>
    <n v="75.000000000000014"/>
    <n v="500"/>
    <n v="375000.00000000006"/>
    <n v="93750.000000000015"/>
    <n v="0.25"/>
    <s v="Online"/>
  </r>
  <r>
    <s v="Kohl's"/>
    <n v="1128299"/>
    <d v="2021-08-26T00:00:00"/>
    <s v="West"/>
    <s v="New Mexico"/>
    <s v="Albuquerque"/>
    <x v="0"/>
    <n v="60.000000000000007"/>
    <n v="700"/>
    <n v="420000.00000000006"/>
    <n v="147000"/>
    <n v="0.35"/>
    <s v="Online"/>
  </r>
  <r>
    <s v="Kohl's"/>
    <n v="1128299"/>
    <d v="2021-08-26T00:00:00"/>
    <s v="West"/>
    <s v="New Mexico"/>
    <s v="Albuquerque"/>
    <x v="1"/>
    <n v="65.000000000000014"/>
    <n v="650"/>
    <n v="422500.00000000012"/>
    <n v="169000.00000000006"/>
    <n v="0.4"/>
    <s v="Online"/>
  </r>
  <r>
    <s v="Kohl's"/>
    <n v="1128299"/>
    <d v="2021-08-26T00:00:00"/>
    <s v="West"/>
    <s v="New Mexico"/>
    <s v="Albuquerque"/>
    <x v="2"/>
    <n v="60.000000000000007"/>
    <n v="525"/>
    <n v="315000.00000000006"/>
    <n v="110250.00000000001"/>
    <n v="0.35"/>
    <s v="Online"/>
  </r>
  <r>
    <s v="Kohl's"/>
    <n v="1128299"/>
    <d v="2021-08-26T00:00:00"/>
    <s v="West"/>
    <s v="New Mexico"/>
    <s v="Albuquerque"/>
    <x v="3"/>
    <n v="60.000000000000007"/>
    <n v="475"/>
    <n v="285000.00000000006"/>
    <n v="99750.000000000015"/>
    <n v="0.35"/>
    <s v="Online"/>
  </r>
  <r>
    <s v="Kohl's"/>
    <n v="1128299"/>
    <d v="2021-08-26T00:00:00"/>
    <s v="West"/>
    <s v="New Mexico"/>
    <s v="Albuquerque"/>
    <x v="4"/>
    <n v="70"/>
    <n v="475"/>
    <n v="332500"/>
    <n v="99750"/>
    <n v="0.3"/>
    <s v="Online"/>
  </r>
  <r>
    <s v="Kohl's"/>
    <n v="1128299"/>
    <d v="2021-08-26T00:00:00"/>
    <s v="West"/>
    <s v="New Mexico"/>
    <s v="Albuquerque"/>
    <x v="5"/>
    <n v="75.000000000000014"/>
    <n v="450"/>
    <n v="337500.00000000006"/>
    <n v="84375.000000000015"/>
    <n v="0.25"/>
    <s v="Online"/>
  </r>
  <r>
    <s v="Kohl's"/>
    <n v="1128299"/>
    <d v="2021-09-27T00:00:00"/>
    <s v="West"/>
    <s v="New Mexico"/>
    <s v="Albuquerque"/>
    <x v="0"/>
    <n v="50.000000000000014"/>
    <n v="625"/>
    <n v="312500.00000000012"/>
    <n v="109375.00000000003"/>
    <n v="0.35"/>
    <s v="Online"/>
  </r>
  <r>
    <s v="Kohl's"/>
    <n v="1128299"/>
    <d v="2021-09-27T00:00:00"/>
    <s v="West"/>
    <s v="New Mexico"/>
    <s v="Albuquerque"/>
    <x v="1"/>
    <n v="55.000000000000014"/>
    <n v="625"/>
    <n v="343750.00000000012"/>
    <n v="137500.00000000006"/>
    <n v="0.4"/>
    <s v="Online"/>
  </r>
  <r>
    <s v="Kohl's"/>
    <n v="1128299"/>
    <d v="2021-09-27T00:00:00"/>
    <s v="West"/>
    <s v="New Mexico"/>
    <s v="Albuquerque"/>
    <x v="2"/>
    <n v="50.000000000000014"/>
    <n v="475"/>
    <n v="237500.00000000006"/>
    <n v="83125.000000000015"/>
    <n v="0.35"/>
    <s v="Online"/>
  </r>
  <r>
    <s v="Kohl's"/>
    <n v="1128299"/>
    <d v="2021-09-27T00:00:00"/>
    <s v="West"/>
    <s v="New Mexico"/>
    <s v="Albuquerque"/>
    <x v="3"/>
    <n v="50.000000000000014"/>
    <n v="425"/>
    <n v="212500.00000000006"/>
    <n v="74375.000000000015"/>
    <n v="0.35"/>
    <s v="Online"/>
  </r>
  <r>
    <s v="Kohl's"/>
    <n v="1128299"/>
    <d v="2021-09-27T00:00:00"/>
    <s v="West"/>
    <s v="New Mexico"/>
    <s v="Albuquerque"/>
    <x v="4"/>
    <n v="60.000000000000007"/>
    <n v="425"/>
    <n v="255000.00000000003"/>
    <n v="76500"/>
    <n v="0.3"/>
    <s v="Online"/>
  </r>
  <r>
    <s v="Kohl's"/>
    <n v="1128299"/>
    <d v="2021-09-27T00:00:00"/>
    <s v="West"/>
    <s v="New Mexico"/>
    <s v="Albuquerque"/>
    <x v="5"/>
    <n v="65.000000000000014"/>
    <n v="475"/>
    <n v="308750.00000000006"/>
    <n v="77187.500000000015"/>
    <n v="0.25"/>
    <s v="Online"/>
  </r>
  <r>
    <s v="Kohl's"/>
    <n v="1128299"/>
    <d v="2021-10-26T00:00:00"/>
    <s v="West"/>
    <s v="New Mexico"/>
    <s v="Albuquerque"/>
    <x v="0"/>
    <n v="50.000000000000014"/>
    <n v="550"/>
    <n v="275000.00000000006"/>
    <n v="96250.000000000015"/>
    <n v="0.35"/>
    <s v="Online"/>
  </r>
  <r>
    <s v="Kohl's"/>
    <n v="1128299"/>
    <d v="2021-10-26T00:00:00"/>
    <s v="West"/>
    <s v="New Mexico"/>
    <s v="Albuquerque"/>
    <x v="1"/>
    <n v="55.000000000000014"/>
    <n v="550"/>
    <n v="302500.00000000006"/>
    <n v="121000.00000000003"/>
    <n v="0.4"/>
    <s v="Online"/>
  </r>
  <r>
    <s v="Kohl's"/>
    <n v="1128299"/>
    <d v="2021-10-26T00:00:00"/>
    <s v="West"/>
    <s v="New Mexico"/>
    <s v="Albuquerque"/>
    <x v="2"/>
    <n v="50.000000000000014"/>
    <n v="375"/>
    <n v="187500.00000000006"/>
    <n v="65625.000000000015"/>
    <n v="0.35"/>
    <s v="Online"/>
  </r>
  <r>
    <s v="Kohl's"/>
    <n v="1128299"/>
    <d v="2021-10-26T00:00:00"/>
    <s v="West"/>
    <s v="New Mexico"/>
    <s v="Albuquerque"/>
    <x v="3"/>
    <n v="50.000000000000014"/>
    <n v="350"/>
    <n v="175000.00000000006"/>
    <n v="61250.000000000015"/>
    <n v="0.35"/>
    <s v="Online"/>
  </r>
  <r>
    <s v="Kohl's"/>
    <n v="1128299"/>
    <d v="2021-10-26T00:00:00"/>
    <s v="West"/>
    <s v="New Mexico"/>
    <s v="Albuquerque"/>
    <x v="4"/>
    <n v="60.000000000000007"/>
    <n v="325"/>
    <n v="195000.00000000003"/>
    <n v="58500.000000000007"/>
    <n v="0.3"/>
    <s v="Online"/>
  </r>
  <r>
    <s v="Kohl's"/>
    <n v="1128299"/>
    <d v="2021-10-26T00:00:00"/>
    <s v="West"/>
    <s v="New Mexico"/>
    <s v="Albuquerque"/>
    <x v="5"/>
    <n v="75.000000000000014"/>
    <n v="375"/>
    <n v="281250.00000000006"/>
    <n v="70312.500000000015"/>
    <n v="0.25"/>
    <s v="Online"/>
  </r>
  <r>
    <s v="Kohl's"/>
    <n v="1128299"/>
    <d v="2021-11-26T00:00:00"/>
    <s v="West"/>
    <s v="New Mexico"/>
    <s v="Albuquerque"/>
    <x v="0"/>
    <n v="60.000000000000007"/>
    <n v="550"/>
    <n v="330000.00000000006"/>
    <n v="115500.00000000001"/>
    <n v="0.35"/>
    <s v="Online"/>
  </r>
  <r>
    <s v="Kohl's"/>
    <n v="1128299"/>
    <d v="2021-11-26T00:00:00"/>
    <s v="West"/>
    <s v="New Mexico"/>
    <s v="Albuquerque"/>
    <x v="1"/>
    <n v="65.000000000000014"/>
    <n v="600"/>
    <n v="390000.00000000006"/>
    <n v="156000.00000000003"/>
    <n v="0.4"/>
    <s v="Online"/>
  </r>
  <r>
    <s v="Kohl's"/>
    <n v="1128299"/>
    <d v="2021-11-26T00:00:00"/>
    <s v="West"/>
    <s v="New Mexico"/>
    <s v="Albuquerque"/>
    <x v="2"/>
    <n v="60.000000000000007"/>
    <n v="450"/>
    <n v="270000.00000000006"/>
    <n v="94500.000000000015"/>
    <n v="0.35"/>
    <s v="Online"/>
  </r>
  <r>
    <s v="Kohl's"/>
    <n v="1128299"/>
    <d v="2021-11-26T00:00:00"/>
    <s v="West"/>
    <s v="New Mexico"/>
    <s v="Albuquerque"/>
    <x v="3"/>
    <n v="60.000000000000007"/>
    <n v="425"/>
    <n v="255000.00000000003"/>
    <n v="89250"/>
    <n v="0.35"/>
    <s v="Online"/>
  </r>
  <r>
    <s v="Kohl's"/>
    <n v="1128299"/>
    <d v="2021-11-26T00:00:00"/>
    <s v="West"/>
    <s v="New Mexico"/>
    <s v="Albuquerque"/>
    <x v="4"/>
    <n v="70"/>
    <n v="375"/>
    <n v="262500"/>
    <n v="78750"/>
    <n v="0.3"/>
    <s v="Online"/>
  </r>
  <r>
    <s v="Kohl's"/>
    <n v="1128299"/>
    <d v="2021-11-26T00:00:00"/>
    <s v="West"/>
    <s v="New Mexico"/>
    <s v="Albuquerque"/>
    <x v="5"/>
    <n v="75.000000000000014"/>
    <n v="500"/>
    <n v="375000.00000000006"/>
    <n v="93750.000000000015"/>
    <n v="0.25"/>
    <s v="Online"/>
  </r>
  <r>
    <s v="Kohl's"/>
    <n v="1128299"/>
    <d v="2021-12-25T00:00:00"/>
    <s v="West"/>
    <s v="New Mexico"/>
    <s v="Albuquerque"/>
    <x v="0"/>
    <n v="60.000000000000007"/>
    <n v="700"/>
    <n v="420000.00000000006"/>
    <n v="147000"/>
    <n v="0.35"/>
    <s v="Online"/>
  </r>
  <r>
    <s v="Kohl's"/>
    <n v="1128299"/>
    <d v="2021-12-25T00:00:00"/>
    <s v="West"/>
    <s v="New Mexico"/>
    <s v="Albuquerque"/>
    <x v="1"/>
    <n v="65.000000000000014"/>
    <n v="700"/>
    <n v="455000.00000000012"/>
    <n v="182000.00000000006"/>
    <n v="0.4"/>
    <s v="Online"/>
  </r>
  <r>
    <s v="Sports Direct"/>
    <n v="1128299"/>
    <d v="2021-12-25T00:00:00"/>
    <s v="West"/>
    <s v="New Mexico"/>
    <s v="Albuquerque"/>
    <x v="2"/>
    <n v="60.000000000000007"/>
    <n v="500"/>
    <n v="300000.00000000006"/>
    <n v="105000.00000000001"/>
    <n v="0.35"/>
    <s v="Online"/>
  </r>
  <r>
    <s v="Sports Direct"/>
    <n v="1128299"/>
    <d v="2021-12-25T00:00:00"/>
    <s v="West"/>
    <s v="New Mexico"/>
    <s v="Albuquerque"/>
    <x v="3"/>
    <n v="60.000000000000007"/>
    <n v="500"/>
    <n v="300000.00000000006"/>
    <n v="105000.00000000001"/>
    <n v="0.35"/>
    <s v="Online"/>
  </r>
  <r>
    <s v="Sports Direct"/>
    <n v="1128299"/>
    <d v="2021-12-25T00:00:00"/>
    <s v="West"/>
    <s v="New Mexico"/>
    <s v="Albuquerque"/>
    <x v="4"/>
    <n v="70"/>
    <n v="425"/>
    <n v="297500"/>
    <n v="89250"/>
    <n v="0.3"/>
    <s v="Online"/>
  </r>
  <r>
    <s v="Sports Direct"/>
    <n v="1128299"/>
    <d v="2021-12-25T00:00:00"/>
    <s v="West"/>
    <s v="New Mexico"/>
    <s v="Albuquerque"/>
    <x v="5"/>
    <n v="75.000000000000014"/>
    <n v="525"/>
    <n v="393750.00000000006"/>
    <n v="98437.500000000015"/>
    <n v="0.25"/>
    <s v="Online"/>
  </r>
  <r>
    <s v="Sports Direct"/>
    <n v="1128299"/>
    <d v="2021-01-13T00:00:00"/>
    <s v="West"/>
    <s v="New Mexico"/>
    <s v="Albuquerque"/>
    <x v="0"/>
    <n v="29.999999999999993"/>
    <n v="450"/>
    <n v="134999.99999999997"/>
    <n v="53999.999999999993"/>
    <n v="0.4"/>
    <s v="Online"/>
  </r>
  <r>
    <s v="Sports Direct"/>
    <n v="1128299"/>
    <d v="2021-01-13T00:00:00"/>
    <s v="West"/>
    <s v="New Mexico"/>
    <s v="Albuquerque"/>
    <x v="1"/>
    <n v="40"/>
    <n v="450"/>
    <n v="180000"/>
    <n v="72000"/>
    <n v="0.4"/>
    <s v="Online"/>
  </r>
  <r>
    <s v="Sports Direct"/>
    <n v="1128299"/>
    <d v="2021-01-13T00:00:00"/>
    <s v="West"/>
    <s v="New Mexico"/>
    <s v="Albuquerque"/>
    <x v="2"/>
    <n v="40"/>
    <n v="450"/>
    <n v="180000"/>
    <n v="62999.999999999993"/>
    <n v="0.35"/>
    <s v="Online"/>
  </r>
  <r>
    <s v="Sports Direct"/>
    <n v="1128299"/>
    <d v="2021-01-13T00:00:00"/>
    <s v="West"/>
    <s v="New Mexico"/>
    <s v="Albuquerque"/>
    <x v="3"/>
    <n v="40"/>
    <n v="300"/>
    <n v="120000"/>
    <n v="48000"/>
    <n v="0.4"/>
    <s v="Online"/>
  </r>
  <r>
    <s v="Sports Direct"/>
    <n v="1128299"/>
    <d v="2021-01-13T00:00:00"/>
    <s v="West"/>
    <s v="New Mexico"/>
    <s v="Albuquerque"/>
    <x v="4"/>
    <n v="45.000000000000014"/>
    <n v="250"/>
    <n v="112500.00000000003"/>
    <n v="39375.000000000007"/>
    <n v="0.35"/>
    <s v="Online"/>
  </r>
  <r>
    <s v="Sports Direct"/>
    <n v="1128299"/>
    <d v="2021-01-13T00:00:00"/>
    <s v="West"/>
    <s v="New Mexico"/>
    <s v="Albuquerque"/>
    <x v="5"/>
    <n v="40"/>
    <n v="450"/>
    <n v="180000"/>
    <n v="45000"/>
    <n v="0.25"/>
    <s v="Online"/>
  </r>
  <r>
    <s v="Sports Direct"/>
    <n v="1128299"/>
    <d v="2021-02-13T00:00:00"/>
    <s v="West"/>
    <s v="New Mexico"/>
    <s v="Albuquerque"/>
    <x v="0"/>
    <n v="29.999999999999993"/>
    <n v="500"/>
    <n v="149999.99999999997"/>
    <n v="59999.999999999993"/>
    <n v="0.4"/>
    <s v="Online"/>
  </r>
  <r>
    <s v="Sports Direct"/>
    <n v="1128299"/>
    <d v="2021-02-13T00:00:00"/>
    <s v="West"/>
    <s v="New Mexico"/>
    <s v="Albuquerque"/>
    <x v="1"/>
    <n v="40"/>
    <n v="400"/>
    <n v="160000"/>
    <n v="64000"/>
    <n v="0.4"/>
    <s v="Online"/>
  </r>
  <r>
    <s v="Sports Direct"/>
    <n v="1128299"/>
    <d v="2021-02-13T00:00:00"/>
    <s v="West"/>
    <s v="New Mexico"/>
    <s v="Albuquerque"/>
    <x v="2"/>
    <n v="40"/>
    <n v="400"/>
    <n v="160000"/>
    <n v="56000"/>
    <n v="0.35"/>
    <s v="Online"/>
  </r>
  <r>
    <s v="Sports Direct"/>
    <n v="1128299"/>
    <d v="2021-02-13T00:00:00"/>
    <s v="Southeast"/>
    <s v="Georgia"/>
    <s v="Atlanta"/>
    <x v="3"/>
    <n v="40"/>
    <n v="250"/>
    <n v="100000"/>
    <n v="40000"/>
    <n v="0.4"/>
    <s v="Online"/>
  </r>
  <r>
    <s v="Sports Direct"/>
    <n v="1128299"/>
    <d v="2021-02-13T00:00:00"/>
    <s v="Southeast"/>
    <s v="Georgia"/>
    <s v="Atlanta"/>
    <x v="4"/>
    <n v="45.000000000000014"/>
    <n v="175"/>
    <n v="78750.000000000029"/>
    <n v="27562.500000000007"/>
    <n v="0.35"/>
    <s v="Online"/>
  </r>
  <r>
    <s v="Sports Direct"/>
    <n v="1128299"/>
    <d v="2021-02-13T00:00:00"/>
    <s v="Southeast"/>
    <s v="Georgia"/>
    <s v="Atlanta"/>
    <x v="5"/>
    <n v="40"/>
    <n v="375"/>
    <n v="150000"/>
    <n v="37500"/>
    <n v="0.25"/>
    <s v="Online"/>
  </r>
  <r>
    <s v="Sports Direct"/>
    <n v="1128299"/>
    <d v="2021-03-12T00:00:00"/>
    <s v="Southeast"/>
    <s v="Georgia"/>
    <s v="Atlanta"/>
    <x v="0"/>
    <n v="40"/>
    <n v="525"/>
    <n v="210000"/>
    <n v="84000"/>
    <n v="0.4"/>
    <s v="Online"/>
  </r>
  <r>
    <s v="Sports Direct"/>
    <n v="1128299"/>
    <d v="2021-03-12T00:00:00"/>
    <s v="Southeast"/>
    <s v="Georgia"/>
    <s v="Atlanta"/>
    <x v="1"/>
    <n v="50"/>
    <n v="375"/>
    <n v="187500"/>
    <n v="75000"/>
    <n v="0.4"/>
    <s v="Online"/>
  </r>
  <r>
    <s v="Sports Direct"/>
    <n v="1128299"/>
    <d v="2021-03-12T00:00:00"/>
    <s v="Southeast"/>
    <s v="Georgia"/>
    <s v="Atlanta"/>
    <x v="2"/>
    <n v="50"/>
    <n v="375"/>
    <n v="187500"/>
    <n v="65625"/>
    <n v="0.35"/>
    <s v="Online"/>
  </r>
  <r>
    <s v="Sports Direct"/>
    <n v="1128299"/>
    <d v="2021-03-12T00:00:00"/>
    <s v="Southeast"/>
    <s v="Georgia"/>
    <s v="Atlanta"/>
    <x v="3"/>
    <n v="50"/>
    <n v="250"/>
    <n v="125000"/>
    <n v="50000"/>
    <n v="0.4"/>
    <s v="Online"/>
  </r>
  <r>
    <s v="Sports Direct"/>
    <n v="1128299"/>
    <d v="2021-03-12T00:00:00"/>
    <s v="Southeast"/>
    <s v="Georgia"/>
    <s v="Atlanta"/>
    <x v="4"/>
    <n v="55.000000000000007"/>
    <n v="150"/>
    <n v="82500.000000000015"/>
    <n v="28875.000000000004"/>
    <n v="0.35"/>
    <s v="Online"/>
  </r>
  <r>
    <s v="Sports Direct"/>
    <n v="1128299"/>
    <d v="2021-03-12T00:00:00"/>
    <s v="Southeast"/>
    <s v="Georgia"/>
    <s v="Atlanta"/>
    <x v="5"/>
    <n v="50"/>
    <n v="350"/>
    <n v="175000"/>
    <n v="43750"/>
    <n v="0.25"/>
    <s v="Online"/>
  </r>
  <r>
    <s v="Sports Direct"/>
    <n v="1128299"/>
    <d v="2021-04-13T00:00:00"/>
    <s v="Southeast"/>
    <s v="Georgia"/>
    <s v="Atlanta"/>
    <x v="0"/>
    <n v="50"/>
    <n v="525"/>
    <n v="262500"/>
    <n v="105000"/>
    <n v="0.4"/>
    <s v="Online"/>
  </r>
  <r>
    <s v="Sports Direct"/>
    <n v="1128299"/>
    <d v="2021-04-13T00:00:00"/>
    <s v="Southeast"/>
    <s v="Georgia"/>
    <s v="Atlanta"/>
    <x v="1"/>
    <n v="55.000000000000007"/>
    <n v="325"/>
    <n v="178750.00000000003"/>
    <n v="71500.000000000015"/>
    <n v="0.4"/>
    <s v="Online"/>
  </r>
  <r>
    <s v="Sports Direct"/>
    <n v="1128299"/>
    <d v="2021-04-13T00:00:00"/>
    <s v="Southeast"/>
    <s v="Georgia"/>
    <s v="Atlanta"/>
    <x v="2"/>
    <n v="55.000000000000007"/>
    <n v="375"/>
    <n v="206250.00000000003"/>
    <n v="72187.5"/>
    <n v="0.35"/>
    <s v="Online"/>
  </r>
  <r>
    <s v="Sports Direct"/>
    <n v="1128299"/>
    <d v="2021-04-13T00:00:00"/>
    <s v="Southeast"/>
    <s v="Georgia"/>
    <s v="Atlanta"/>
    <x v="3"/>
    <n v="50"/>
    <n v="275"/>
    <n v="137500"/>
    <n v="55000"/>
    <n v="0.4"/>
    <s v="Online"/>
  </r>
  <r>
    <s v="Sports Direct"/>
    <n v="1128299"/>
    <d v="2021-04-13T00:00:00"/>
    <s v="Southeast"/>
    <s v="Georgia"/>
    <s v="Atlanta"/>
    <x v="4"/>
    <n v="55.000000000000007"/>
    <n v="175"/>
    <n v="96250.000000000015"/>
    <n v="33687.5"/>
    <n v="0.35"/>
    <s v="Online"/>
  </r>
  <r>
    <s v="Sports Direct"/>
    <n v="1128299"/>
    <d v="2021-04-13T00:00:00"/>
    <s v="Southeast"/>
    <s v="Georgia"/>
    <s v="Atlanta"/>
    <x v="5"/>
    <n v="70"/>
    <n v="350"/>
    <n v="245000"/>
    <n v="61250"/>
    <n v="0.25"/>
    <s v="Online"/>
  </r>
  <r>
    <s v="Sports Direct"/>
    <n v="1128299"/>
    <d v="2021-05-14T00:00:00"/>
    <s v="Southeast"/>
    <s v="Georgia"/>
    <s v="Atlanta"/>
    <x v="0"/>
    <n v="50"/>
    <n v="550"/>
    <n v="275000"/>
    <n v="110000"/>
    <n v="0.4"/>
    <s v="Online"/>
  </r>
  <r>
    <s v="Sports Direct"/>
    <n v="1128299"/>
    <d v="2021-05-14T00:00:00"/>
    <s v="Southeast"/>
    <s v="Georgia"/>
    <s v="Atlanta"/>
    <x v="1"/>
    <n v="55.000000000000007"/>
    <n v="400"/>
    <n v="220000.00000000003"/>
    <n v="88000.000000000015"/>
    <n v="0.4"/>
    <s v="Online"/>
  </r>
  <r>
    <s v="Sports Direct"/>
    <n v="1128299"/>
    <d v="2021-05-14T00:00:00"/>
    <s v="Southeast"/>
    <s v="Georgia"/>
    <s v="Atlanta"/>
    <x v="2"/>
    <n v="55.000000000000007"/>
    <n v="425"/>
    <n v="233750.00000000003"/>
    <n v="81812.5"/>
    <n v="0.35"/>
    <s v="Online"/>
  </r>
  <r>
    <s v="Sports Direct"/>
    <n v="1128299"/>
    <d v="2021-05-14T00:00:00"/>
    <s v="Southeast"/>
    <s v="Georgia"/>
    <s v="Atlanta"/>
    <x v="3"/>
    <n v="50"/>
    <n v="325"/>
    <n v="162500"/>
    <n v="65000"/>
    <n v="0.4"/>
    <s v="Online"/>
  </r>
  <r>
    <s v="Sports Direct"/>
    <n v="1128299"/>
    <d v="2021-05-14T00:00:00"/>
    <s v="Southeast"/>
    <s v="Georgia"/>
    <s v="Atlanta"/>
    <x v="4"/>
    <n v="55.000000000000007"/>
    <n v="225"/>
    <n v="123750.00000000001"/>
    <n v="43312.5"/>
    <n v="0.35"/>
    <s v="Online"/>
  </r>
  <r>
    <s v="Sports Direct"/>
    <n v="1128299"/>
    <d v="2021-05-14T00:00:00"/>
    <s v="Southeast"/>
    <s v="Georgia"/>
    <s v="Atlanta"/>
    <x v="5"/>
    <n v="70"/>
    <n v="400"/>
    <n v="280000"/>
    <n v="70000"/>
    <n v="0.25"/>
    <s v="Online"/>
  </r>
  <r>
    <s v="Sports Direct"/>
    <n v="1128299"/>
    <d v="2021-06-13T00:00:00"/>
    <s v="Southeast"/>
    <s v="Georgia"/>
    <s v="Atlanta"/>
    <x v="0"/>
    <n v="50"/>
    <n v="675"/>
    <n v="337500"/>
    <n v="135000"/>
    <n v="0.4"/>
    <s v="Online"/>
  </r>
  <r>
    <s v="Sports Direct"/>
    <n v="1128299"/>
    <d v="2021-06-13T00:00:00"/>
    <s v="Southeast"/>
    <s v="Georgia"/>
    <s v="Atlanta"/>
    <x v="1"/>
    <n v="55.000000000000007"/>
    <n v="525"/>
    <n v="288750.00000000006"/>
    <n v="115500.00000000003"/>
    <n v="0.4"/>
    <s v="Online"/>
  </r>
  <r>
    <s v="Sports Direct"/>
    <n v="1128299"/>
    <d v="2021-06-13T00:00:00"/>
    <s v="Southeast"/>
    <s v="Georgia"/>
    <s v="Atlanta"/>
    <x v="2"/>
    <n v="55.000000000000007"/>
    <n v="525"/>
    <n v="288750.00000000006"/>
    <n v="101062.50000000001"/>
    <n v="0.35"/>
    <s v="Online"/>
  </r>
  <r>
    <s v="Sports Direct"/>
    <n v="1128299"/>
    <d v="2021-06-13T00:00:00"/>
    <s v="Southeast"/>
    <s v="Georgia"/>
    <s v="Atlanta"/>
    <x v="3"/>
    <n v="50"/>
    <n v="400"/>
    <n v="200000"/>
    <n v="80000"/>
    <n v="0.4"/>
    <s v="Online"/>
  </r>
  <r>
    <s v="Sports Direct"/>
    <n v="1128299"/>
    <d v="2021-06-13T00:00:00"/>
    <s v="Southeast"/>
    <s v="Georgia"/>
    <s v="Atlanta"/>
    <x v="4"/>
    <n v="55.000000000000007"/>
    <n v="275"/>
    <n v="151250.00000000003"/>
    <n v="52937.500000000007"/>
    <n v="0.35"/>
    <s v="Online"/>
  </r>
  <r>
    <s v="Sports Direct"/>
    <n v="1128299"/>
    <d v="2021-06-13T00:00:00"/>
    <s v="Southeast"/>
    <s v="Georgia"/>
    <s v="Atlanta"/>
    <x v="5"/>
    <n v="70"/>
    <n v="575"/>
    <n v="402500"/>
    <n v="100625"/>
    <n v="0.25"/>
    <s v="Online"/>
  </r>
  <r>
    <s v="Sports Direct"/>
    <n v="1128299"/>
    <d v="2021-07-12T00:00:00"/>
    <s v="Southeast"/>
    <s v="Georgia"/>
    <s v="Atlanta"/>
    <x v="0"/>
    <n v="50"/>
    <n v="725"/>
    <n v="362500"/>
    <n v="145000"/>
    <n v="0.4"/>
    <s v="Online"/>
  </r>
  <r>
    <s v="Sports Direct"/>
    <n v="1128299"/>
    <d v="2021-07-12T00:00:00"/>
    <s v="Southeast"/>
    <s v="Georgia"/>
    <s v="Atlanta"/>
    <x v="1"/>
    <n v="55.000000000000007"/>
    <n v="575"/>
    <n v="316250.00000000006"/>
    <n v="126500.00000000003"/>
    <n v="0.4"/>
    <s v="Online"/>
  </r>
  <r>
    <s v="Sports Direct"/>
    <n v="1128299"/>
    <d v="2021-07-12T00:00:00"/>
    <s v="Southeast"/>
    <s v="Georgia"/>
    <s v="Atlanta"/>
    <x v="2"/>
    <n v="55.000000000000007"/>
    <n v="525"/>
    <n v="288750.00000000006"/>
    <n v="101062.50000000001"/>
    <n v="0.35"/>
    <s v="Online"/>
  </r>
  <r>
    <s v="Sports Direct"/>
    <n v="1128299"/>
    <d v="2021-07-12T00:00:00"/>
    <s v="Southeast"/>
    <s v="Georgia"/>
    <s v="Atlanta"/>
    <x v="3"/>
    <n v="50"/>
    <n v="425"/>
    <n v="212500"/>
    <n v="85000"/>
    <n v="0.4"/>
    <s v="Online"/>
  </r>
  <r>
    <s v="Sports Direct"/>
    <n v="1128299"/>
    <d v="2021-07-12T00:00:00"/>
    <s v="Southeast"/>
    <s v="Georgia"/>
    <s v="Atlanta"/>
    <x v="4"/>
    <n v="55.000000000000007"/>
    <n v="475"/>
    <n v="261250.00000000003"/>
    <n v="91437.5"/>
    <n v="0.35"/>
    <s v="Online"/>
  </r>
  <r>
    <s v="Sports Direct"/>
    <n v="1128299"/>
    <d v="2021-07-12T00:00:00"/>
    <s v="Southeast"/>
    <s v="Georgia"/>
    <s v="Atlanta"/>
    <x v="5"/>
    <n v="70"/>
    <n v="475"/>
    <n v="332500"/>
    <n v="83125"/>
    <n v="0.25"/>
    <s v="Online"/>
  </r>
  <r>
    <s v="Sports Direct"/>
    <n v="1128299"/>
    <d v="2021-08-13T00:00:00"/>
    <s v="Southeast"/>
    <s v="Georgia"/>
    <s v="Atlanta"/>
    <x v="0"/>
    <n v="55.000000000000007"/>
    <n v="675"/>
    <n v="371250.00000000006"/>
    <n v="148500.00000000003"/>
    <n v="0.4"/>
    <s v="Online"/>
  </r>
  <r>
    <s v="Sports Direct"/>
    <n v="1128299"/>
    <d v="2021-08-13T00:00:00"/>
    <s v="Southeast"/>
    <s v="Georgia"/>
    <s v="Atlanta"/>
    <x v="1"/>
    <n v="60.000000000000007"/>
    <n v="625"/>
    <n v="375000.00000000006"/>
    <n v="150000.00000000003"/>
    <n v="0.4"/>
    <s v="Online"/>
  </r>
  <r>
    <s v="Sports Direct"/>
    <n v="1128299"/>
    <d v="2021-08-13T00:00:00"/>
    <s v="Southeast"/>
    <s v="Georgia"/>
    <s v="Atlanta"/>
    <x v="2"/>
    <n v="55.000000000000007"/>
    <n v="500"/>
    <n v="275000.00000000006"/>
    <n v="96250.000000000015"/>
    <n v="0.35"/>
    <s v="Online"/>
  </r>
  <r>
    <s v="Sports Direct"/>
    <n v="1128299"/>
    <d v="2021-08-13T00:00:00"/>
    <s v="Southeast"/>
    <s v="Georgia"/>
    <s v="Atlanta"/>
    <x v="3"/>
    <n v="55.000000000000007"/>
    <n v="450"/>
    <n v="247500.00000000003"/>
    <n v="99000.000000000015"/>
    <n v="0.4"/>
    <s v="Online"/>
  </r>
  <r>
    <s v="Sports Direct"/>
    <n v="1128299"/>
    <d v="2021-08-13T00:00:00"/>
    <s v="Southeast"/>
    <s v="Georgia"/>
    <s v="Atlanta"/>
    <x v="4"/>
    <n v="65"/>
    <n v="450"/>
    <n v="292500"/>
    <n v="102375"/>
    <n v="0.35"/>
    <s v="Online"/>
  </r>
  <r>
    <s v="Sports Direct"/>
    <n v="1128299"/>
    <d v="2021-08-13T00:00:00"/>
    <s v="Southeast"/>
    <s v="Georgia"/>
    <s v="Atlanta"/>
    <x v="5"/>
    <n v="70"/>
    <n v="425"/>
    <n v="297500"/>
    <n v="74375"/>
    <n v="0.25"/>
    <s v="Online"/>
  </r>
  <r>
    <s v="Sports Direct"/>
    <n v="1128299"/>
    <d v="2021-09-14T00:00:00"/>
    <s v="Southeast"/>
    <s v="Georgia"/>
    <s v="Atlanta"/>
    <x v="0"/>
    <n v="45.000000000000014"/>
    <n v="600"/>
    <n v="270000.00000000006"/>
    <n v="108000.00000000003"/>
    <n v="0.4"/>
    <s v="Online"/>
  </r>
  <r>
    <s v="Sports Direct"/>
    <n v="1128299"/>
    <d v="2021-09-14T00:00:00"/>
    <s v="Southeast"/>
    <s v="Georgia"/>
    <s v="Atlanta"/>
    <x v="1"/>
    <n v="50.000000000000014"/>
    <n v="600"/>
    <n v="300000.00000000006"/>
    <n v="120000.00000000003"/>
    <n v="0.4"/>
    <s v="Online"/>
  </r>
  <r>
    <s v="Sports Direct"/>
    <n v="1128299"/>
    <d v="2021-09-14T00:00:00"/>
    <s v="Southeast"/>
    <s v="Georgia"/>
    <s v="Atlanta"/>
    <x v="2"/>
    <n v="45.000000000000014"/>
    <n v="450"/>
    <n v="202500.00000000006"/>
    <n v="70875.000000000015"/>
    <n v="0.35"/>
    <s v="Online"/>
  </r>
  <r>
    <s v="Sports Direct"/>
    <n v="1128299"/>
    <d v="2021-09-14T00:00:00"/>
    <s v="Southeast"/>
    <s v="Georgia"/>
    <s v="Atlanta"/>
    <x v="3"/>
    <n v="45.000000000000014"/>
    <n v="400"/>
    <n v="180000.00000000006"/>
    <n v="72000.000000000029"/>
    <n v="0.4"/>
    <s v="Online"/>
  </r>
  <r>
    <s v="Sports Direct"/>
    <n v="1128299"/>
    <d v="2021-09-14T00:00:00"/>
    <s v="Southeast"/>
    <s v="Georgia"/>
    <s v="Atlanta"/>
    <x v="4"/>
    <n v="55.000000000000007"/>
    <n v="400"/>
    <n v="220000.00000000003"/>
    <n v="77000"/>
    <n v="0.35"/>
    <s v="Online"/>
  </r>
  <r>
    <s v="Sports Direct"/>
    <n v="1128299"/>
    <d v="2021-09-14T00:00:00"/>
    <s v="Southeast"/>
    <s v="Georgia"/>
    <s v="Atlanta"/>
    <x v="5"/>
    <n v="60.000000000000007"/>
    <n v="450"/>
    <n v="270000.00000000006"/>
    <n v="67500.000000000015"/>
    <n v="0.25"/>
    <s v="Online"/>
  </r>
  <r>
    <s v="Sports Direct"/>
    <n v="1128299"/>
    <d v="2021-10-13T00:00:00"/>
    <s v="Southeast"/>
    <s v="Georgia"/>
    <s v="Atlanta"/>
    <x v="0"/>
    <n v="45.000000000000014"/>
    <n v="525"/>
    <n v="236250.00000000009"/>
    <n v="94500.000000000044"/>
    <n v="0.4"/>
    <s v="Online"/>
  </r>
  <r>
    <s v="Sports Direct"/>
    <n v="1128299"/>
    <d v="2021-10-13T00:00:00"/>
    <s v="Southeast"/>
    <s v="Georgia"/>
    <s v="Atlanta"/>
    <x v="1"/>
    <n v="50.000000000000014"/>
    <n v="525"/>
    <n v="262500.00000000006"/>
    <n v="105000.00000000003"/>
    <n v="0.4"/>
    <s v="Online"/>
  </r>
  <r>
    <s v="Sports Direct"/>
    <n v="1128299"/>
    <d v="2021-10-13T00:00:00"/>
    <s v="Southeast"/>
    <s v="Georgia"/>
    <s v="Atlanta"/>
    <x v="2"/>
    <n v="45.000000000000014"/>
    <n v="350"/>
    <n v="157500.00000000006"/>
    <n v="55125.000000000015"/>
    <n v="0.35"/>
    <s v="Online"/>
  </r>
  <r>
    <s v="Sports Direct"/>
    <n v="1128299"/>
    <d v="2021-10-13T00:00:00"/>
    <s v="Southeast"/>
    <s v="Georgia"/>
    <s v="Atlanta"/>
    <x v="3"/>
    <n v="45.000000000000014"/>
    <n v="325"/>
    <n v="146250.00000000006"/>
    <n v="58500.000000000029"/>
    <n v="0.4"/>
    <s v="Online"/>
  </r>
  <r>
    <s v="Sports Direct"/>
    <n v="1128299"/>
    <d v="2021-10-13T00:00:00"/>
    <s v="Southeast"/>
    <s v="Georgia"/>
    <s v="Atlanta"/>
    <x v="4"/>
    <n v="55.000000000000007"/>
    <n v="300"/>
    <n v="165000.00000000003"/>
    <n v="57750.000000000007"/>
    <n v="0.35"/>
    <s v="Online"/>
  </r>
  <r>
    <s v="Sports Direct"/>
    <n v="1128299"/>
    <d v="2021-10-13T00:00:00"/>
    <s v="Southeast"/>
    <s v="Georgia"/>
    <s v="Atlanta"/>
    <x v="5"/>
    <n v="70"/>
    <n v="350"/>
    <n v="245000"/>
    <n v="61250"/>
    <n v="0.25"/>
    <s v="Online"/>
  </r>
  <r>
    <s v="Sports Direct"/>
    <n v="1128299"/>
    <d v="2021-11-13T00:00:00"/>
    <s v="Southeast"/>
    <s v="Georgia"/>
    <s v="Atlanta"/>
    <x v="0"/>
    <n v="55.000000000000007"/>
    <n v="525"/>
    <n v="288750.00000000006"/>
    <n v="115500.00000000003"/>
    <n v="0.4"/>
    <s v="Online"/>
  </r>
  <r>
    <s v="Sports Direct"/>
    <n v="1128299"/>
    <d v="2021-11-13T00:00:00"/>
    <s v="Southeast"/>
    <s v="Georgia"/>
    <s v="Atlanta"/>
    <x v="1"/>
    <n v="60.000000000000007"/>
    <n v="575"/>
    <n v="345000.00000000006"/>
    <n v="138000.00000000003"/>
    <n v="0.4"/>
    <s v="Online"/>
  </r>
  <r>
    <s v="Sports Direct"/>
    <n v="1128299"/>
    <d v="2021-11-13T00:00:00"/>
    <s v="Southeast"/>
    <s v="Georgia"/>
    <s v="Atlanta"/>
    <x v="2"/>
    <n v="55.000000000000007"/>
    <n v="425"/>
    <n v="233750.00000000003"/>
    <n v="81812.5"/>
    <n v="0.35"/>
    <s v="Online"/>
  </r>
  <r>
    <s v="Sports Direct"/>
    <n v="1128299"/>
    <d v="2021-11-13T00:00:00"/>
    <s v="Southeast"/>
    <s v="Georgia"/>
    <s v="Atlanta"/>
    <x v="3"/>
    <n v="55.000000000000007"/>
    <n v="400"/>
    <n v="220000.00000000003"/>
    <n v="88000.000000000015"/>
    <n v="0.4"/>
    <s v="Online"/>
  </r>
  <r>
    <s v="Sports Direct"/>
    <n v="1128299"/>
    <d v="2021-11-13T00:00:00"/>
    <s v="Southeast"/>
    <s v="Georgia"/>
    <s v="Atlanta"/>
    <x v="4"/>
    <n v="65"/>
    <n v="350"/>
    <n v="227500"/>
    <n v="79625"/>
    <n v="0.35"/>
    <s v="Online"/>
  </r>
  <r>
    <s v="Sports Direct"/>
    <n v="1128299"/>
    <d v="2021-11-13T00:00:00"/>
    <s v="Southeast"/>
    <s v="Georgia"/>
    <s v="Atlanta"/>
    <x v="5"/>
    <n v="70"/>
    <n v="475"/>
    <n v="332500"/>
    <n v="83125"/>
    <n v="0.25"/>
    <s v="Online"/>
  </r>
  <r>
    <s v="Sports Direct"/>
    <n v="1128299"/>
    <d v="2021-12-12T00:00:00"/>
    <s v="Southeast"/>
    <s v="Georgia"/>
    <s v="Atlanta"/>
    <x v="0"/>
    <n v="55.000000000000007"/>
    <n v="675"/>
    <n v="371250.00000000006"/>
    <n v="148500.00000000003"/>
    <n v="0.4"/>
    <s v="Online"/>
  </r>
  <r>
    <s v="Sports Direct"/>
    <n v="1128299"/>
    <d v="2021-12-12T00:00:00"/>
    <s v="Southeast"/>
    <s v="Georgia"/>
    <s v="Atlanta"/>
    <x v="1"/>
    <n v="60.000000000000007"/>
    <n v="675"/>
    <n v="405000.00000000006"/>
    <n v="162000.00000000003"/>
    <n v="0.4"/>
    <s v="Online"/>
  </r>
  <r>
    <s v="Foot Locker"/>
    <n v="1128299"/>
    <d v="2021-12-12T00:00:00"/>
    <s v="Southeast"/>
    <s v="Georgia"/>
    <s v="Atlanta"/>
    <x v="2"/>
    <n v="55.000000000000007"/>
    <n v="475"/>
    <n v="261250.00000000003"/>
    <n v="91437.5"/>
    <n v="0.35"/>
    <s v="Online"/>
  </r>
  <r>
    <s v="Foot Locker"/>
    <n v="1128299"/>
    <d v="2021-12-12T00:00:00"/>
    <s v="Southeast"/>
    <s v="Georgia"/>
    <s v="Atlanta"/>
    <x v="3"/>
    <n v="55.000000000000007"/>
    <n v="475"/>
    <n v="261250.00000000003"/>
    <n v="104500.00000000001"/>
    <n v="0.4"/>
    <s v="Online"/>
  </r>
  <r>
    <s v="Foot Locker"/>
    <n v="1128299"/>
    <d v="2021-12-12T00:00:00"/>
    <s v="Southeast"/>
    <s v="Georgia"/>
    <s v="Atlanta"/>
    <x v="4"/>
    <n v="65"/>
    <n v="400"/>
    <n v="260000"/>
    <n v="91000"/>
    <n v="0.35"/>
    <s v="Online"/>
  </r>
  <r>
    <s v="Foot Locker"/>
    <n v="1128299"/>
    <d v="2021-12-12T00:00:00"/>
    <s v="Southeast"/>
    <s v="Georgia"/>
    <s v="Atlanta"/>
    <x v="5"/>
    <n v="70"/>
    <n v="500"/>
    <n v="350000"/>
    <n v="87500"/>
    <n v="0.25"/>
    <s v="Online"/>
  </r>
  <r>
    <s v="Foot Locker"/>
    <n v="1185732"/>
    <d v="2021-01-09T00:00:00"/>
    <s v="Southeast"/>
    <s v="Georgia"/>
    <s v="Atlanta"/>
    <x v="0"/>
    <n v="40"/>
    <n v="1025"/>
    <n v="410000"/>
    <n v="184500"/>
    <n v="0.45"/>
    <s v="Online"/>
  </r>
  <r>
    <s v="Foot Locker"/>
    <n v="1185732"/>
    <d v="2021-01-09T00:00:00"/>
    <s v="Southeast"/>
    <s v="Georgia"/>
    <s v="Atlanta"/>
    <x v="1"/>
    <n v="40"/>
    <n v="825"/>
    <n v="330000"/>
    <n v="115499.99999999999"/>
    <n v="0.35"/>
    <s v="Online"/>
  </r>
  <r>
    <s v="Foot Locker"/>
    <n v="1185732"/>
    <d v="2021-01-09T00:00:00"/>
    <s v="Southeast"/>
    <s v="Georgia"/>
    <s v="Atlanta"/>
    <x v="2"/>
    <n v="30.000000000000004"/>
    <n v="825"/>
    <n v="247500.00000000003"/>
    <n v="61875.000000000007"/>
    <n v="0.25"/>
    <s v="Online"/>
  </r>
  <r>
    <s v="Foot Locker"/>
    <n v="1185732"/>
    <d v="2021-01-09T00:00:00"/>
    <s v="Southeast"/>
    <s v="Georgia"/>
    <s v="Atlanta"/>
    <x v="3"/>
    <n v="35"/>
    <n v="675"/>
    <n v="236250"/>
    <n v="70875"/>
    <n v="0.3"/>
    <s v="Online"/>
  </r>
  <r>
    <s v="Foot Locker"/>
    <n v="1185732"/>
    <d v="2021-01-09T00:00:00"/>
    <s v="Southeast"/>
    <s v="Georgia"/>
    <s v="Atlanta"/>
    <x v="4"/>
    <n v="50"/>
    <n v="725"/>
    <n v="362500"/>
    <n v="126874.99999999999"/>
    <n v="0.35"/>
    <s v="Online"/>
  </r>
  <r>
    <s v="Foot Locker"/>
    <n v="1185732"/>
    <d v="2021-01-09T00:00:00"/>
    <s v="Southeast"/>
    <s v="Georgia"/>
    <s v="Atlanta"/>
    <x v="5"/>
    <n v="40"/>
    <n v="825"/>
    <n v="330000"/>
    <n v="165000"/>
    <n v="0.5"/>
    <s v="Online"/>
  </r>
  <r>
    <s v="Foot Locker"/>
    <n v="1185732"/>
    <d v="2021-02-07T00:00:00"/>
    <s v="Southeast"/>
    <s v="Georgia"/>
    <s v="Atlanta"/>
    <x v="0"/>
    <n v="40"/>
    <n v="1075"/>
    <n v="430000"/>
    <n v="193500"/>
    <n v="0.45"/>
    <s v="Online"/>
  </r>
  <r>
    <s v="Foot Locker"/>
    <n v="1185732"/>
    <d v="2021-02-07T00:00:00"/>
    <s v="Southeast"/>
    <s v="Georgia"/>
    <s v="Atlanta"/>
    <x v="1"/>
    <n v="40"/>
    <n v="725"/>
    <n v="290000"/>
    <n v="101500"/>
    <n v="0.35"/>
    <s v="Online"/>
  </r>
  <r>
    <s v="Foot Locker"/>
    <n v="1185732"/>
    <d v="2021-02-07T00:00:00"/>
    <s v="Southeast"/>
    <s v="Georgia"/>
    <s v="Atlanta"/>
    <x v="2"/>
    <n v="30.000000000000004"/>
    <n v="775"/>
    <n v="232500.00000000003"/>
    <n v="58125.000000000007"/>
    <n v="0.25"/>
    <s v="Online"/>
  </r>
  <r>
    <s v="Foot Locker"/>
    <n v="1185732"/>
    <d v="2021-02-07T00:00:00"/>
    <s v="Southeast"/>
    <s v="South Carolina"/>
    <s v="Charleston"/>
    <x v="3"/>
    <n v="35"/>
    <n v="625"/>
    <n v="218750"/>
    <n v="65625"/>
    <n v="0.3"/>
    <s v="Online"/>
  </r>
  <r>
    <s v="Foot Locker"/>
    <n v="1185732"/>
    <d v="2021-02-07T00:00:00"/>
    <s v="Southeast"/>
    <s v="South Carolina"/>
    <s v="Charleston"/>
    <x v="4"/>
    <n v="50"/>
    <n v="700"/>
    <n v="350000"/>
    <n v="122499.99999999999"/>
    <n v="0.35"/>
    <s v="Online"/>
  </r>
  <r>
    <s v="Foot Locker"/>
    <n v="1185732"/>
    <d v="2021-02-07T00:00:00"/>
    <s v="Southeast"/>
    <s v="South Carolina"/>
    <s v="Charleston"/>
    <x v="5"/>
    <n v="35"/>
    <n v="800"/>
    <n v="280000"/>
    <n v="140000"/>
    <n v="0.5"/>
    <s v="Online"/>
  </r>
  <r>
    <s v="Foot Locker"/>
    <n v="1185732"/>
    <d v="2021-03-05T00:00:00"/>
    <s v="Southeast"/>
    <s v="South Carolina"/>
    <s v="Charleston"/>
    <x v="0"/>
    <n v="35"/>
    <n v="1020"/>
    <n v="357000"/>
    <n v="160650"/>
    <n v="0.45"/>
    <s v="Online"/>
  </r>
  <r>
    <s v="Foot Locker"/>
    <n v="1185732"/>
    <d v="2021-03-05T00:00:00"/>
    <s v="Southeast"/>
    <s v="South Carolina"/>
    <s v="Charleston"/>
    <x v="1"/>
    <n v="35"/>
    <n v="700"/>
    <n v="245000"/>
    <n v="85750"/>
    <n v="0.35"/>
    <s v="Online"/>
  </r>
  <r>
    <s v="Foot Locker"/>
    <n v="1185732"/>
    <d v="2021-03-05T00:00:00"/>
    <s v="Southeast"/>
    <s v="South Carolina"/>
    <s v="Charleston"/>
    <x v="2"/>
    <n v="25"/>
    <n v="725"/>
    <n v="181250"/>
    <n v="45312.5"/>
    <n v="0.25"/>
    <s v="Online"/>
  </r>
  <r>
    <s v="Foot Locker"/>
    <n v="1185732"/>
    <d v="2021-03-05T00:00:00"/>
    <s v="Southeast"/>
    <s v="South Carolina"/>
    <s v="Charleston"/>
    <x v="3"/>
    <n v="29.999999999999993"/>
    <n v="575"/>
    <n v="172499.99999999997"/>
    <n v="51749.999999999993"/>
    <n v="0.3"/>
    <s v="Online"/>
  </r>
  <r>
    <s v="Foot Locker"/>
    <n v="1185732"/>
    <d v="2021-03-05T00:00:00"/>
    <s v="Southeast"/>
    <s v="South Carolina"/>
    <s v="Charleston"/>
    <x v="4"/>
    <n v="45.000000000000007"/>
    <n v="625"/>
    <n v="281250.00000000006"/>
    <n v="98437.500000000015"/>
    <n v="0.35"/>
    <s v="Online"/>
  </r>
  <r>
    <s v="Foot Locker"/>
    <n v="1185732"/>
    <d v="2021-03-05T00:00:00"/>
    <s v="Southeast"/>
    <s v="South Carolina"/>
    <s v="Charleston"/>
    <x v="5"/>
    <n v="35"/>
    <n v="725"/>
    <n v="253750"/>
    <n v="126875"/>
    <n v="0.5"/>
    <s v="Online"/>
  </r>
  <r>
    <s v="Foot Locker"/>
    <n v="1185732"/>
    <d v="2021-04-06T00:00:00"/>
    <s v="Southeast"/>
    <s v="South Carolina"/>
    <s v="Charleston"/>
    <x v="0"/>
    <n v="35"/>
    <n v="975"/>
    <n v="341250"/>
    <n v="153562.5"/>
    <n v="0.45"/>
    <s v="Online"/>
  </r>
  <r>
    <s v="Foot Locker"/>
    <n v="1185732"/>
    <d v="2021-04-06T00:00:00"/>
    <s v="Southeast"/>
    <s v="South Carolina"/>
    <s v="Charleston"/>
    <x v="1"/>
    <n v="35"/>
    <n v="675"/>
    <n v="236250"/>
    <n v="82687.5"/>
    <n v="0.35"/>
    <s v="Online"/>
  </r>
  <r>
    <s v="Foot Locker"/>
    <n v="1185732"/>
    <d v="2021-04-06T00:00:00"/>
    <s v="Southeast"/>
    <s v="South Carolina"/>
    <s v="Charleston"/>
    <x v="2"/>
    <n v="25"/>
    <n v="675"/>
    <n v="168750"/>
    <n v="42187.5"/>
    <n v="0.25"/>
    <s v="Online"/>
  </r>
  <r>
    <s v="Foot Locker"/>
    <n v="1185732"/>
    <d v="2021-04-06T00:00:00"/>
    <s v="Southeast"/>
    <s v="South Carolina"/>
    <s v="Charleston"/>
    <x v="3"/>
    <n v="29.999999999999993"/>
    <n v="600"/>
    <n v="179999.99999999997"/>
    <n v="53999.999999999993"/>
    <n v="0.3"/>
    <s v="Online"/>
  </r>
  <r>
    <s v="Foot Locker"/>
    <n v="1185732"/>
    <d v="2021-04-06T00:00:00"/>
    <s v="Southeast"/>
    <s v="South Carolina"/>
    <s v="Charleston"/>
    <x v="4"/>
    <n v="50"/>
    <n v="625"/>
    <n v="312500"/>
    <n v="109375"/>
    <n v="0.35"/>
    <s v="Online"/>
  </r>
  <r>
    <s v="Foot Locker"/>
    <n v="1185732"/>
    <d v="2021-04-06T00:00:00"/>
    <s v="Southeast"/>
    <s v="South Carolina"/>
    <s v="Charleston"/>
    <x v="5"/>
    <n v="40"/>
    <n v="775"/>
    <n v="310000"/>
    <n v="155000"/>
    <n v="0.5"/>
    <s v="Online"/>
  </r>
  <r>
    <s v="Foot Locker"/>
    <n v="1185732"/>
    <d v="2021-05-05T00:00:00"/>
    <s v="Southeast"/>
    <s v="South Carolina"/>
    <s v="Charleston"/>
    <x v="0"/>
    <n v="50"/>
    <n v="1045"/>
    <n v="522500"/>
    <n v="235125"/>
    <n v="0.45"/>
    <s v="Online"/>
  </r>
  <r>
    <s v="Foot Locker"/>
    <n v="1185732"/>
    <d v="2021-05-05T00:00:00"/>
    <s v="Southeast"/>
    <s v="South Carolina"/>
    <s v="Charleston"/>
    <x v="1"/>
    <n v="50"/>
    <n v="750"/>
    <n v="375000"/>
    <n v="131250"/>
    <n v="0.35"/>
    <s v="Online"/>
  </r>
  <r>
    <s v="Foot Locker"/>
    <n v="1185732"/>
    <d v="2021-05-05T00:00:00"/>
    <s v="Southeast"/>
    <s v="South Carolina"/>
    <s v="Charleston"/>
    <x v="2"/>
    <n v="45"/>
    <n v="725"/>
    <n v="326250"/>
    <n v="81562.5"/>
    <n v="0.25"/>
    <s v="Online"/>
  </r>
  <r>
    <s v="Foot Locker"/>
    <n v="1185732"/>
    <d v="2021-05-05T00:00:00"/>
    <s v="Southeast"/>
    <s v="South Carolina"/>
    <s v="Charleston"/>
    <x v="3"/>
    <n v="45"/>
    <n v="675"/>
    <n v="303750"/>
    <n v="91125"/>
    <n v="0.3"/>
    <s v="Online"/>
  </r>
  <r>
    <s v="Foot Locker"/>
    <n v="1185732"/>
    <d v="2021-05-05T00:00:00"/>
    <s v="Southeast"/>
    <s v="South Carolina"/>
    <s v="Charleston"/>
    <x v="4"/>
    <n v="54.999999999999993"/>
    <n v="700"/>
    <n v="384999.99999999994"/>
    <n v="134749.99999999997"/>
    <n v="0.35"/>
    <s v="Online"/>
  </r>
  <r>
    <s v="Foot Locker"/>
    <n v="1185732"/>
    <d v="2021-05-05T00:00:00"/>
    <s v="Southeast"/>
    <s v="South Carolina"/>
    <s v="Charleston"/>
    <x v="5"/>
    <n v="60"/>
    <n v="800"/>
    <n v="480000"/>
    <n v="240000"/>
    <n v="0.5"/>
    <s v="Online"/>
  </r>
  <r>
    <s v="Foot Locker"/>
    <n v="1185732"/>
    <d v="2021-06-07T00:00:00"/>
    <s v="Southeast"/>
    <s v="South Carolina"/>
    <s v="Charleston"/>
    <x v="0"/>
    <n v="54.999999999999993"/>
    <n v="1050"/>
    <n v="577499.99999999988"/>
    <n v="259874.99999999994"/>
    <n v="0.45"/>
    <s v="Online"/>
  </r>
  <r>
    <s v="Foot Locker"/>
    <n v="1185732"/>
    <d v="2021-06-07T00:00:00"/>
    <s v="Southeast"/>
    <s v="South Carolina"/>
    <s v="Charleston"/>
    <x v="1"/>
    <n v="50"/>
    <n v="800"/>
    <n v="400000"/>
    <n v="140000"/>
    <n v="0.35"/>
    <s v="Online"/>
  </r>
  <r>
    <s v="Foot Locker"/>
    <n v="1185732"/>
    <d v="2021-06-07T00:00:00"/>
    <s v="Southeast"/>
    <s v="South Carolina"/>
    <s v="Charleston"/>
    <x v="2"/>
    <n v="50"/>
    <n v="775"/>
    <n v="387500"/>
    <n v="96875"/>
    <n v="0.25"/>
    <s v="Online"/>
  </r>
  <r>
    <s v="Foot Locker"/>
    <n v="1185732"/>
    <d v="2021-06-07T00:00:00"/>
    <s v="Southeast"/>
    <s v="South Carolina"/>
    <s v="Charleston"/>
    <x v="3"/>
    <n v="50"/>
    <n v="750"/>
    <n v="375000"/>
    <n v="112500"/>
    <n v="0.3"/>
    <s v="Online"/>
  </r>
  <r>
    <s v="Foot Locker"/>
    <n v="1185732"/>
    <d v="2021-06-07T00:00:00"/>
    <s v="Southeast"/>
    <s v="South Carolina"/>
    <s v="Charleston"/>
    <x v="4"/>
    <n v="65"/>
    <n v="750"/>
    <n v="487500"/>
    <n v="170625"/>
    <n v="0.35"/>
    <s v="Online"/>
  </r>
  <r>
    <s v="Foot Locker"/>
    <n v="1185732"/>
    <d v="2021-06-07T00:00:00"/>
    <s v="Southeast"/>
    <s v="South Carolina"/>
    <s v="Charleston"/>
    <x v="5"/>
    <n v="70"/>
    <n v="925"/>
    <n v="647500"/>
    <n v="323750"/>
    <n v="0.5"/>
    <s v="Online"/>
  </r>
  <r>
    <s v="Foot Locker"/>
    <n v="1185732"/>
    <d v="2021-07-05T00:00:00"/>
    <s v="Southeast"/>
    <s v="South Carolina"/>
    <s v="Charleston"/>
    <x v="0"/>
    <n v="65"/>
    <n v="1150"/>
    <n v="747500"/>
    <n v="336375"/>
    <n v="0.45"/>
    <s v="Online"/>
  </r>
  <r>
    <s v="Foot Locker"/>
    <n v="1185732"/>
    <d v="2021-07-05T00:00:00"/>
    <s v="Southeast"/>
    <s v="South Carolina"/>
    <s v="Charleston"/>
    <x v="1"/>
    <n v="60.000000000000007"/>
    <n v="900"/>
    <n v="540000.00000000012"/>
    <n v="189000.00000000003"/>
    <n v="0.35"/>
    <s v="Online"/>
  </r>
  <r>
    <s v="Foot Locker"/>
    <n v="1185732"/>
    <d v="2021-07-05T00:00:00"/>
    <s v="Southeast"/>
    <s v="South Carolina"/>
    <s v="Charleston"/>
    <x v="2"/>
    <n v="55.000000000000007"/>
    <n v="825"/>
    <n v="453750.00000000006"/>
    <n v="113437.50000000001"/>
    <n v="0.25"/>
    <s v="Online"/>
  </r>
  <r>
    <s v="Foot Locker"/>
    <n v="1185732"/>
    <d v="2021-07-05T00:00:00"/>
    <s v="Southeast"/>
    <s v="South Carolina"/>
    <s v="Charleston"/>
    <x v="3"/>
    <n v="55.000000000000007"/>
    <n v="775"/>
    <n v="426250.00000000006"/>
    <n v="127875.00000000001"/>
    <n v="0.3"/>
    <s v="Online"/>
  </r>
  <r>
    <s v="Foot Locker"/>
    <n v="1185732"/>
    <d v="2021-07-05T00:00:00"/>
    <s v="Southeast"/>
    <s v="South Carolina"/>
    <s v="Charleston"/>
    <x v="4"/>
    <n v="65"/>
    <n v="800"/>
    <n v="520000"/>
    <n v="182000"/>
    <n v="0.35"/>
    <s v="Online"/>
  </r>
  <r>
    <s v="Foot Locker"/>
    <n v="1185732"/>
    <d v="2021-07-05T00:00:00"/>
    <s v="Southeast"/>
    <s v="South Carolina"/>
    <s v="Charleston"/>
    <x v="5"/>
    <n v="70"/>
    <n v="975"/>
    <n v="682500"/>
    <n v="341250"/>
    <n v="0.5"/>
    <s v="Online"/>
  </r>
  <r>
    <s v="Foot Locker"/>
    <n v="1185732"/>
    <d v="2021-08-06T00:00:00"/>
    <s v="Southeast"/>
    <s v="South Carolina"/>
    <s v="Charleston"/>
    <x v="0"/>
    <n v="65"/>
    <n v="1125"/>
    <n v="731250"/>
    <n v="329062.5"/>
    <n v="0.45"/>
    <s v="Online"/>
  </r>
  <r>
    <s v="Foot Locker"/>
    <n v="1185732"/>
    <d v="2021-08-06T00:00:00"/>
    <s v="Southeast"/>
    <s v="South Carolina"/>
    <s v="Charleston"/>
    <x v="1"/>
    <n v="60.000000000000007"/>
    <n v="900"/>
    <n v="540000.00000000012"/>
    <n v="189000.00000000003"/>
    <n v="0.35"/>
    <s v="Online"/>
  </r>
  <r>
    <s v="Foot Locker"/>
    <n v="1185732"/>
    <d v="2021-08-06T00:00:00"/>
    <s v="Southeast"/>
    <s v="South Carolina"/>
    <s v="Charleston"/>
    <x v="2"/>
    <n v="55.000000000000007"/>
    <n v="825"/>
    <n v="453750.00000000006"/>
    <n v="113437.50000000001"/>
    <n v="0.25"/>
    <s v="Online"/>
  </r>
  <r>
    <s v="Foot Locker"/>
    <n v="1185732"/>
    <d v="2021-08-06T00:00:00"/>
    <s v="Southeast"/>
    <s v="South Carolina"/>
    <s v="Charleston"/>
    <x v="3"/>
    <n v="45"/>
    <n v="775"/>
    <n v="348750"/>
    <n v="104625"/>
    <n v="0.3"/>
    <s v="Online"/>
  </r>
  <r>
    <s v="Foot Locker"/>
    <n v="1185732"/>
    <d v="2021-08-06T00:00:00"/>
    <s v="Southeast"/>
    <s v="South Carolina"/>
    <s v="Charleston"/>
    <x v="4"/>
    <n v="55.000000000000007"/>
    <n v="750"/>
    <n v="412500.00000000006"/>
    <n v="144375"/>
    <n v="0.35"/>
    <s v="Online"/>
  </r>
  <r>
    <s v="Foot Locker"/>
    <n v="1185732"/>
    <d v="2021-08-06T00:00:00"/>
    <s v="Southeast"/>
    <s v="South Carolina"/>
    <s v="Charleston"/>
    <x v="5"/>
    <n v="60.000000000000007"/>
    <n v="925"/>
    <n v="555000.00000000012"/>
    <n v="277500.00000000006"/>
    <n v="0.5"/>
    <s v="Online"/>
  </r>
  <r>
    <s v="Foot Locker"/>
    <n v="1185732"/>
    <d v="2021-09-05T00:00:00"/>
    <s v="Southeast"/>
    <s v="South Carolina"/>
    <s v="Charleston"/>
    <x v="0"/>
    <n v="55.000000000000007"/>
    <n v="1025"/>
    <n v="563750.00000000012"/>
    <n v="253687.50000000006"/>
    <n v="0.45"/>
    <s v="Online"/>
  </r>
  <r>
    <s v="Foot Locker"/>
    <n v="1185732"/>
    <d v="2021-09-05T00:00:00"/>
    <s v="Southeast"/>
    <s v="South Carolina"/>
    <s v="Charleston"/>
    <x v="1"/>
    <n v="50.000000000000014"/>
    <n v="825"/>
    <n v="412500.00000000012"/>
    <n v="144375.00000000003"/>
    <n v="0.35"/>
    <s v="Online"/>
  </r>
  <r>
    <s v="Foot Locker"/>
    <n v="1185732"/>
    <d v="2021-09-05T00:00:00"/>
    <s v="Southeast"/>
    <s v="South Carolina"/>
    <s v="Charleston"/>
    <x v="2"/>
    <n v="40"/>
    <n v="725"/>
    <n v="290000"/>
    <n v="72500"/>
    <n v="0.25"/>
    <s v="Online"/>
  </r>
  <r>
    <s v="Foot Locker"/>
    <n v="1185732"/>
    <d v="2021-09-05T00:00:00"/>
    <s v="Southeast"/>
    <s v="South Carolina"/>
    <s v="Charleston"/>
    <x v="3"/>
    <n v="40"/>
    <n v="700"/>
    <n v="280000"/>
    <n v="84000"/>
    <n v="0.3"/>
    <s v="Online"/>
  </r>
  <r>
    <s v="Foot Locker"/>
    <n v="1185732"/>
    <d v="2021-09-05T00:00:00"/>
    <s v="Southeast"/>
    <s v="South Carolina"/>
    <s v="Charleston"/>
    <x v="4"/>
    <n v="50"/>
    <n v="700"/>
    <n v="350000"/>
    <n v="122499.99999999999"/>
    <n v="0.35"/>
    <s v="Online"/>
  </r>
  <r>
    <s v="Foot Locker"/>
    <n v="1185732"/>
    <d v="2021-09-05T00:00:00"/>
    <s v="Southeast"/>
    <s v="South Carolina"/>
    <s v="Charleston"/>
    <x v="5"/>
    <n v="55.000000000000007"/>
    <n v="800"/>
    <n v="440000.00000000006"/>
    <n v="220000.00000000003"/>
    <n v="0.5"/>
    <s v="Online"/>
  </r>
  <r>
    <s v="Foot Locker"/>
    <n v="1185732"/>
    <d v="2021-10-07T00:00:00"/>
    <s v="Southeast"/>
    <s v="South Carolina"/>
    <s v="Charleston"/>
    <x v="0"/>
    <n v="55.000000000000007"/>
    <n v="975"/>
    <n v="536250.00000000012"/>
    <n v="241312.50000000006"/>
    <n v="0.45"/>
    <s v="Online"/>
  </r>
  <r>
    <s v="Foot Locker"/>
    <n v="1185732"/>
    <d v="2021-10-07T00:00:00"/>
    <s v="Southeast"/>
    <s v="South Carolina"/>
    <s v="Charleston"/>
    <x v="1"/>
    <n v="45.000000000000014"/>
    <n v="800"/>
    <n v="360000.00000000012"/>
    <n v="126000.00000000003"/>
    <n v="0.35"/>
    <s v="Online"/>
  </r>
  <r>
    <s v="Foot Locker"/>
    <n v="1185732"/>
    <d v="2021-10-07T00:00:00"/>
    <s v="Southeast"/>
    <s v="South Carolina"/>
    <s v="Charleston"/>
    <x v="2"/>
    <n v="45.000000000000014"/>
    <n v="675"/>
    <n v="303750.00000000012"/>
    <n v="75937.500000000029"/>
    <n v="0.25"/>
    <s v="Online"/>
  </r>
  <r>
    <s v="Foot Locker"/>
    <n v="1185732"/>
    <d v="2021-10-07T00:00:00"/>
    <s v="Southeast"/>
    <s v="South Carolina"/>
    <s v="Charleston"/>
    <x v="3"/>
    <n v="45.000000000000014"/>
    <n v="650"/>
    <n v="292500.00000000012"/>
    <n v="87750.000000000029"/>
    <n v="0.3"/>
    <s v="Online"/>
  </r>
  <r>
    <s v="Foot Locker"/>
    <n v="1185732"/>
    <d v="2021-10-07T00:00:00"/>
    <s v="Southeast"/>
    <s v="South Carolina"/>
    <s v="Charleston"/>
    <x v="4"/>
    <n v="55.000000000000007"/>
    <n v="650"/>
    <n v="357500.00000000006"/>
    <n v="125125.00000000001"/>
    <n v="0.35"/>
    <s v="Online"/>
  </r>
  <r>
    <s v="Foot Locker"/>
    <n v="1185732"/>
    <d v="2021-10-07T00:00:00"/>
    <s v="Southeast"/>
    <s v="South Carolina"/>
    <s v="Charleston"/>
    <x v="5"/>
    <n v="60"/>
    <n v="775"/>
    <n v="465000"/>
    <n v="232500"/>
    <n v="0.5"/>
    <s v="Online"/>
  </r>
  <r>
    <s v="Foot Locker"/>
    <n v="1185732"/>
    <d v="2021-11-06T00:00:00"/>
    <s v="Southeast"/>
    <s v="South Carolina"/>
    <s v="Charleston"/>
    <x v="0"/>
    <n v="55.000000000000007"/>
    <n v="925"/>
    <n v="508750.00000000006"/>
    <n v="228937.50000000003"/>
    <n v="0.45"/>
    <s v="Online"/>
  </r>
  <r>
    <s v="Foot Locker"/>
    <n v="1185732"/>
    <d v="2021-11-06T00:00:00"/>
    <s v="Southeast"/>
    <s v="South Carolina"/>
    <s v="Charleston"/>
    <x v="1"/>
    <n v="45.000000000000014"/>
    <n v="750"/>
    <n v="337500.00000000012"/>
    <n v="118125.00000000003"/>
    <n v="0.35"/>
    <s v="Online"/>
  </r>
  <r>
    <s v="Foot Locker"/>
    <n v="1185732"/>
    <d v="2021-11-06T00:00:00"/>
    <s v="Southeast"/>
    <s v="South Carolina"/>
    <s v="Charleston"/>
    <x v="2"/>
    <n v="45.000000000000014"/>
    <n v="695"/>
    <n v="312750.00000000012"/>
    <n v="78187.500000000029"/>
    <n v="0.25"/>
    <s v="Online"/>
  </r>
  <r>
    <s v="Foot Locker"/>
    <n v="1185732"/>
    <d v="2021-11-06T00:00:00"/>
    <s v="Southeast"/>
    <s v="South Carolina"/>
    <s v="Charleston"/>
    <x v="3"/>
    <n v="55.000000000000014"/>
    <n v="750"/>
    <n v="412500.00000000012"/>
    <n v="123750.00000000003"/>
    <n v="0.3"/>
    <s v="Online"/>
  </r>
  <r>
    <s v="Foot Locker"/>
    <n v="1185732"/>
    <d v="2021-11-06T00:00:00"/>
    <s v="Southeast"/>
    <s v="South Carolina"/>
    <s v="Charleston"/>
    <x v="4"/>
    <n v="70"/>
    <n v="725"/>
    <n v="507500"/>
    <n v="177625"/>
    <n v="0.35"/>
    <s v="Online"/>
  </r>
  <r>
    <s v="Foot Locker"/>
    <n v="1185732"/>
    <d v="2021-11-06T00:00:00"/>
    <s v="Southeast"/>
    <s v="South Carolina"/>
    <s v="Charleston"/>
    <x v="5"/>
    <n v="75"/>
    <n v="825"/>
    <n v="618750"/>
    <n v="309375"/>
    <n v="0.5"/>
    <s v="Online"/>
  </r>
  <r>
    <s v="Foot Locker"/>
    <n v="1185732"/>
    <d v="2021-12-05T00:00:00"/>
    <s v="Southeast"/>
    <s v="South Carolina"/>
    <s v="Charleston"/>
    <x v="0"/>
    <n v="70"/>
    <n v="1075"/>
    <n v="752500"/>
    <n v="338625"/>
    <n v="0.45"/>
    <s v="Online"/>
  </r>
  <r>
    <s v="Foot Locker"/>
    <n v="1185732"/>
    <d v="2021-12-05T00:00:00"/>
    <s v="Southeast"/>
    <s v="South Carolina"/>
    <s v="Charleston"/>
    <x v="1"/>
    <n v="60.000000000000007"/>
    <n v="875"/>
    <n v="525000.00000000012"/>
    <n v="183750.00000000003"/>
    <n v="0.35"/>
    <s v="Online"/>
  </r>
  <r>
    <s v="Sports Direct"/>
    <n v="1185732"/>
    <d v="2021-12-05T00:00:00"/>
    <s v="Southeast"/>
    <s v="South Carolina"/>
    <s v="Charleston"/>
    <x v="2"/>
    <n v="60.000000000000007"/>
    <n v="825"/>
    <n v="495000.00000000006"/>
    <n v="123750.00000000001"/>
    <n v="0.25"/>
    <s v="Online"/>
  </r>
  <r>
    <s v="Sports Direct"/>
    <n v="1185732"/>
    <d v="2021-12-05T00:00:00"/>
    <s v="Southeast"/>
    <s v="South Carolina"/>
    <s v="Charleston"/>
    <x v="3"/>
    <n v="60.000000000000007"/>
    <n v="775"/>
    <n v="465000.00000000006"/>
    <n v="139500"/>
    <n v="0.3"/>
    <s v="Online"/>
  </r>
  <r>
    <s v="Sports Direct"/>
    <n v="1185732"/>
    <d v="2021-12-05T00:00:00"/>
    <s v="Southeast"/>
    <s v="South Carolina"/>
    <s v="Charleston"/>
    <x v="4"/>
    <n v="70"/>
    <n v="775"/>
    <n v="542500"/>
    <n v="189875"/>
    <n v="0.35"/>
    <s v="Online"/>
  </r>
  <r>
    <s v="Sports Direct"/>
    <n v="1185732"/>
    <d v="2021-12-05T00:00:00"/>
    <s v="Southeast"/>
    <s v="South Carolina"/>
    <s v="Charleston"/>
    <x v="5"/>
    <n v="75"/>
    <n v="875"/>
    <n v="656250"/>
    <n v="328125"/>
    <n v="0.5"/>
    <s v="Online"/>
  </r>
  <r>
    <s v="Sports Direct"/>
    <n v="1185732"/>
    <d v="2021-01-06T00:00:00"/>
    <s v="Southeast"/>
    <s v="South Carolina"/>
    <s v="Charleston"/>
    <x v="0"/>
    <n v="35"/>
    <n v="925"/>
    <n v="323750"/>
    <n v="129500"/>
    <n v="0.4"/>
    <s v="Online"/>
  </r>
  <r>
    <s v="Sports Direct"/>
    <n v="1185732"/>
    <d v="2021-01-06T00:00:00"/>
    <s v="Southeast"/>
    <s v="South Carolina"/>
    <s v="Charleston"/>
    <x v="1"/>
    <n v="35"/>
    <n v="725"/>
    <n v="253750"/>
    <n v="88812.5"/>
    <n v="0.35"/>
    <s v="Online"/>
  </r>
  <r>
    <s v="Sports Direct"/>
    <n v="1185732"/>
    <d v="2021-01-06T00:00:00"/>
    <s v="Southeast"/>
    <s v="South Carolina"/>
    <s v="Charleston"/>
    <x v="2"/>
    <n v="25.000000000000007"/>
    <n v="725"/>
    <n v="181250.00000000006"/>
    <n v="72500.000000000029"/>
    <n v="0.4"/>
    <s v="Online"/>
  </r>
  <r>
    <s v="Sports Direct"/>
    <n v="1185732"/>
    <d v="2021-01-06T00:00:00"/>
    <s v="Southeast"/>
    <s v="South Carolina"/>
    <s v="Charleston"/>
    <x v="3"/>
    <n v="30"/>
    <n v="575"/>
    <n v="172500"/>
    <n v="69000"/>
    <n v="0.4"/>
    <s v="Online"/>
  </r>
  <r>
    <s v="Sports Direct"/>
    <n v="1185732"/>
    <d v="2021-01-06T00:00:00"/>
    <s v="Southeast"/>
    <s v="South Carolina"/>
    <s v="Charleston"/>
    <x v="4"/>
    <n v="45"/>
    <n v="625"/>
    <n v="281250"/>
    <n v="98437.5"/>
    <n v="0.35"/>
    <s v="Online"/>
  </r>
  <r>
    <s v="Sports Direct"/>
    <n v="1185732"/>
    <d v="2021-01-06T00:00:00"/>
    <s v="Southeast"/>
    <s v="South Carolina"/>
    <s v="Charleston"/>
    <x v="5"/>
    <n v="35"/>
    <n v="725"/>
    <n v="253750"/>
    <n v="126875"/>
    <n v="0.5"/>
    <s v="Online"/>
  </r>
  <r>
    <s v="Sports Direct"/>
    <n v="1185732"/>
    <d v="2021-02-04T00:00:00"/>
    <s v="Southeast"/>
    <s v="South Carolina"/>
    <s v="Charleston"/>
    <x v="0"/>
    <n v="35"/>
    <n v="975"/>
    <n v="341250"/>
    <n v="136500"/>
    <n v="0.4"/>
    <s v="Online"/>
  </r>
  <r>
    <s v="Sports Direct"/>
    <n v="1185732"/>
    <d v="2021-02-04T00:00:00"/>
    <s v="Southeast"/>
    <s v="South Carolina"/>
    <s v="Charleston"/>
    <x v="1"/>
    <n v="35"/>
    <n v="625"/>
    <n v="218750"/>
    <n v="76562.5"/>
    <n v="0.35"/>
    <s v="Online"/>
  </r>
  <r>
    <s v="Sports Direct"/>
    <n v="1185732"/>
    <d v="2021-02-04T00:00:00"/>
    <s v="Southeast"/>
    <s v="South Carolina"/>
    <s v="Charleston"/>
    <x v="2"/>
    <n v="25.000000000000007"/>
    <n v="675"/>
    <n v="168750.00000000006"/>
    <n v="67500.000000000029"/>
    <n v="0.4"/>
    <s v="Online"/>
  </r>
  <r>
    <s v="Sports Direct"/>
    <n v="1185732"/>
    <d v="2021-02-04T00:00:00"/>
    <s v="Southeast"/>
    <s v="North Carolina"/>
    <s v="Charlotte"/>
    <x v="3"/>
    <n v="30"/>
    <n v="525"/>
    <n v="157500"/>
    <n v="63000"/>
    <n v="0.4"/>
    <s v="Online"/>
  </r>
  <r>
    <s v="Sports Direct"/>
    <n v="1185732"/>
    <d v="2021-02-04T00:00:00"/>
    <s v="Southeast"/>
    <s v="North Carolina"/>
    <s v="Charlotte"/>
    <x v="4"/>
    <n v="45"/>
    <n v="600"/>
    <n v="270000"/>
    <n v="94500"/>
    <n v="0.35"/>
    <s v="Online"/>
  </r>
  <r>
    <s v="Sports Direct"/>
    <n v="1185732"/>
    <d v="2021-02-04T00:00:00"/>
    <s v="Southeast"/>
    <s v="North Carolina"/>
    <s v="Charlotte"/>
    <x v="5"/>
    <n v="30"/>
    <n v="700"/>
    <n v="210000"/>
    <n v="105000"/>
    <n v="0.5"/>
    <s v="Online"/>
  </r>
  <r>
    <s v="Sports Direct"/>
    <n v="1185732"/>
    <d v="2021-03-02T00:00:00"/>
    <s v="Southeast"/>
    <s v="North Carolina"/>
    <s v="Charlotte"/>
    <x v="0"/>
    <n v="30"/>
    <n v="920"/>
    <n v="276000"/>
    <n v="110400"/>
    <n v="0.4"/>
    <s v="Online"/>
  </r>
  <r>
    <s v="Sports Direct"/>
    <n v="1185732"/>
    <d v="2021-03-02T00:00:00"/>
    <s v="Southeast"/>
    <s v="North Carolina"/>
    <s v="Charlotte"/>
    <x v="1"/>
    <n v="30"/>
    <n v="600"/>
    <n v="180000"/>
    <n v="62999.999999999993"/>
    <n v="0.35"/>
    <s v="Online"/>
  </r>
  <r>
    <s v="Sports Direct"/>
    <n v="1185732"/>
    <d v="2021-03-02T00:00:00"/>
    <s v="Southeast"/>
    <s v="North Carolina"/>
    <s v="Charlotte"/>
    <x v="2"/>
    <n v="20"/>
    <n v="625"/>
    <n v="125000"/>
    <n v="50000"/>
    <n v="0.4"/>
    <s v="Online"/>
  </r>
  <r>
    <s v="Sports Direct"/>
    <n v="1185732"/>
    <d v="2021-03-02T00:00:00"/>
    <s v="Southeast"/>
    <s v="North Carolina"/>
    <s v="Charlotte"/>
    <x v="3"/>
    <n v="24.999999999999993"/>
    <n v="475"/>
    <n v="118749.99999999997"/>
    <n v="47499.999999999993"/>
    <n v="0.4"/>
    <s v="Online"/>
  </r>
  <r>
    <s v="Sports Direct"/>
    <n v="1185732"/>
    <d v="2021-03-02T00:00:00"/>
    <s v="Southeast"/>
    <s v="North Carolina"/>
    <s v="Charlotte"/>
    <x v="4"/>
    <n v="40.000000000000007"/>
    <n v="525"/>
    <n v="210000.00000000003"/>
    <n v="73500"/>
    <n v="0.35"/>
    <s v="Online"/>
  </r>
  <r>
    <s v="Sports Direct"/>
    <n v="1185732"/>
    <d v="2021-03-02T00:00:00"/>
    <s v="Southeast"/>
    <s v="North Carolina"/>
    <s v="Charlotte"/>
    <x v="5"/>
    <n v="30"/>
    <n v="625"/>
    <n v="187500"/>
    <n v="93750"/>
    <n v="0.5"/>
    <s v="Online"/>
  </r>
  <r>
    <s v="Sports Direct"/>
    <n v="1185732"/>
    <d v="2021-04-03T00:00:00"/>
    <s v="Southeast"/>
    <s v="North Carolina"/>
    <s v="Charlotte"/>
    <x v="0"/>
    <n v="30"/>
    <n v="875"/>
    <n v="262500"/>
    <n v="105000"/>
    <n v="0.4"/>
    <s v="Online"/>
  </r>
  <r>
    <s v="Sports Direct"/>
    <n v="1185732"/>
    <d v="2021-04-03T00:00:00"/>
    <s v="Southeast"/>
    <s v="North Carolina"/>
    <s v="Charlotte"/>
    <x v="1"/>
    <n v="30"/>
    <n v="575"/>
    <n v="172500"/>
    <n v="60374.999999999993"/>
    <n v="0.35"/>
    <s v="Online"/>
  </r>
  <r>
    <s v="Sports Direct"/>
    <n v="1185732"/>
    <d v="2021-04-03T00:00:00"/>
    <s v="Southeast"/>
    <s v="North Carolina"/>
    <s v="Charlotte"/>
    <x v="2"/>
    <n v="20"/>
    <n v="575"/>
    <n v="115000"/>
    <n v="46000"/>
    <n v="0.4"/>
    <s v="Online"/>
  </r>
  <r>
    <s v="Sports Direct"/>
    <n v="1185732"/>
    <d v="2021-04-03T00:00:00"/>
    <s v="Southeast"/>
    <s v="North Carolina"/>
    <s v="Charlotte"/>
    <x v="3"/>
    <n v="24.999999999999993"/>
    <n v="500"/>
    <n v="124999.99999999997"/>
    <n v="49999.999999999993"/>
    <n v="0.4"/>
    <s v="Online"/>
  </r>
  <r>
    <s v="Sports Direct"/>
    <n v="1185732"/>
    <d v="2021-04-03T00:00:00"/>
    <s v="Southeast"/>
    <s v="North Carolina"/>
    <s v="Charlotte"/>
    <x v="4"/>
    <n v="45"/>
    <n v="525"/>
    <n v="236250"/>
    <n v="82687.5"/>
    <n v="0.35"/>
    <s v="Online"/>
  </r>
  <r>
    <s v="Sports Direct"/>
    <n v="1185732"/>
    <d v="2021-04-03T00:00:00"/>
    <s v="Southeast"/>
    <s v="North Carolina"/>
    <s v="Charlotte"/>
    <x v="5"/>
    <n v="35"/>
    <n v="675"/>
    <n v="236250"/>
    <n v="118125"/>
    <n v="0.5"/>
    <s v="Online"/>
  </r>
  <r>
    <s v="Sports Direct"/>
    <n v="1185732"/>
    <d v="2021-05-02T00:00:00"/>
    <s v="Southeast"/>
    <s v="North Carolina"/>
    <s v="Charlotte"/>
    <x v="0"/>
    <n v="45"/>
    <n v="945"/>
    <n v="425250"/>
    <n v="170100"/>
    <n v="0.4"/>
    <s v="Online"/>
  </r>
  <r>
    <s v="Sports Direct"/>
    <n v="1185732"/>
    <d v="2021-05-02T00:00:00"/>
    <s v="Southeast"/>
    <s v="North Carolina"/>
    <s v="Charlotte"/>
    <x v="1"/>
    <n v="45"/>
    <n v="650"/>
    <n v="292500"/>
    <n v="102375"/>
    <n v="0.35"/>
    <s v="Online"/>
  </r>
  <r>
    <s v="Sports Direct"/>
    <n v="1185732"/>
    <d v="2021-05-02T00:00:00"/>
    <s v="Southeast"/>
    <s v="North Carolina"/>
    <s v="Charlotte"/>
    <x v="2"/>
    <n v="40"/>
    <n v="625"/>
    <n v="250000"/>
    <n v="100000"/>
    <n v="0.4"/>
    <s v="Online"/>
  </r>
  <r>
    <s v="Sports Direct"/>
    <n v="1185732"/>
    <d v="2021-05-02T00:00:00"/>
    <s v="Southeast"/>
    <s v="North Carolina"/>
    <s v="Charlotte"/>
    <x v="3"/>
    <n v="40"/>
    <n v="575"/>
    <n v="230000"/>
    <n v="92000"/>
    <n v="0.4"/>
    <s v="Online"/>
  </r>
  <r>
    <s v="Sports Direct"/>
    <n v="1185732"/>
    <d v="2021-05-02T00:00:00"/>
    <s v="Southeast"/>
    <s v="North Carolina"/>
    <s v="Charlotte"/>
    <x v="4"/>
    <n v="49.999999999999993"/>
    <n v="600"/>
    <n v="299999.99999999994"/>
    <n v="104999.99999999997"/>
    <n v="0.35"/>
    <s v="Online"/>
  </r>
  <r>
    <s v="Sports Direct"/>
    <n v="1185732"/>
    <d v="2021-05-02T00:00:00"/>
    <s v="Southeast"/>
    <s v="North Carolina"/>
    <s v="Charlotte"/>
    <x v="5"/>
    <n v="54.999999999999993"/>
    <n v="700"/>
    <n v="384999.99999999994"/>
    <n v="192499.99999999997"/>
    <n v="0.5"/>
    <s v="Online"/>
  </r>
  <r>
    <s v="Sports Direct"/>
    <n v="1185732"/>
    <d v="2021-06-04T00:00:00"/>
    <s v="Southeast"/>
    <s v="North Carolina"/>
    <s v="Charlotte"/>
    <x v="0"/>
    <n v="49.999999999999993"/>
    <n v="950"/>
    <n v="474999.99999999994"/>
    <n v="190000"/>
    <n v="0.4"/>
    <s v="Online"/>
  </r>
  <r>
    <s v="Sports Direct"/>
    <n v="1185732"/>
    <d v="2021-06-04T00:00:00"/>
    <s v="Southeast"/>
    <s v="North Carolina"/>
    <s v="Charlotte"/>
    <x v="1"/>
    <n v="45"/>
    <n v="700"/>
    <n v="315000"/>
    <n v="110250"/>
    <n v="0.35"/>
    <s v="Online"/>
  </r>
  <r>
    <s v="Sports Direct"/>
    <n v="1185732"/>
    <d v="2021-06-04T00:00:00"/>
    <s v="Southeast"/>
    <s v="North Carolina"/>
    <s v="Charlotte"/>
    <x v="2"/>
    <n v="50"/>
    <n v="675"/>
    <n v="337500"/>
    <n v="135000"/>
    <n v="0.4"/>
    <s v="Online"/>
  </r>
  <r>
    <s v="Sports Direct"/>
    <n v="1185732"/>
    <d v="2021-06-04T00:00:00"/>
    <s v="Southeast"/>
    <s v="North Carolina"/>
    <s v="Charlotte"/>
    <x v="3"/>
    <n v="50"/>
    <n v="650"/>
    <n v="325000"/>
    <n v="130000"/>
    <n v="0.4"/>
    <s v="Online"/>
  </r>
  <r>
    <s v="Sports Direct"/>
    <n v="1185732"/>
    <d v="2021-06-04T00:00:00"/>
    <s v="Southeast"/>
    <s v="North Carolina"/>
    <s v="Charlotte"/>
    <x v="4"/>
    <n v="65"/>
    <n v="650"/>
    <n v="422500"/>
    <n v="147875"/>
    <n v="0.35"/>
    <s v="Online"/>
  </r>
  <r>
    <s v="Sports Direct"/>
    <n v="1185732"/>
    <d v="2021-06-04T00:00:00"/>
    <s v="Southeast"/>
    <s v="North Carolina"/>
    <s v="Charlotte"/>
    <x v="5"/>
    <n v="70"/>
    <n v="825"/>
    <n v="577500"/>
    <n v="288750"/>
    <n v="0.5"/>
    <s v="Online"/>
  </r>
  <r>
    <s v="Sports Direct"/>
    <n v="1185732"/>
    <d v="2021-07-02T00:00:00"/>
    <s v="Southeast"/>
    <s v="North Carolina"/>
    <s v="Charlotte"/>
    <x v="0"/>
    <n v="65"/>
    <n v="1050"/>
    <n v="682500"/>
    <n v="273000"/>
    <n v="0.4"/>
    <s v="Online"/>
  </r>
  <r>
    <s v="Sports Direct"/>
    <n v="1185732"/>
    <d v="2021-07-02T00:00:00"/>
    <s v="Southeast"/>
    <s v="North Carolina"/>
    <s v="Charlotte"/>
    <x v="1"/>
    <n v="60.000000000000007"/>
    <n v="800"/>
    <n v="480000.00000000006"/>
    <n v="168000"/>
    <n v="0.35"/>
    <s v="Online"/>
  </r>
  <r>
    <s v="Sports Direct"/>
    <n v="1185732"/>
    <d v="2021-07-02T00:00:00"/>
    <s v="Southeast"/>
    <s v="North Carolina"/>
    <s v="Charlotte"/>
    <x v="2"/>
    <n v="55.000000000000007"/>
    <n v="725"/>
    <n v="398750.00000000006"/>
    <n v="159500.00000000003"/>
    <n v="0.4"/>
    <s v="Online"/>
  </r>
  <r>
    <s v="Sports Direct"/>
    <n v="1185732"/>
    <d v="2021-07-02T00:00:00"/>
    <s v="Southeast"/>
    <s v="North Carolina"/>
    <s v="Charlotte"/>
    <x v="3"/>
    <n v="55.000000000000007"/>
    <n v="675"/>
    <n v="371250.00000000006"/>
    <n v="148500.00000000003"/>
    <n v="0.4"/>
    <s v="Online"/>
  </r>
  <r>
    <s v="Sports Direct"/>
    <n v="1185732"/>
    <d v="2021-07-02T00:00:00"/>
    <s v="Southeast"/>
    <s v="North Carolina"/>
    <s v="Charlotte"/>
    <x v="4"/>
    <n v="65"/>
    <n v="700"/>
    <n v="455000"/>
    <n v="159250"/>
    <n v="0.35"/>
    <s v="Online"/>
  </r>
  <r>
    <s v="Sports Direct"/>
    <n v="1185732"/>
    <d v="2021-07-02T00:00:00"/>
    <s v="Southeast"/>
    <s v="North Carolina"/>
    <s v="Charlotte"/>
    <x v="5"/>
    <n v="70"/>
    <n v="875"/>
    <n v="612500"/>
    <n v="306250"/>
    <n v="0.5"/>
    <s v="Online"/>
  </r>
  <r>
    <s v="Sports Direct"/>
    <n v="1185732"/>
    <d v="2021-08-03T00:00:00"/>
    <s v="Southeast"/>
    <s v="North Carolina"/>
    <s v="Charlotte"/>
    <x v="0"/>
    <n v="65"/>
    <n v="1025"/>
    <n v="666250"/>
    <n v="266500"/>
    <n v="0.4"/>
    <s v="Online"/>
  </r>
  <r>
    <s v="Sports Direct"/>
    <n v="1185732"/>
    <d v="2021-08-03T00:00:00"/>
    <s v="Southeast"/>
    <s v="North Carolina"/>
    <s v="Charlotte"/>
    <x v="1"/>
    <n v="60.000000000000007"/>
    <n v="800"/>
    <n v="480000.00000000006"/>
    <n v="168000"/>
    <n v="0.35"/>
    <s v="Online"/>
  </r>
  <r>
    <s v="Sports Direct"/>
    <n v="1185732"/>
    <d v="2021-08-03T00:00:00"/>
    <s v="Southeast"/>
    <s v="North Carolina"/>
    <s v="Charlotte"/>
    <x v="2"/>
    <n v="55.000000000000007"/>
    <n v="725"/>
    <n v="398750.00000000006"/>
    <n v="159500.00000000003"/>
    <n v="0.4"/>
    <s v="Online"/>
  </r>
  <r>
    <s v="Sports Direct"/>
    <n v="1185732"/>
    <d v="2021-08-03T00:00:00"/>
    <s v="Southeast"/>
    <s v="North Carolina"/>
    <s v="Charlotte"/>
    <x v="3"/>
    <n v="45"/>
    <n v="675"/>
    <n v="303750"/>
    <n v="121500"/>
    <n v="0.4"/>
    <s v="Online"/>
  </r>
  <r>
    <s v="Sports Direct"/>
    <n v="1185732"/>
    <d v="2021-08-03T00:00:00"/>
    <s v="Southeast"/>
    <s v="North Carolina"/>
    <s v="Charlotte"/>
    <x v="4"/>
    <n v="55.000000000000007"/>
    <n v="650"/>
    <n v="357500.00000000006"/>
    <n v="125125.00000000001"/>
    <n v="0.35"/>
    <s v="Online"/>
  </r>
  <r>
    <s v="Sports Direct"/>
    <n v="1185732"/>
    <d v="2021-08-03T00:00:00"/>
    <s v="Southeast"/>
    <s v="North Carolina"/>
    <s v="Charlotte"/>
    <x v="5"/>
    <n v="60.000000000000007"/>
    <n v="825"/>
    <n v="495000.00000000006"/>
    <n v="247500.00000000003"/>
    <n v="0.5"/>
    <s v="Online"/>
  </r>
  <r>
    <s v="Sports Direct"/>
    <n v="1185732"/>
    <d v="2021-09-02T00:00:00"/>
    <s v="Southeast"/>
    <s v="North Carolina"/>
    <s v="Charlotte"/>
    <x v="0"/>
    <n v="55.000000000000007"/>
    <n v="925"/>
    <n v="508750.00000000006"/>
    <n v="203500.00000000003"/>
    <n v="0.4"/>
    <s v="Online"/>
  </r>
  <r>
    <s v="Sports Direct"/>
    <n v="1185732"/>
    <d v="2021-09-02T00:00:00"/>
    <s v="Southeast"/>
    <s v="North Carolina"/>
    <s v="Charlotte"/>
    <x v="1"/>
    <n v="50.000000000000014"/>
    <n v="725"/>
    <n v="362500.00000000012"/>
    <n v="126875.00000000003"/>
    <n v="0.35"/>
    <s v="Online"/>
  </r>
  <r>
    <s v="Sports Direct"/>
    <n v="1185732"/>
    <d v="2021-09-02T00:00:00"/>
    <s v="Southeast"/>
    <s v="North Carolina"/>
    <s v="Charlotte"/>
    <x v="2"/>
    <n v="30.000000000000004"/>
    <n v="625"/>
    <n v="187500.00000000003"/>
    <n v="75000.000000000015"/>
    <n v="0.4"/>
    <s v="Online"/>
  </r>
  <r>
    <s v="Sports Direct"/>
    <n v="1185732"/>
    <d v="2021-09-02T00:00:00"/>
    <s v="Southeast"/>
    <s v="North Carolina"/>
    <s v="Charlotte"/>
    <x v="3"/>
    <n v="30.000000000000004"/>
    <n v="600"/>
    <n v="180000.00000000003"/>
    <n v="72000.000000000015"/>
    <n v="0.4"/>
    <s v="Online"/>
  </r>
  <r>
    <s v="Sports Direct"/>
    <n v="1185732"/>
    <d v="2021-09-02T00:00:00"/>
    <s v="Southeast"/>
    <s v="North Carolina"/>
    <s v="Charlotte"/>
    <x v="4"/>
    <n v="40"/>
    <n v="600"/>
    <n v="240000"/>
    <n v="84000"/>
    <n v="0.35"/>
    <s v="Online"/>
  </r>
  <r>
    <s v="Sports Direct"/>
    <n v="1185732"/>
    <d v="2021-09-02T00:00:00"/>
    <s v="Southeast"/>
    <s v="North Carolina"/>
    <s v="Charlotte"/>
    <x v="5"/>
    <n v="45.000000000000007"/>
    <n v="700"/>
    <n v="315000.00000000006"/>
    <n v="157500.00000000003"/>
    <n v="0.5"/>
    <s v="Online"/>
  </r>
  <r>
    <s v="Sports Direct"/>
    <n v="1185732"/>
    <d v="2021-10-04T00:00:00"/>
    <s v="Southeast"/>
    <s v="North Carolina"/>
    <s v="Charlotte"/>
    <x v="0"/>
    <n v="45.000000000000007"/>
    <n v="875"/>
    <n v="393750.00000000006"/>
    <n v="157500.00000000003"/>
    <n v="0.4"/>
    <s v="Online"/>
  </r>
  <r>
    <s v="Sports Direct"/>
    <n v="1185732"/>
    <d v="2021-10-04T00:00:00"/>
    <s v="Southeast"/>
    <s v="North Carolina"/>
    <s v="Charlotte"/>
    <x v="1"/>
    <n v="35.000000000000007"/>
    <n v="700"/>
    <n v="245000.00000000006"/>
    <n v="85750.000000000015"/>
    <n v="0.35"/>
    <s v="Online"/>
  </r>
  <r>
    <s v="Sports Direct"/>
    <n v="1185732"/>
    <d v="2021-10-04T00:00:00"/>
    <s v="Southeast"/>
    <s v="North Carolina"/>
    <s v="Charlotte"/>
    <x v="2"/>
    <n v="35.000000000000007"/>
    <n v="575"/>
    <n v="201250.00000000003"/>
    <n v="80500.000000000015"/>
    <n v="0.4"/>
    <s v="Online"/>
  </r>
  <r>
    <s v="Sports Direct"/>
    <n v="1185732"/>
    <d v="2021-10-04T00:00:00"/>
    <s v="Southeast"/>
    <s v="North Carolina"/>
    <s v="Charlotte"/>
    <x v="3"/>
    <n v="35.000000000000007"/>
    <n v="550"/>
    <n v="192500.00000000003"/>
    <n v="77000.000000000015"/>
    <n v="0.4"/>
    <s v="Online"/>
  </r>
  <r>
    <s v="Sports Direct"/>
    <n v="1185732"/>
    <d v="2021-10-04T00:00:00"/>
    <s v="Southeast"/>
    <s v="North Carolina"/>
    <s v="Charlotte"/>
    <x v="4"/>
    <n v="45.000000000000007"/>
    <n v="550"/>
    <n v="247500.00000000003"/>
    <n v="86625"/>
    <n v="0.35"/>
    <s v="Online"/>
  </r>
  <r>
    <s v="Sports Direct"/>
    <n v="1185732"/>
    <d v="2021-10-04T00:00:00"/>
    <s v="Southeast"/>
    <s v="North Carolina"/>
    <s v="Charlotte"/>
    <x v="5"/>
    <n v="50"/>
    <n v="675"/>
    <n v="337500"/>
    <n v="168750"/>
    <n v="0.5"/>
    <s v="Online"/>
  </r>
  <r>
    <s v="Sports Direct"/>
    <n v="1185732"/>
    <d v="2021-11-03T00:00:00"/>
    <s v="Southeast"/>
    <s v="North Carolina"/>
    <s v="Charlotte"/>
    <x v="0"/>
    <n v="45.000000000000007"/>
    <n v="825"/>
    <n v="371250.00000000006"/>
    <n v="148500.00000000003"/>
    <n v="0.4"/>
    <s v="Online"/>
  </r>
  <r>
    <s v="Sports Direct"/>
    <n v="1185732"/>
    <d v="2021-11-03T00:00:00"/>
    <s v="Southeast"/>
    <s v="North Carolina"/>
    <s v="Charlotte"/>
    <x v="1"/>
    <n v="35.000000000000007"/>
    <n v="650"/>
    <n v="227500.00000000006"/>
    <n v="79625.000000000015"/>
    <n v="0.35"/>
    <s v="Online"/>
  </r>
  <r>
    <s v="Sports Direct"/>
    <n v="1185732"/>
    <d v="2021-11-03T00:00:00"/>
    <s v="Southeast"/>
    <s v="North Carolina"/>
    <s v="Charlotte"/>
    <x v="2"/>
    <n v="40.000000000000014"/>
    <n v="595"/>
    <n v="238000.00000000009"/>
    <n v="95200.000000000044"/>
    <n v="0.4"/>
    <s v="Online"/>
  </r>
  <r>
    <s v="Sports Direct"/>
    <n v="1185732"/>
    <d v="2021-11-03T00:00:00"/>
    <s v="Southeast"/>
    <s v="North Carolina"/>
    <s v="Charlotte"/>
    <x v="3"/>
    <n v="60.000000000000021"/>
    <n v="650"/>
    <n v="390000.00000000012"/>
    <n v="156000.00000000006"/>
    <n v="0.4"/>
    <s v="Online"/>
  </r>
  <r>
    <s v="Sports Direct"/>
    <n v="1185732"/>
    <d v="2021-11-03T00:00:00"/>
    <s v="Southeast"/>
    <s v="North Carolina"/>
    <s v="Charlotte"/>
    <x v="4"/>
    <n v="75.000000000000014"/>
    <n v="625"/>
    <n v="468750.00000000012"/>
    <n v="164062.50000000003"/>
    <n v="0.35"/>
    <s v="Online"/>
  </r>
  <r>
    <s v="Sports Direct"/>
    <n v="1185732"/>
    <d v="2021-11-03T00:00:00"/>
    <s v="Southeast"/>
    <s v="North Carolina"/>
    <s v="Charlotte"/>
    <x v="5"/>
    <n v="75"/>
    <n v="725"/>
    <n v="543750"/>
    <n v="271875"/>
    <n v="0.5"/>
    <s v="Online"/>
  </r>
  <r>
    <s v="Sports Direct"/>
    <n v="1185732"/>
    <d v="2021-12-02T00:00:00"/>
    <s v="Southeast"/>
    <s v="North Carolina"/>
    <s v="Charlotte"/>
    <x v="0"/>
    <n v="70"/>
    <n v="975"/>
    <n v="682500"/>
    <n v="273000"/>
    <n v="0.4"/>
    <s v="Online"/>
  </r>
  <r>
    <s v="Sports Direct"/>
    <n v="1185732"/>
    <d v="2021-12-02T00:00:00"/>
    <s v="Southeast"/>
    <s v="North Carolina"/>
    <s v="Charlotte"/>
    <x v="1"/>
    <n v="60.000000000000007"/>
    <n v="775"/>
    <n v="465000.00000000006"/>
    <n v="162750"/>
    <n v="0.35"/>
    <s v="Online"/>
  </r>
  <r>
    <s v="Amazon"/>
    <n v="1185732"/>
    <d v="2021-12-02T00:00:00"/>
    <s v="Southeast"/>
    <s v="North Carolina"/>
    <s v="Charlotte"/>
    <x v="2"/>
    <n v="60.000000000000007"/>
    <n v="725"/>
    <n v="435000.00000000006"/>
    <n v="174000.00000000003"/>
    <n v="0.4"/>
    <s v="Online"/>
  </r>
  <r>
    <s v="Amazon"/>
    <n v="1185732"/>
    <d v="2021-12-02T00:00:00"/>
    <s v="Southeast"/>
    <s v="North Carolina"/>
    <s v="Charlotte"/>
    <x v="3"/>
    <n v="60.000000000000007"/>
    <n v="675"/>
    <n v="405000.00000000006"/>
    <n v="162000.00000000003"/>
    <n v="0.4"/>
    <s v="Online"/>
  </r>
  <r>
    <s v="Amazon"/>
    <n v="1185732"/>
    <d v="2021-12-02T00:00:00"/>
    <s v="Southeast"/>
    <s v="North Carolina"/>
    <s v="Charlotte"/>
    <x v="4"/>
    <n v="70"/>
    <n v="675"/>
    <n v="472500"/>
    <n v="165375"/>
    <n v="0.35"/>
    <s v="Online"/>
  </r>
  <r>
    <s v="Amazon"/>
    <n v="1185732"/>
    <d v="2021-12-02T00:00:00"/>
    <s v="Southeast"/>
    <s v="North Carolina"/>
    <s v="Charlotte"/>
    <x v="5"/>
    <n v="75"/>
    <n v="775"/>
    <n v="581250"/>
    <n v="290625"/>
    <n v="0.5"/>
    <s v="Online"/>
  </r>
  <r>
    <s v="Amazon"/>
    <n v="1185732"/>
    <d v="2021-01-13T00:00:00"/>
    <s v="Southeast"/>
    <s v="North Carolina"/>
    <s v="Charlotte"/>
    <x v="0"/>
    <n v="35"/>
    <n v="775"/>
    <n v="271250"/>
    <n v="108500"/>
    <n v="0.4"/>
    <s v="Online"/>
  </r>
  <r>
    <s v="Amazon"/>
    <n v="1185732"/>
    <d v="2021-01-13T00:00:00"/>
    <s v="Southeast"/>
    <s v="North Carolina"/>
    <s v="Charlotte"/>
    <x v="1"/>
    <n v="35"/>
    <n v="575"/>
    <n v="201250"/>
    <n v="70437.5"/>
    <n v="0.35"/>
    <s v="Online"/>
  </r>
  <r>
    <s v="Amazon"/>
    <n v="1185732"/>
    <d v="2021-01-13T00:00:00"/>
    <s v="Southeast"/>
    <s v="North Carolina"/>
    <s v="Charlotte"/>
    <x v="2"/>
    <n v="25.000000000000007"/>
    <n v="575"/>
    <n v="143750.00000000003"/>
    <n v="57500.000000000015"/>
    <n v="0.4"/>
    <s v="Online"/>
  </r>
  <r>
    <s v="Amazon"/>
    <n v="1185732"/>
    <d v="2021-01-13T00:00:00"/>
    <s v="Southeast"/>
    <s v="North Carolina"/>
    <s v="Charlotte"/>
    <x v="3"/>
    <n v="30"/>
    <n v="425"/>
    <n v="127500"/>
    <n v="51000"/>
    <n v="0.4"/>
    <s v="Online"/>
  </r>
  <r>
    <s v="Amazon"/>
    <n v="1185732"/>
    <d v="2021-01-13T00:00:00"/>
    <s v="Southeast"/>
    <s v="North Carolina"/>
    <s v="Charlotte"/>
    <x v="4"/>
    <n v="45"/>
    <n v="475"/>
    <n v="213750"/>
    <n v="74812.5"/>
    <n v="0.35"/>
    <s v="Online"/>
  </r>
  <r>
    <s v="Amazon"/>
    <n v="1185732"/>
    <d v="2021-01-13T00:00:00"/>
    <s v="Southeast"/>
    <s v="North Carolina"/>
    <s v="Charlotte"/>
    <x v="5"/>
    <n v="35"/>
    <n v="575"/>
    <n v="201250"/>
    <n v="100625"/>
    <n v="0.5"/>
    <s v="Online"/>
  </r>
  <r>
    <s v="Amazon"/>
    <n v="1185732"/>
    <d v="2021-02-11T00:00:00"/>
    <s v="Southeast"/>
    <s v="North Carolina"/>
    <s v="Charlotte"/>
    <x v="0"/>
    <n v="35"/>
    <n v="825"/>
    <n v="288750"/>
    <n v="115500"/>
    <n v="0.4"/>
    <s v="Online"/>
  </r>
  <r>
    <s v="Amazon"/>
    <n v="1185732"/>
    <d v="2021-02-11T00:00:00"/>
    <s v="Southeast"/>
    <s v="North Carolina"/>
    <s v="Charlotte"/>
    <x v="1"/>
    <n v="35"/>
    <n v="475"/>
    <n v="166250"/>
    <n v="58187.499999999993"/>
    <n v="0.35"/>
    <s v="Online"/>
  </r>
  <r>
    <s v="Amazon"/>
    <n v="1185732"/>
    <d v="2021-02-11T00:00:00"/>
    <s v="Southeast"/>
    <s v="North Carolina"/>
    <s v="Charlotte"/>
    <x v="2"/>
    <n v="25.000000000000007"/>
    <n v="525"/>
    <n v="131250.00000000003"/>
    <n v="52500.000000000015"/>
    <n v="0.4"/>
    <s v="Online"/>
  </r>
  <r>
    <s v="Amazon"/>
    <n v="1185732"/>
    <d v="2021-02-11T00:00:00"/>
    <s v="Midwest"/>
    <s v="Ohio"/>
    <s v="Columbus"/>
    <x v="3"/>
    <n v="30"/>
    <n v="375"/>
    <n v="112500"/>
    <n v="45000"/>
    <n v="0.4"/>
    <s v="Online"/>
  </r>
  <r>
    <s v="Amazon"/>
    <n v="1185732"/>
    <d v="2021-02-11T00:00:00"/>
    <s v="Midwest"/>
    <s v="Ohio"/>
    <s v="Columbus"/>
    <x v="4"/>
    <n v="45"/>
    <n v="450"/>
    <n v="202500"/>
    <n v="70875"/>
    <n v="0.35"/>
    <s v="Online"/>
  </r>
  <r>
    <s v="Amazon"/>
    <n v="1185732"/>
    <d v="2021-02-11T00:00:00"/>
    <s v="Midwest"/>
    <s v="Ohio"/>
    <s v="Columbus"/>
    <x v="5"/>
    <n v="30"/>
    <n v="550"/>
    <n v="165000"/>
    <n v="82500"/>
    <n v="0.5"/>
    <s v="Online"/>
  </r>
  <r>
    <s v="Amazon"/>
    <n v="1185732"/>
    <d v="2021-03-09T00:00:00"/>
    <s v="Midwest"/>
    <s v="Ohio"/>
    <s v="Columbus"/>
    <x v="0"/>
    <n v="30"/>
    <n v="770"/>
    <n v="231000"/>
    <n v="92400"/>
    <n v="0.4"/>
    <s v="Online"/>
  </r>
  <r>
    <s v="Amazon"/>
    <n v="1185732"/>
    <d v="2021-03-09T00:00:00"/>
    <s v="Midwest"/>
    <s v="Ohio"/>
    <s v="Columbus"/>
    <x v="1"/>
    <n v="30"/>
    <n v="450"/>
    <n v="135000"/>
    <n v="47250"/>
    <n v="0.35"/>
    <s v="Online"/>
  </r>
  <r>
    <s v="Amazon"/>
    <n v="1185732"/>
    <d v="2021-03-09T00:00:00"/>
    <s v="Midwest"/>
    <s v="Ohio"/>
    <s v="Columbus"/>
    <x v="2"/>
    <n v="20"/>
    <n v="475"/>
    <n v="95000"/>
    <n v="38000"/>
    <n v="0.4"/>
    <s v="Online"/>
  </r>
  <r>
    <s v="Amazon"/>
    <n v="1185732"/>
    <d v="2021-03-09T00:00:00"/>
    <s v="Midwest"/>
    <s v="Ohio"/>
    <s v="Columbus"/>
    <x v="3"/>
    <n v="24.999999999999993"/>
    <n v="325"/>
    <n v="81249.999999999971"/>
    <n v="32499.999999999989"/>
    <n v="0.4"/>
    <s v="Online"/>
  </r>
  <r>
    <s v="Amazon"/>
    <n v="1185732"/>
    <d v="2021-03-09T00:00:00"/>
    <s v="Midwest"/>
    <s v="Ohio"/>
    <s v="Columbus"/>
    <x v="4"/>
    <n v="40.000000000000007"/>
    <n v="375"/>
    <n v="150000.00000000003"/>
    <n v="52500.000000000007"/>
    <n v="0.35"/>
    <s v="Online"/>
  </r>
  <r>
    <s v="Amazon"/>
    <n v="1185732"/>
    <d v="2021-03-09T00:00:00"/>
    <s v="Midwest"/>
    <s v="Ohio"/>
    <s v="Columbus"/>
    <x v="5"/>
    <n v="30"/>
    <n v="475"/>
    <n v="142500"/>
    <n v="71250"/>
    <n v="0.5"/>
    <s v="Online"/>
  </r>
  <r>
    <s v="Amazon"/>
    <n v="1185732"/>
    <d v="2021-04-10T00:00:00"/>
    <s v="Midwest"/>
    <s v="Ohio"/>
    <s v="Columbus"/>
    <x v="0"/>
    <n v="30"/>
    <n v="725"/>
    <n v="217500"/>
    <n v="87000"/>
    <n v="0.4"/>
    <s v="Online"/>
  </r>
  <r>
    <s v="Amazon"/>
    <n v="1185732"/>
    <d v="2021-04-10T00:00:00"/>
    <s v="Midwest"/>
    <s v="Ohio"/>
    <s v="Columbus"/>
    <x v="1"/>
    <n v="30"/>
    <n v="425"/>
    <n v="127500"/>
    <n v="44625"/>
    <n v="0.35"/>
    <s v="Online"/>
  </r>
  <r>
    <s v="Amazon"/>
    <n v="1185732"/>
    <d v="2021-04-10T00:00:00"/>
    <s v="Midwest"/>
    <s v="Ohio"/>
    <s v="Columbus"/>
    <x v="2"/>
    <n v="20"/>
    <n v="425"/>
    <n v="85000"/>
    <n v="34000"/>
    <n v="0.4"/>
    <s v="Online"/>
  </r>
  <r>
    <s v="Amazon"/>
    <n v="1185732"/>
    <d v="2021-04-10T00:00:00"/>
    <s v="Midwest"/>
    <s v="Ohio"/>
    <s v="Columbus"/>
    <x v="3"/>
    <n v="24.999999999999993"/>
    <n v="350"/>
    <n v="87499.999999999971"/>
    <n v="34999.999999999993"/>
    <n v="0.4"/>
    <s v="Online"/>
  </r>
  <r>
    <s v="Amazon"/>
    <n v="1185732"/>
    <d v="2021-04-10T00:00:00"/>
    <s v="Midwest"/>
    <s v="Ohio"/>
    <s v="Columbus"/>
    <x v="4"/>
    <n v="45"/>
    <n v="375"/>
    <n v="168750"/>
    <n v="59062.499999999993"/>
    <n v="0.35"/>
    <s v="Online"/>
  </r>
  <r>
    <s v="Amazon"/>
    <n v="1185732"/>
    <d v="2021-04-10T00:00:00"/>
    <s v="Midwest"/>
    <s v="Ohio"/>
    <s v="Columbus"/>
    <x v="5"/>
    <n v="35"/>
    <n v="525"/>
    <n v="183750"/>
    <n v="91875"/>
    <n v="0.5"/>
    <s v="Online"/>
  </r>
  <r>
    <s v="Amazon"/>
    <n v="1185732"/>
    <d v="2021-05-09T00:00:00"/>
    <s v="Midwest"/>
    <s v="Ohio"/>
    <s v="Columbus"/>
    <x v="0"/>
    <n v="45"/>
    <n v="795"/>
    <n v="357750"/>
    <n v="143100"/>
    <n v="0.4"/>
    <s v="Online"/>
  </r>
  <r>
    <s v="Amazon"/>
    <n v="1185732"/>
    <d v="2021-05-09T00:00:00"/>
    <s v="Midwest"/>
    <s v="Ohio"/>
    <s v="Columbus"/>
    <x v="1"/>
    <n v="45"/>
    <n v="500"/>
    <n v="225000"/>
    <n v="78750"/>
    <n v="0.35"/>
    <s v="Online"/>
  </r>
  <r>
    <s v="Amazon"/>
    <n v="1185732"/>
    <d v="2021-05-09T00:00:00"/>
    <s v="Midwest"/>
    <s v="Ohio"/>
    <s v="Columbus"/>
    <x v="2"/>
    <n v="40"/>
    <n v="475"/>
    <n v="190000"/>
    <n v="76000"/>
    <n v="0.4"/>
    <s v="Online"/>
  </r>
  <r>
    <s v="Amazon"/>
    <n v="1185732"/>
    <d v="2021-05-09T00:00:00"/>
    <s v="Midwest"/>
    <s v="Ohio"/>
    <s v="Columbus"/>
    <x v="3"/>
    <n v="40"/>
    <n v="425"/>
    <n v="170000"/>
    <n v="68000"/>
    <n v="0.4"/>
    <s v="Online"/>
  </r>
  <r>
    <s v="Amazon"/>
    <n v="1185732"/>
    <d v="2021-05-09T00:00:00"/>
    <s v="Midwest"/>
    <s v="Ohio"/>
    <s v="Columbus"/>
    <x v="4"/>
    <n v="49.999999999999993"/>
    <n v="450"/>
    <n v="224999.99999999997"/>
    <n v="78749.999999999985"/>
    <n v="0.35"/>
    <s v="Online"/>
  </r>
  <r>
    <s v="Amazon"/>
    <n v="1185732"/>
    <d v="2021-05-09T00:00:00"/>
    <s v="Midwest"/>
    <s v="Ohio"/>
    <s v="Columbus"/>
    <x v="5"/>
    <n v="54.999999999999993"/>
    <n v="550"/>
    <n v="302499.99999999994"/>
    <n v="151249.99999999997"/>
    <n v="0.5"/>
    <s v="Online"/>
  </r>
  <r>
    <s v="Amazon"/>
    <n v="1185732"/>
    <d v="2021-06-11T00:00:00"/>
    <s v="Midwest"/>
    <s v="Ohio"/>
    <s v="Columbus"/>
    <x v="0"/>
    <n v="49.999999999999993"/>
    <n v="800"/>
    <n v="399999.99999999994"/>
    <n v="160000"/>
    <n v="0.4"/>
    <s v="Online"/>
  </r>
  <r>
    <s v="Amazon"/>
    <n v="1185732"/>
    <d v="2021-06-11T00:00:00"/>
    <s v="Midwest"/>
    <s v="Ohio"/>
    <s v="Columbus"/>
    <x v="1"/>
    <n v="45"/>
    <n v="550"/>
    <n v="247500"/>
    <n v="86625"/>
    <n v="0.35"/>
    <s v="Online"/>
  </r>
  <r>
    <s v="Amazon"/>
    <n v="1185732"/>
    <d v="2021-06-11T00:00:00"/>
    <s v="Midwest"/>
    <s v="Ohio"/>
    <s v="Columbus"/>
    <x v="2"/>
    <n v="50"/>
    <n v="525"/>
    <n v="262500"/>
    <n v="105000"/>
    <n v="0.4"/>
    <s v="Online"/>
  </r>
  <r>
    <s v="Amazon"/>
    <n v="1185732"/>
    <d v="2021-06-11T00:00:00"/>
    <s v="Midwest"/>
    <s v="Ohio"/>
    <s v="Columbus"/>
    <x v="3"/>
    <n v="50"/>
    <n v="500"/>
    <n v="250000"/>
    <n v="100000"/>
    <n v="0.4"/>
    <s v="Online"/>
  </r>
  <r>
    <s v="Amazon"/>
    <n v="1185732"/>
    <d v="2021-06-11T00:00:00"/>
    <s v="Midwest"/>
    <s v="Ohio"/>
    <s v="Columbus"/>
    <x v="4"/>
    <n v="65"/>
    <n v="500"/>
    <n v="325000"/>
    <n v="113750"/>
    <n v="0.35"/>
    <s v="Online"/>
  </r>
  <r>
    <s v="Amazon"/>
    <n v="1185732"/>
    <d v="2021-06-11T00:00:00"/>
    <s v="Midwest"/>
    <s v="Ohio"/>
    <s v="Columbus"/>
    <x v="5"/>
    <n v="70"/>
    <n v="675"/>
    <n v="472500"/>
    <n v="236250"/>
    <n v="0.5"/>
    <s v="Online"/>
  </r>
  <r>
    <s v="Amazon"/>
    <n v="1185732"/>
    <d v="2021-07-09T00:00:00"/>
    <s v="Midwest"/>
    <s v="Ohio"/>
    <s v="Columbus"/>
    <x v="0"/>
    <n v="65"/>
    <n v="900"/>
    <n v="585000"/>
    <n v="234000"/>
    <n v="0.4"/>
    <s v="Online"/>
  </r>
  <r>
    <s v="Amazon"/>
    <n v="1185732"/>
    <d v="2021-07-09T00:00:00"/>
    <s v="Midwest"/>
    <s v="Ohio"/>
    <s v="Columbus"/>
    <x v="1"/>
    <n v="60.000000000000007"/>
    <n v="650"/>
    <n v="390000.00000000006"/>
    <n v="136500"/>
    <n v="0.35"/>
    <s v="Online"/>
  </r>
  <r>
    <s v="Amazon"/>
    <n v="1185732"/>
    <d v="2021-07-09T00:00:00"/>
    <s v="Midwest"/>
    <s v="Ohio"/>
    <s v="Columbus"/>
    <x v="2"/>
    <n v="55.000000000000007"/>
    <n v="575"/>
    <n v="316250.00000000006"/>
    <n v="126500.00000000003"/>
    <n v="0.4"/>
    <s v="Online"/>
  </r>
  <r>
    <s v="Amazon"/>
    <n v="1185732"/>
    <d v="2021-07-09T00:00:00"/>
    <s v="Midwest"/>
    <s v="Ohio"/>
    <s v="Columbus"/>
    <x v="3"/>
    <n v="55.000000000000007"/>
    <n v="525"/>
    <n v="288750.00000000006"/>
    <n v="115500.00000000003"/>
    <n v="0.4"/>
    <s v="Online"/>
  </r>
  <r>
    <s v="Amazon"/>
    <n v="1185732"/>
    <d v="2021-07-09T00:00:00"/>
    <s v="Midwest"/>
    <s v="Ohio"/>
    <s v="Columbus"/>
    <x v="4"/>
    <n v="65"/>
    <n v="550"/>
    <n v="357500"/>
    <n v="125124.99999999999"/>
    <n v="0.35"/>
    <s v="Online"/>
  </r>
  <r>
    <s v="Amazon"/>
    <n v="1185732"/>
    <d v="2021-07-09T00:00:00"/>
    <s v="Midwest"/>
    <s v="Ohio"/>
    <s v="Columbus"/>
    <x v="5"/>
    <n v="70"/>
    <n v="725"/>
    <n v="507500"/>
    <n v="253750"/>
    <n v="0.5"/>
    <s v="Online"/>
  </r>
  <r>
    <s v="Amazon"/>
    <n v="1185732"/>
    <d v="2021-08-10T00:00:00"/>
    <s v="Midwest"/>
    <s v="Ohio"/>
    <s v="Columbus"/>
    <x v="0"/>
    <n v="65"/>
    <n v="875"/>
    <n v="568750"/>
    <n v="227500"/>
    <n v="0.4"/>
    <s v="Online"/>
  </r>
  <r>
    <s v="Amazon"/>
    <n v="1185732"/>
    <d v="2021-08-10T00:00:00"/>
    <s v="Midwest"/>
    <s v="Ohio"/>
    <s v="Columbus"/>
    <x v="1"/>
    <n v="60.000000000000007"/>
    <n v="650"/>
    <n v="390000.00000000006"/>
    <n v="136500"/>
    <n v="0.35"/>
    <s v="Online"/>
  </r>
  <r>
    <s v="Amazon"/>
    <n v="1185732"/>
    <d v="2021-08-10T00:00:00"/>
    <s v="Midwest"/>
    <s v="Ohio"/>
    <s v="Columbus"/>
    <x v="2"/>
    <n v="55.000000000000007"/>
    <n v="575"/>
    <n v="316250.00000000006"/>
    <n v="126500.00000000003"/>
    <n v="0.4"/>
    <s v="Online"/>
  </r>
  <r>
    <s v="Amazon"/>
    <n v="1185732"/>
    <d v="2021-08-10T00:00:00"/>
    <s v="Midwest"/>
    <s v="Ohio"/>
    <s v="Columbus"/>
    <x v="3"/>
    <n v="45"/>
    <n v="525"/>
    <n v="236250"/>
    <n v="94500"/>
    <n v="0.4"/>
    <s v="Online"/>
  </r>
  <r>
    <s v="Amazon"/>
    <n v="1185732"/>
    <d v="2021-08-10T00:00:00"/>
    <s v="Midwest"/>
    <s v="Ohio"/>
    <s v="Columbus"/>
    <x v="4"/>
    <n v="55.000000000000007"/>
    <n v="500"/>
    <n v="275000.00000000006"/>
    <n v="96250.000000000015"/>
    <n v="0.35"/>
    <s v="Online"/>
  </r>
  <r>
    <s v="Amazon"/>
    <n v="1185732"/>
    <d v="2021-08-10T00:00:00"/>
    <s v="Midwest"/>
    <s v="Ohio"/>
    <s v="Columbus"/>
    <x v="5"/>
    <n v="60.000000000000007"/>
    <n v="675"/>
    <n v="405000.00000000006"/>
    <n v="202500.00000000003"/>
    <n v="0.5"/>
    <s v="Online"/>
  </r>
  <r>
    <s v="Amazon"/>
    <n v="1185732"/>
    <d v="2021-09-09T00:00:00"/>
    <s v="Midwest"/>
    <s v="Ohio"/>
    <s v="Columbus"/>
    <x v="0"/>
    <n v="55.000000000000007"/>
    <n v="775"/>
    <n v="426250.00000000006"/>
    <n v="170500.00000000003"/>
    <n v="0.4"/>
    <s v="Online"/>
  </r>
  <r>
    <s v="Amazon"/>
    <n v="1185732"/>
    <d v="2021-09-09T00:00:00"/>
    <s v="Midwest"/>
    <s v="Ohio"/>
    <s v="Columbus"/>
    <x v="1"/>
    <n v="50.000000000000014"/>
    <n v="575"/>
    <n v="287500.00000000006"/>
    <n v="100625.00000000001"/>
    <n v="0.35"/>
    <s v="Online"/>
  </r>
  <r>
    <s v="Amazon"/>
    <n v="1185732"/>
    <d v="2021-09-09T00:00:00"/>
    <s v="Midwest"/>
    <s v="Ohio"/>
    <s v="Columbus"/>
    <x v="2"/>
    <n v="25.000000000000007"/>
    <n v="475"/>
    <n v="118750.00000000003"/>
    <n v="47500.000000000015"/>
    <n v="0.4"/>
    <s v="Online"/>
  </r>
  <r>
    <s v="Amazon"/>
    <n v="1185732"/>
    <d v="2021-09-09T00:00:00"/>
    <s v="Midwest"/>
    <s v="Ohio"/>
    <s v="Columbus"/>
    <x v="3"/>
    <n v="25.000000000000007"/>
    <n v="450"/>
    <n v="112500.00000000003"/>
    <n v="45000.000000000015"/>
    <n v="0.4"/>
    <s v="Online"/>
  </r>
  <r>
    <s v="Amazon"/>
    <n v="1185732"/>
    <d v="2021-09-09T00:00:00"/>
    <s v="Midwest"/>
    <s v="Ohio"/>
    <s v="Columbus"/>
    <x v="4"/>
    <n v="35"/>
    <n v="450"/>
    <n v="157500"/>
    <n v="55125"/>
    <n v="0.35"/>
    <s v="Online"/>
  </r>
  <r>
    <s v="Amazon"/>
    <n v="1185732"/>
    <d v="2021-09-09T00:00:00"/>
    <s v="Midwest"/>
    <s v="Ohio"/>
    <s v="Columbus"/>
    <x v="5"/>
    <n v="40.000000000000007"/>
    <n v="550"/>
    <n v="220000.00000000003"/>
    <n v="110000.00000000001"/>
    <n v="0.5"/>
    <s v="Online"/>
  </r>
  <r>
    <s v="Amazon"/>
    <n v="1185732"/>
    <d v="2021-10-11T00:00:00"/>
    <s v="Midwest"/>
    <s v="Ohio"/>
    <s v="Columbus"/>
    <x v="0"/>
    <n v="40.000000000000007"/>
    <n v="725"/>
    <n v="290000.00000000006"/>
    <n v="116000.00000000003"/>
    <n v="0.4"/>
    <s v="Online"/>
  </r>
  <r>
    <s v="Amazon"/>
    <n v="1185732"/>
    <d v="2021-10-11T00:00:00"/>
    <s v="Midwest"/>
    <s v="Ohio"/>
    <s v="Columbus"/>
    <x v="1"/>
    <n v="30.000000000000011"/>
    <n v="550"/>
    <n v="165000.00000000006"/>
    <n v="57750.000000000015"/>
    <n v="0.35"/>
    <s v="Online"/>
  </r>
  <r>
    <s v="Amazon"/>
    <n v="1185732"/>
    <d v="2021-10-11T00:00:00"/>
    <s v="Midwest"/>
    <s v="Ohio"/>
    <s v="Columbus"/>
    <x v="2"/>
    <n v="30.000000000000011"/>
    <n v="425"/>
    <n v="127500.00000000004"/>
    <n v="51000.000000000022"/>
    <n v="0.4"/>
    <s v="Online"/>
  </r>
  <r>
    <s v="Amazon"/>
    <n v="1185732"/>
    <d v="2021-10-11T00:00:00"/>
    <s v="Midwest"/>
    <s v="Ohio"/>
    <s v="Columbus"/>
    <x v="3"/>
    <n v="30.000000000000011"/>
    <n v="400"/>
    <n v="120000.00000000004"/>
    <n v="48000.000000000022"/>
    <n v="0.4"/>
    <s v="Online"/>
  </r>
  <r>
    <s v="Amazon"/>
    <n v="1185732"/>
    <d v="2021-10-11T00:00:00"/>
    <s v="Midwest"/>
    <s v="Ohio"/>
    <s v="Columbus"/>
    <x v="4"/>
    <n v="40.000000000000007"/>
    <n v="400"/>
    <n v="160000.00000000003"/>
    <n v="56000.000000000007"/>
    <n v="0.35"/>
    <s v="Online"/>
  </r>
  <r>
    <s v="Amazon"/>
    <n v="1185732"/>
    <d v="2021-10-11T00:00:00"/>
    <s v="Midwest"/>
    <s v="Ohio"/>
    <s v="Columbus"/>
    <x v="5"/>
    <n v="40"/>
    <n v="525"/>
    <n v="210000"/>
    <n v="105000"/>
    <n v="0.5"/>
    <s v="Online"/>
  </r>
  <r>
    <s v="Amazon"/>
    <n v="1185732"/>
    <d v="2021-11-10T00:00:00"/>
    <s v="Midwest"/>
    <s v="Ohio"/>
    <s v="Columbus"/>
    <x v="0"/>
    <n v="35.000000000000007"/>
    <n v="675"/>
    <n v="236250.00000000006"/>
    <n v="94500.000000000029"/>
    <n v="0.4"/>
    <s v="Online"/>
  </r>
  <r>
    <s v="Amazon"/>
    <n v="1185732"/>
    <d v="2021-11-10T00:00:00"/>
    <s v="Midwest"/>
    <s v="Ohio"/>
    <s v="Columbus"/>
    <x v="1"/>
    <n v="25.000000000000011"/>
    <n v="500"/>
    <n v="125000.00000000006"/>
    <n v="43750.000000000015"/>
    <n v="0.35"/>
    <s v="Online"/>
  </r>
  <r>
    <s v="Amazon"/>
    <n v="1185732"/>
    <d v="2021-11-10T00:00:00"/>
    <s v="Midwest"/>
    <s v="Ohio"/>
    <s v="Columbus"/>
    <x v="2"/>
    <n v="35.000000000000014"/>
    <n v="445"/>
    <n v="155750.00000000006"/>
    <n v="62300.000000000029"/>
    <n v="0.4"/>
    <s v="Online"/>
  </r>
  <r>
    <s v="Amazon"/>
    <n v="1185732"/>
    <d v="2021-11-10T00:00:00"/>
    <s v="Midwest"/>
    <s v="Ohio"/>
    <s v="Columbus"/>
    <x v="3"/>
    <n v="65.000000000000028"/>
    <n v="500"/>
    <n v="325000.00000000012"/>
    <n v="130000.00000000006"/>
    <n v="0.4"/>
    <s v="Online"/>
  </r>
  <r>
    <s v="Amazon"/>
    <n v="1185732"/>
    <d v="2021-11-10T00:00:00"/>
    <s v="Midwest"/>
    <s v="Ohio"/>
    <s v="Columbus"/>
    <x v="4"/>
    <n v="80.000000000000014"/>
    <n v="475"/>
    <n v="380000.00000000006"/>
    <n v="133000"/>
    <n v="0.35"/>
    <s v="Online"/>
  </r>
  <r>
    <s v="Amazon"/>
    <n v="1185732"/>
    <d v="2021-11-10T00:00:00"/>
    <s v="Midwest"/>
    <s v="Ohio"/>
    <s v="Columbus"/>
    <x v="5"/>
    <n v="80"/>
    <n v="575"/>
    <n v="460000"/>
    <n v="230000"/>
    <n v="0.5"/>
    <s v="Online"/>
  </r>
  <r>
    <s v="Amazon"/>
    <n v="1185732"/>
    <d v="2021-12-09T00:00:00"/>
    <s v="Midwest"/>
    <s v="Ohio"/>
    <s v="Columbus"/>
    <x v="0"/>
    <n v="75.000000000000014"/>
    <n v="825"/>
    <n v="618750.00000000012"/>
    <n v="247500.00000000006"/>
    <n v="0.4"/>
    <s v="Online"/>
  </r>
  <r>
    <s v="Amazon"/>
    <n v="1185732"/>
    <d v="2021-12-09T00:00:00"/>
    <s v="Midwest"/>
    <s v="Ohio"/>
    <s v="Columbus"/>
    <x v="1"/>
    <n v="65.000000000000014"/>
    <n v="625"/>
    <n v="406250.00000000012"/>
    <n v="142187.50000000003"/>
    <n v="0.35"/>
    <s v="Online"/>
  </r>
  <r>
    <s v="West Gear"/>
    <n v="1185732"/>
    <d v="2021-12-09T00:00:00"/>
    <s v="Midwest"/>
    <s v="Ohio"/>
    <s v="Columbus"/>
    <x v="2"/>
    <n v="65.000000000000014"/>
    <n v="575"/>
    <n v="373750.00000000006"/>
    <n v="149500.00000000003"/>
    <n v="0.4"/>
    <s v="Online"/>
  </r>
  <r>
    <s v="West Gear"/>
    <n v="1185732"/>
    <d v="2021-12-09T00:00:00"/>
    <s v="Midwest"/>
    <s v="Ohio"/>
    <s v="Columbus"/>
    <x v="3"/>
    <n v="65.000000000000014"/>
    <n v="525"/>
    <n v="341250.00000000006"/>
    <n v="136500.00000000003"/>
    <n v="0.4"/>
    <s v="Online"/>
  </r>
  <r>
    <s v="West Gear"/>
    <n v="1185732"/>
    <d v="2021-12-09T00:00:00"/>
    <s v="Midwest"/>
    <s v="Ohio"/>
    <s v="Columbus"/>
    <x v="4"/>
    <n v="75.000000000000014"/>
    <n v="525"/>
    <n v="393750.00000000006"/>
    <n v="137812.5"/>
    <n v="0.35"/>
    <s v="Online"/>
  </r>
  <r>
    <s v="West Gear"/>
    <n v="1185732"/>
    <d v="2021-12-09T00:00:00"/>
    <s v="Midwest"/>
    <s v="Ohio"/>
    <s v="Columbus"/>
    <x v="5"/>
    <n v="80"/>
    <n v="625"/>
    <n v="500000"/>
    <n v="250000"/>
    <n v="0.5"/>
    <s v="Online"/>
  </r>
  <r>
    <s v="Amazon"/>
    <n v="1185732"/>
    <d v="2021-01-22T00:00:00"/>
    <s v="Midwest"/>
    <s v="Ohio"/>
    <s v="Columbus"/>
    <x v="0"/>
    <n v="40"/>
    <n v="500"/>
    <n v="200000"/>
    <n v="80000"/>
    <n v="0.4"/>
    <s v="Online"/>
  </r>
  <r>
    <s v="Amazon"/>
    <n v="1185732"/>
    <d v="2021-01-22T00:00:00"/>
    <s v="Midwest"/>
    <s v="Ohio"/>
    <s v="Columbus"/>
    <x v="1"/>
    <n v="40"/>
    <n v="300"/>
    <n v="120000"/>
    <n v="42000"/>
    <n v="0.35"/>
    <s v="Online"/>
  </r>
  <r>
    <s v="Amazon"/>
    <n v="1185732"/>
    <d v="2021-01-22T00:00:00"/>
    <s v="Midwest"/>
    <s v="Ohio"/>
    <s v="Columbus"/>
    <x v="2"/>
    <n v="30.000000000000004"/>
    <n v="300"/>
    <n v="90000.000000000015"/>
    <n v="36000.000000000007"/>
    <n v="0.4"/>
    <s v="Online"/>
  </r>
  <r>
    <s v="Amazon"/>
    <n v="1185732"/>
    <d v="2021-01-22T00:00:00"/>
    <s v="Midwest"/>
    <s v="Ohio"/>
    <s v="Columbus"/>
    <x v="3"/>
    <n v="35"/>
    <n v="150"/>
    <n v="52500"/>
    <n v="21000"/>
    <n v="0.4"/>
    <s v="Online"/>
  </r>
  <r>
    <s v="Amazon"/>
    <n v="1185732"/>
    <d v="2021-01-22T00:00:00"/>
    <s v="Midwest"/>
    <s v="Ohio"/>
    <s v="Columbus"/>
    <x v="4"/>
    <n v="49.999999999999993"/>
    <n v="200"/>
    <n v="99999.999999999985"/>
    <n v="34999.999999999993"/>
    <n v="0.35"/>
    <s v="Online"/>
  </r>
  <r>
    <s v="Amazon"/>
    <n v="1185732"/>
    <d v="2021-01-22T00:00:00"/>
    <s v="Midwest"/>
    <s v="Ohio"/>
    <s v="Columbus"/>
    <x v="5"/>
    <n v="40"/>
    <n v="300"/>
    <n v="120000"/>
    <n v="48000"/>
    <n v="0.4"/>
    <s v="Online"/>
  </r>
  <r>
    <s v="Amazon"/>
    <n v="1185732"/>
    <d v="2021-02-22T00:00:00"/>
    <s v="Midwest"/>
    <s v="Ohio"/>
    <s v="Columbus"/>
    <x v="0"/>
    <n v="40"/>
    <n v="550"/>
    <n v="220000"/>
    <n v="88000"/>
    <n v="0.4"/>
    <s v="Online"/>
  </r>
  <r>
    <s v="Amazon"/>
    <n v="1185732"/>
    <d v="2021-02-22T00:00:00"/>
    <s v="Midwest"/>
    <s v="Ohio"/>
    <s v="Columbus"/>
    <x v="1"/>
    <n v="40"/>
    <n v="200"/>
    <n v="80000"/>
    <n v="28000"/>
    <n v="0.35"/>
    <s v="Online"/>
  </r>
  <r>
    <s v="Amazon"/>
    <n v="1185732"/>
    <d v="2021-02-22T00:00:00"/>
    <s v="Midwest"/>
    <s v="Ohio"/>
    <s v="Columbus"/>
    <x v="2"/>
    <n v="30.000000000000004"/>
    <n v="250"/>
    <n v="75000.000000000015"/>
    <n v="30000.000000000007"/>
    <n v="0.4"/>
    <s v="Online"/>
  </r>
  <r>
    <s v="Amazon"/>
    <n v="1185732"/>
    <d v="2021-02-22T00:00:00"/>
    <s v="Southeast"/>
    <s v="Kentucky"/>
    <s v="Louisville"/>
    <x v="3"/>
    <n v="35"/>
    <n v="125"/>
    <n v="43750"/>
    <n v="17500"/>
    <n v="0.4"/>
    <s v="Online"/>
  </r>
  <r>
    <s v="Amazon"/>
    <n v="1185732"/>
    <d v="2021-02-22T00:00:00"/>
    <s v="Southeast"/>
    <s v="Kentucky"/>
    <s v="Louisville"/>
    <x v="4"/>
    <n v="49.999999999999993"/>
    <n v="200"/>
    <n v="99999.999999999985"/>
    <n v="34999.999999999993"/>
    <n v="0.35"/>
    <s v="Online"/>
  </r>
  <r>
    <s v="Amazon"/>
    <n v="1185732"/>
    <d v="2021-02-22T00:00:00"/>
    <s v="Southeast"/>
    <s v="Kentucky"/>
    <s v="Louisville"/>
    <x v="5"/>
    <n v="40"/>
    <n v="300"/>
    <n v="120000"/>
    <n v="48000"/>
    <n v="0.4"/>
    <s v="Online"/>
  </r>
  <r>
    <s v="Amazon"/>
    <n v="1185732"/>
    <d v="2021-03-21T00:00:00"/>
    <s v="Southeast"/>
    <s v="Kentucky"/>
    <s v="Louisville"/>
    <x v="0"/>
    <n v="45"/>
    <n v="520"/>
    <n v="234000"/>
    <n v="93600"/>
    <n v="0.4"/>
    <s v="Online"/>
  </r>
  <r>
    <s v="Amazon"/>
    <n v="1185732"/>
    <d v="2021-03-21T00:00:00"/>
    <s v="Southeast"/>
    <s v="Kentucky"/>
    <s v="Louisville"/>
    <x v="1"/>
    <n v="45"/>
    <n v="225"/>
    <n v="101250"/>
    <n v="35437.5"/>
    <n v="0.35"/>
    <s v="Online"/>
  </r>
  <r>
    <s v="Amazon"/>
    <n v="1185732"/>
    <d v="2021-03-21T00:00:00"/>
    <s v="Southeast"/>
    <s v="Kentucky"/>
    <s v="Louisville"/>
    <x v="2"/>
    <n v="35"/>
    <n v="250"/>
    <n v="87500"/>
    <n v="35000"/>
    <n v="0.4"/>
    <s v="Online"/>
  </r>
  <r>
    <s v="Amazon"/>
    <n v="1185732"/>
    <d v="2021-03-21T00:00:00"/>
    <s v="Southeast"/>
    <s v="Kentucky"/>
    <s v="Louisville"/>
    <x v="3"/>
    <n v="40"/>
    <n v="100"/>
    <n v="40000"/>
    <n v="16000"/>
    <n v="0.4"/>
    <s v="Online"/>
  </r>
  <r>
    <s v="Amazon"/>
    <n v="1185732"/>
    <d v="2021-03-21T00:00:00"/>
    <s v="Southeast"/>
    <s v="Kentucky"/>
    <s v="Louisville"/>
    <x v="4"/>
    <n v="54.999999999999993"/>
    <n v="150"/>
    <n v="82499.999999999985"/>
    <n v="28874.999999999993"/>
    <n v="0.35"/>
    <s v="Online"/>
  </r>
  <r>
    <s v="Amazon"/>
    <n v="1185732"/>
    <d v="2021-03-21T00:00:00"/>
    <s v="Southeast"/>
    <s v="Kentucky"/>
    <s v="Louisville"/>
    <x v="5"/>
    <n v="45"/>
    <n v="250"/>
    <n v="112500"/>
    <n v="45000"/>
    <n v="0.4"/>
    <s v="Online"/>
  </r>
  <r>
    <s v="Amazon"/>
    <n v="1185732"/>
    <d v="2021-04-22T00:00:00"/>
    <s v="Southeast"/>
    <s v="Kentucky"/>
    <s v="Louisville"/>
    <x v="0"/>
    <n v="45"/>
    <n v="475"/>
    <n v="213750"/>
    <n v="85500"/>
    <n v="0.4"/>
    <s v="Online"/>
  </r>
  <r>
    <s v="Amazon"/>
    <n v="1185732"/>
    <d v="2021-04-22T00:00:00"/>
    <s v="Southeast"/>
    <s v="Kentucky"/>
    <s v="Louisville"/>
    <x v="1"/>
    <n v="45"/>
    <n v="175"/>
    <n v="78750"/>
    <n v="27562.5"/>
    <n v="0.35"/>
    <s v="Online"/>
  </r>
  <r>
    <s v="Amazon"/>
    <n v="1185732"/>
    <d v="2021-04-22T00:00:00"/>
    <s v="Southeast"/>
    <s v="Kentucky"/>
    <s v="Louisville"/>
    <x v="2"/>
    <n v="40"/>
    <n v="175"/>
    <n v="70000"/>
    <n v="28000"/>
    <n v="0.4"/>
    <s v="Online"/>
  </r>
  <r>
    <s v="Amazon"/>
    <n v="1185732"/>
    <d v="2021-04-22T00:00:00"/>
    <s v="Southeast"/>
    <s v="Kentucky"/>
    <s v="Louisville"/>
    <x v="3"/>
    <n v="45"/>
    <n v="100"/>
    <n v="45000"/>
    <n v="18000"/>
    <n v="0.4"/>
    <s v="Online"/>
  </r>
  <r>
    <s v="Amazon"/>
    <n v="1185732"/>
    <d v="2021-04-22T00:00:00"/>
    <s v="Southeast"/>
    <s v="Kentucky"/>
    <s v="Louisville"/>
    <x v="4"/>
    <n v="50"/>
    <n v="125"/>
    <n v="62500"/>
    <n v="21875"/>
    <n v="0.35"/>
    <s v="Online"/>
  </r>
  <r>
    <s v="Amazon"/>
    <n v="1185732"/>
    <d v="2021-04-22T00:00:00"/>
    <s v="Southeast"/>
    <s v="Kentucky"/>
    <s v="Louisville"/>
    <x v="5"/>
    <n v="40"/>
    <n v="250"/>
    <n v="100000"/>
    <n v="40000"/>
    <n v="0.4"/>
    <s v="Online"/>
  </r>
  <r>
    <s v="Amazon"/>
    <n v="1185732"/>
    <d v="2021-05-23T00:00:00"/>
    <s v="Southeast"/>
    <s v="Kentucky"/>
    <s v="Louisville"/>
    <x v="0"/>
    <n v="50"/>
    <n v="520"/>
    <n v="260000"/>
    <n v="104000"/>
    <n v="0.4"/>
    <s v="Online"/>
  </r>
  <r>
    <s v="Amazon"/>
    <n v="1185732"/>
    <d v="2021-05-23T00:00:00"/>
    <s v="Southeast"/>
    <s v="Kentucky"/>
    <s v="Louisville"/>
    <x v="1"/>
    <n v="45.000000000000007"/>
    <n v="225"/>
    <n v="101250.00000000001"/>
    <n v="35437.5"/>
    <n v="0.35"/>
    <s v="Online"/>
  </r>
  <r>
    <s v="Amazon"/>
    <n v="1185732"/>
    <d v="2021-05-23T00:00:00"/>
    <s v="Southeast"/>
    <s v="Kentucky"/>
    <s v="Louisville"/>
    <x v="2"/>
    <n v="40"/>
    <n v="200"/>
    <n v="80000"/>
    <n v="32000"/>
    <n v="0.4"/>
    <s v="Online"/>
  </r>
  <r>
    <s v="Amazon"/>
    <n v="1185732"/>
    <d v="2021-05-23T00:00:00"/>
    <s v="Southeast"/>
    <s v="Kentucky"/>
    <s v="Louisville"/>
    <x v="3"/>
    <n v="40"/>
    <n v="125"/>
    <n v="50000"/>
    <n v="20000"/>
    <n v="0.4"/>
    <s v="Online"/>
  </r>
  <r>
    <s v="Amazon"/>
    <n v="1185732"/>
    <d v="2021-05-23T00:00:00"/>
    <s v="Southeast"/>
    <s v="Kentucky"/>
    <s v="Louisville"/>
    <x v="4"/>
    <n v="50"/>
    <n v="150"/>
    <n v="75000"/>
    <n v="26250"/>
    <n v="0.35"/>
    <s v="Online"/>
  </r>
  <r>
    <s v="Amazon"/>
    <n v="1185732"/>
    <d v="2021-05-23T00:00:00"/>
    <s v="Southeast"/>
    <s v="Kentucky"/>
    <s v="Louisville"/>
    <x v="5"/>
    <n v="55.000000000000007"/>
    <n v="275"/>
    <n v="151250.00000000003"/>
    <n v="60500.000000000015"/>
    <n v="0.4"/>
    <s v="Online"/>
  </r>
  <r>
    <s v="Amazon"/>
    <n v="1185732"/>
    <d v="2021-06-22T00:00:00"/>
    <s v="Southeast"/>
    <s v="Kentucky"/>
    <s v="Louisville"/>
    <x v="0"/>
    <n v="40"/>
    <n v="525"/>
    <n v="210000"/>
    <n v="84000"/>
    <n v="0.4"/>
    <s v="Online"/>
  </r>
  <r>
    <s v="Amazon"/>
    <n v="1185732"/>
    <d v="2021-06-22T00:00:00"/>
    <s v="Southeast"/>
    <s v="Kentucky"/>
    <s v="Louisville"/>
    <x v="1"/>
    <n v="35.000000000000007"/>
    <n v="275"/>
    <n v="96250.000000000015"/>
    <n v="33687.5"/>
    <n v="0.35"/>
    <s v="Online"/>
  </r>
  <r>
    <s v="Amazon"/>
    <n v="1185732"/>
    <d v="2021-06-22T00:00:00"/>
    <s v="Southeast"/>
    <s v="Kentucky"/>
    <s v="Louisville"/>
    <x v="2"/>
    <n v="30.000000000000004"/>
    <n v="225"/>
    <n v="67500.000000000015"/>
    <n v="27000.000000000007"/>
    <n v="0.4"/>
    <s v="Online"/>
  </r>
  <r>
    <s v="Amazon"/>
    <n v="1185732"/>
    <d v="2021-06-22T00:00:00"/>
    <s v="Southeast"/>
    <s v="Kentucky"/>
    <s v="Louisville"/>
    <x v="3"/>
    <n v="30.000000000000004"/>
    <n v="200"/>
    <n v="60000.000000000007"/>
    <n v="24000.000000000004"/>
    <n v="0.4"/>
    <s v="Online"/>
  </r>
  <r>
    <s v="Amazon"/>
    <n v="1185732"/>
    <d v="2021-06-22T00:00:00"/>
    <s v="Southeast"/>
    <s v="Kentucky"/>
    <s v="Louisville"/>
    <x v="4"/>
    <n v="50"/>
    <n v="200"/>
    <n v="100000"/>
    <n v="35000"/>
    <n v="0.35"/>
    <s v="Online"/>
  </r>
  <r>
    <s v="Amazon"/>
    <n v="1185732"/>
    <d v="2021-06-22T00:00:00"/>
    <s v="Southeast"/>
    <s v="Kentucky"/>
    <s v="Louisville"/>
    <x v="5"/>
    <n v="55.000000000000007"/>
    <n v="375"/>
    <n v="206250.00000000003"/>
    <n v="82500.000000000015"/>
    <n v="0.4"/>
    <s v="Online"/>
  </r>
  <r>
    <s v="Amazon"/>
    <n v="1185732"/>
    <d v="2021-07-21T00:00:00"/>
    <s v="Southeast"/>
    <s v="Kentucky"/>
    <s v="Louisville"/>
    <x v="0"/>
    <n v="50"/>
    <n v="600"/>
    <n v="300000"/>
    <n v="120000"/>
    <n v="0.4"/>
    <s v="Online"/>
  </r>
  <r>
    <s v="Amazon"/>
    <n v="1185732"/>
    <d v="2021-07-21T00:00:00"/>
    <s v="Southeast"/>
    <s v="Kentucky"/>
    <s v="Louisville"/>
    <x v="1"/>
    <n v="45.000000000000007"/>
    <n v="350"/>
    <n v="157500.00000000003"/>
    <n v="55125.000000000007"/>
    <n v="0.35"/>
    <s v="Online"/>
  </r>
  <r>
    <s v="Amazon"/>
    <n v="1185732"/>
    <d v="2021-07-21T00:00:00"/>
    <s v="Southeast"/>
    <s v="Kentucky"/>
    <s v="Louisville"/>
    <x v="2"/>
    <n v="40"/>
    <n v="275"/>
    <n v="110000"/>
    <n v="44000"/>
    <n v="0.4"/>
    <s v="Online"/>
  </r>
  <r>
    <s v="Amazon"/>
    <n v="1185732"/>
    <d v="2021-07-21T00:00:00"/>
    <s v="Southeast"/>
    <s v="Kentucky"/>
    <s v="Louisville"/>
    <x v="3"/>
    <n v="40"/>
    <n v="225"/>
    <n v="90000"/>
    <n v="36000"/>
    <n v="0.4"/>
    <s v="Online"/>
  </r>
  <r>
    <s v="Amazon"/>
    <n v="1185732"/>
    <d v="2021-07-21T00:00:00"/>
    <s v="Southeast"/>
    <s v="Kentucky"/>
    <s v="Louisville"/>
    <x v="4"/>
    <n v="50"/>
    <n v="250"/>
    <n v="125000"/>
    <n v="43750"/>
    <n v="0.35"/>
    <s v="Online"/>
  </r>
  <r>
    <s v="Amazon"/>
    <n v="1185732"/>
    <d v="2021-07-21T00:00:00"/>
    <s v="Southeast"/>
    <s v="Kentucky"/>
    <s v="Louisville"/>
    <x v="5"/>
    <n v="55.000000000000007"/>
    <n v="425"/>
    <n v="233750.00000000003"/>
    <n v="93500.000000000015"/>
    <n v="0.4"/>
    <s v="Online"/>
  </r>
  <r>
    <s v="Amazon"/>
    <n v="1185732"/>
    <d v="2021-08-22T00:00:00"/>
    <s v="Southeast"/>
    <s v="Kentucky"/>
    <s v="Louisville"/>
    <x v="0"/>
    <n v="50"/>
    <n v="575"/>
    <n v="287500"/>
    <n v="115000"/>
    <n v="0.4"/>
    <s v="Online"/>
  </r>
  <r>
    <s v="Amazon"/>
    <n v="1185732"/>
    <d v="2021-08-22T00:00:00"/>
    <s v="Southeast"/>
    <s v="Kentucky"/>
    <s v="Louisville"/>
    <x v="1"/>
    <n v="45.000000000000007"/>
    <n v="350"/>
    <n v="157500.00000000003"/>
    <n v="55125.000000000007"/>
    <n v="0.35"/>
    <s v="Online"/>
  </r>
  <r>
    <s v="Amazon"/>
    <n v="1185732"/>
    <d v="2021-08-22T00:00:00"/>
    <s v="Southeast"/>
    <s v="Kentucky"/>
    <s v="Louisville"/>
    <x v="2"/>
    <n v="40"/>
    <n v="275"/>
    <n v="110000"/>
    <n v="44000"/>
    <n v="0.4"/>
    <s v="Online"/>
  </r>
  <r>
    <s v="Amazon"/>
    <n v="1185732"/>
    <d v="2021-08-22T00:00:00"/>
    <s v="Southeast"/>
    <s v="Kentucky"/>
    <s v="Louisville"/>
    <x v="3"/>
    <n v="40"/>
    <n v="250"/>
    <n v="100000"/>
    <n v="40000"/>
    <n v="0.4"/>
    <s v="Online"/>
  </r>
  <r>
    <s v="Amazon"/>
    <n v="1185732"/>
    <d v="2021-08-22T00:00:00"/>
    <s v="Southeast"/>
    <s v="Kentucky"/>
    <s v="Louisville"/>
    <x v="4"/>
    <n v="50"/>
    <n v="225"/>
    <n v="112500"/>
    <n v="39375"/>
    <n v="0.35"/>
    <s v="Online"/>
  </r>
  <r>
    <s v="Amazon"/>
    <n v="1185732"/>
    <d v="2021-08-22T00:00:00"/>
    <s v="Southeast"/>
    <s v="Kentucky"/>
    <s v="Louisville"/>
    <x v="5"/>
    <n v="55.000000000000007"/>
    <n v="400"/>
    <n v="220000.00000000003"/>
    <n v="88000.000000000015"/>
    <n v="0.4"/>
    <s v="Online"/>
  </r>
  <r>
    <s v="Amazon"/>
    <n v="1185732"/>
    <d v="2021-09-23T00:00:00"/>
    <s v="Southeast"/>
    <s v="Kentucky"/>
    <s v="Louisville"/>
    <x v="0"/>
    <n v="50"/>
    <n v="525"/>
    <n v="262500"/>
    <n v="105000"/>
    <n v="0.4"/>
    <s v="Online"/>
  </r>
  <r>
    <s v="Amazon"/>
    <n v="1185732"/>
    <d v="2021-09-23T00:00:00"/>
    <s v="Southeast"/>
    <s v="Kentucky"/>
    <s v="Louisville"/>
    <x v="1"/>
    <n v="45.000000000000007"/>
    <n v="325"/>
    <n v="146250.00000000003"/>
    <n v="51187.500000000007"/>
    <n v="0.35"/>
    <s v="Online"/>
  </r>
  <r>
    <s v="Amazon"/>
    <n v="1185732"/>
    <d v="2021-09-23T00:00:00"/>
    <s v="Southeast"/>
    <s v="Kentucky"/>
    <s v="Louisville"/>
    <x v="2"/>
    <n v="35"/>
    <n v="225"/>
    <n v="78750"/>
    <n v="31500"/>
    <n v="0.4"/>
    <s v="Online"/>
  </r>
  <r>
    <s v="Amazon"/>
    <n v="1185732"/>
    <d v="2021-09-23T00:00:00"/>
    <s v="Southeast"/>
    <s v="Kentucky"/>
    <s v="Louisville"/>
    <x v="3"/>
    <n v="35"/>
    <n v="200"/>
    <n v="70000"/>
    <n v="28000"/>
    <n v="0.4"/>
    <s v="Online"/>
  </r>
  <r>
    <s v="Amazon"/>
    <n v="1185732"/>
    <d v="2021-09-23T00:00:00"/>
    <s v="Southeast"/>
    <s v="Kentucky"/>
    <s v="Louisville"/>
    <x v="4"/>
    <n v="45"/>
    <n v="200"/>
    <n v="90000"/>
    <n v="31499.999999999996"/>
    <n v="0.35"/>
    <s v="Online"/>
  </r>
  <r>
    <s v="Amazon"/>
    <n v="1185732"/>
    <d v="2021-09-23T00:00:00"/>
    <s v="Southeast"/>
    <s v="Kentucky"/>
    <s v="Louisville"/>
    <x v="5"/>
    <n v="50"/>
    <n v="275"/>
    <n v="137500"/>
    <n v="55000"/>
    <n v="0.4"/>
    <s v="Online"/>
  </r>
  <r>
    <s v="Amazon"/>
    <n v="1185732"/>
    <d v="2021-10-22T00:00:00"/>
    <s v="Southeast"/>
    <s v="Kentucky"/>
    <s v="Louisville"/>
    <x v="0"/>
    <n v="54.999999999999993"/>
    <n v="450"/>
    <n v="247499.99999999997"/>
    <n v="99000"/>
    <n v="0.4"/>
    <s v="Online"/>
  </r>
  <r>
    <s v="Amazon"/>
    <n v="1185732"/>
    <d v="2021-10-22T00:00:00"/>
    <s v="Southeast"/>
    <s v="Kentucky"/>
    <s v="Louisville"/>
    <x v="1"/>
    <n v="45"/>
    <n v="275"/>
    <n v="123750"/>
    <n v="43312.5"/>
    <n v="0.35"/>
    <s v="Online"/>
  </r>
  <r>
    <s v="Amazon"/>
    <n v="1185732"/>
    <d v="2021-10-22T00:00:00"/>
    <s v="Southeast"/>
    <s v="Kentucky"/>
    <s v="Louisville"/>
    <x v="2"/>
    <n v="45"/>
    <n v="175"/>
    <n v="78750"/>
    <n v="31500"/>
    <n v="0.4"/>
    <s v="Online"/>
  </r>
  <r>
    <s v="Amazon"/>
    <n v="1185732"/>
    <d v="2021-10-22T00:00:00"/>
    <s v="Southeast"/>
    <s v="Kentucky"/>
    <s v="Louisville"/>
    <x v="3"/>
    <n v="45"/>
    <n v="150"/>
    <n v="67500"/>
    <n v="27000"/>
    <n v="0.4"/>
    <s v="Online"/>
  </r>
  <r>
    <s v="Amazon"/>
    <n v="1185732"/>
    <d v="2021-10-22T00:00:00"/>
    <s v="Southeast"/>
    <s v="Kentucky"/>
    <s v="Louisville"/>
    <x v="4"/>
    <n v="54.999999999999993"/>
    <n v="150"/>
    <n v="82499.999999999985"/>
    <n v="28874.999999999993"/>
    <n v="0.35"/>
    <s v="Online"/>
  </r>
  <r>
    <s v="Amazon"/>
    <n v="1185732"/>
    <d v="2021-10-22T00:00:00"/>
    <s v="Southeast"/>
    <s v="Kentucky"/>
    <s v="Louisville"/>
    <x v="5"/>
    <n v="54.999999999999993"/>
    <n v="275"/>
    <n v="151249.99999999997"/>
    <n v="60499.999999999993"/>
    <n v="0.4"/>
    <s v="Online"/>
  </r>
  <r>
    <s v="Amazon"/>
    <n v="1185732"/>
    <d v="2021-11-22T00:00:00"/>
    <s v="Southeast"/>
    <s v="Kentucky"/>
    <s v="Louisville"/>
    <x v="0"/>
    <n v="50"/>
    <n v="425"/>
    <n v="212500"/>
    <n v="85000"/>
    <n v="0.4"/>
    <s v="Online"/>
  </r>
  <r>
    <s v="Amazon"/>
    <n v="1185732"/>
    <d v="2021-11-22T00:00:00"/>
    <s v="Southeast"/>
    <s v="Kentucky"/>
    <s v="Louisville"/>
    <x v="1"/>
    <n v="40"/>
    <n v="275"/>
    <n v="110000"/>
    <n v="38500"/>
    <n v="0.35"/>
    <s v="Online"/>
  </r>
  <r>
    <s v="Amazon"/>
    <n v="1185732"/>
    <d v="2021-11-22T00:00:00"/>
    <s v="Southeast"/>
    <s v="Kentucky"/>
    <s v="Louisville"/>
    <x v="2"/>
    <n v="45"/>
    <n v="220"/>
    <n v="99000"/>
    <n v="39600"/>
    <n v="0.4"/>
    <s v="Online"/>
  </r>
  <r>
    <s v="Foot Locker"/>
    <n v="1185732"/>
    <d v="2021-11-22T00:00:00"/>
    <s v="Southeast"/>
    <s v="Kentucky"/>
    <s v="Louisville"/>
    <x v="3"/>
    <n v="55.000000000000007"/>
    <n v="200"/>
    <n v="110000.00000000001"/>
    <n v="44000.000000000007"/>
    <n v="0.4"/>
    <s v="Online"/>
  </r>
  <r>
    <s v="Foot Locker"/>
    <n v="1185732"/>
    <d v="2021-11-22T00:00:00"/>
    <s v="Southeast"/>
    <s v="Kentucky"/>
    <s v="Louisville"/>
    <x v="4"/>
    <n v="65"/>
    <n v="175"/>
    <n v="113750"/>
    <n v="39812.5"/>
    <n v="0.35"/>
    <s v="Online"/>
  </r>
  <r>
    <s v="Foot Locker"/>
    <n v="1185732"/>
    <d v="2021-11-22T00:00:00"/>
    <s v="Southeast"/>
    <s v="Kentucky"/>
    <s v="Louisville"/>
    <x v="5"/>
    <n v="70"/>
    <n v="275"/>
    <n v="192500"/>
    <n v="77000"/>
    <n v="0.4"/>
    <s v="Online"/>
  </r>
  <r>
    <s v="Foot Locker"/>
    <n v="1185732"/>
    <d v="2021-12-21T00:00:00"/>
    <s v="Southeast"/>
    <s v="Kentucky"/>
    <s v="Louisville"/>
    <x v="0"/>
    <n v="65"/>
    <n v="525"/>
    <n v="341250"/>
    <n v="136500"/>
    <n v="0.4"/>
    <s v="Online"/>
  </r>
  <r>
    <s v="Foot Locker"/>
    <n v="1185732"/>
    <d v="2021-12-21T00:00:00"/>
    <s v="Southeast"/>
    <s v="Kentucky"/>
    <s v="Louisville"/>
    <x v="1"/>
    <n v="55.000000000000007"/>
    <n v="325"/>
    <n v="178750.00000000003"/>
    <n v="62562.500000000007"/>
    <n v="0.35"/>
    <s v="Online"/>
  </r>
  <r>
    <s v="Foot Locker"/>
    <n v="1185732"/>
    <d v="2021-12-21T00:00:00"/>
    <s v="Southeast"/>
    <s v="Kentucky"/>
    <s v="Louisville"/>
    <x v="2"/>
    <n v="55.000000000000007"/>
    <n v="275"/>
    <n v="151250.00000000003"/>
    <n v="60500.000000000015"/>
    <n v="0.4"/>
    <s v="Online"/>
  </r>
  <r>
    <s v="Foot Locker"/>
    <n v="1185732"/>
    <d v="2021-12-21T00:00:00"/>
    <s v="Southeast"/>
    <s v="Kentucky"/>
    <s v="Louisville"/>
    <x v="3"/>
    <n v="50"/>
    <n v="225"/>
    <n v="112500"/>
    <n v="45000"/>
    <n v="0.4"/>
    <s v="Online"/>
  </r>
  <r>
    <s v="Foot Locker"/>
    <n v="1185732"/>
    <d v="2021-12-21T00:00:00"/>
    <s v="Southeast"/>
    <s v="Kentucky"/>
    <s v="Louisville"/>
    <x v="4"/>
    <n v="60"/>
    <n v="225"/>
    <n v="135000"/>
    <n v="47250"/>
    <n v="0.35"/>
    <s v="Online"/>
  </r>
  <r>
    <s v="Foot Locker"/>
    <n v="1185732"/>
    <d v="2021-12-21T00:00:00"/>
    <s v="Southeast"/>
    <s v="Kentucky"/>
    <s v="Louisville"/>
    <x v="5"/>
    <n v="64.999999999999986"/>
    <n v="325"/>
    <n v="211249.99999999994"/>
    <n v="84499.999999999985"/>
    <n v="0.4"/>
    <s v="Online"/>
  </r>
  <r>
    <s v="Foot Locker"/>
    <n v="1185732"/>
    <d v="2021-01-20T00:00:00"/>
    <s v="Southeast"/>
    <s v="Kentucky"/>
    <s v="Louisville"/>
    <x v="0"/>
    <n v="30.000000000000004"/>
    <n v="725"/>
    <n v="217500.00000000003"/>
    <n v="87000.000000000015"/>
    <n v="0.4"/>
    <s v="Online"/>
  </r>
  <r>
    <s v="Foot Locker"/>
    <n v="1185732"/>
    <d v="2021-01-20T00:00:00"/>
    <s v="Southeast"/>
    <s v="Kentucky"/>
    <s v="Louisville"/>
    <x v="1"/>
    <n v="30.000000000000004"/>
    <n v="525"/>
    <n v="157500.00000000003"/>
    <n v="55125.000000000007"/>
    <n v="0.35"/>
    <s v="Online"/>
  </r>
  <r>
    <s v="Foot Locker"/>
    <n v="1185732"/>
    <d v="2021-01-20T00:00:00"/>
    <s v="Southeast"/>
    <s v="Kentucky"/>
    <s v="Louisville"/>
    <x v="2"/>
    <n v="20.000000000000007"/>
    <n v="525"/>
    <n v="105000.00000000004"/>
    <n v="42000.000000000022"/>
    <n v="0.4"/>
    <s v="Online"/>
  </r>
  <r>
    <s v="Foot Locker"/>
    <n v="1185732"/>
    <d v="2021-01-20T00:00:00"/>
    <s v="Southeast"/>
    <s v="Kentucky"/>
    <s v="Louisville"/>
    <x v="3"/>
    <n v="25"/>
    <n v="375"/>
    <n v="93750"/>
    <n v="37500"/>
    <n v="0.4"/>
    <s v="Online"/>
  </r>
  <r>
    <s v="Foot Locker"/>
    <n v="1185732"/>
    <d v="2021-01-20T00:00:00"/>
    <s v="Southeast"/>
    <s v="Kentucky"/>
    <s v="Louisville"/>
    <x v="4"/>
    <n v="40"/>
    <n v="425"/>
    <n v="170000"/>
    <n v="59499.999999999993"/>
    <n v="0.35"/>
    <s v="Online"/>
  </r>
  <r>
    <s v="Foot Locker"/>
    <n v="1185732"/>
    <d v="2021-01-20T00:00:00"/>
    <s v="Southeast"/>
    <s v="Kentucky"/>
    <s v="Louisville"/>
    <x v="5"/>
    <n v="30.000000000000004"/>
    <n v="525"/>
    <n v="157500.00000000003"/>
    <n v="78750.000000000015"/>
    <n v="0.5"/>
    <s v="Online"/>
  </r>
  <r>
    <s v="Foot Locker"/>
    <n v="1185732"/>
    <d v="2021-02-18T00:00:00"/>
    <s v="Southeast"/>
    <s v="Kentucky"/>
    <s v="Louisville"/>
    <x v="0"/>
    <n v="30.000000000000004"/>
    <n v="775"/>
    <n v="232500.00000000003"/>
    <n v="93000.000000000015"/>
    <n v="0.4"/>
    <s v="Online"/>
  </r>
  <r>
    <s v="Foot Locker"/>
    <n v="1185732"/>
    <d v="2021-02-18T00:00:00"/>
    <s v="Southeast"/>
    <s v="Kentucky"/>
    <s v="Louisville"/>
    <x v="1"/>
    <n v="30.000000000000004"/>
    <n v="425"/>
    <n v="127500.00000000001"/>
    <n v="44625"/>
    <n v="0.35"/>
    <s v="Online"/>
  </r>
  <r>
    <s v="Foot Locker"/>
    <n v="1185732"/>
    <d v="2021-02-18T00:00:00"/>
    <s v="Southeast"/>
    <s v="Kentucky"/>
    <s v="Louisville"/>
    <x v="2"/>
    <n v="20.000000000000007"/>
    <n v="475"/>
    <n v="95000.000000000029"/>
    <n v="38000.000000000015"/>
    <n v="0.4"/>
    <s v="Online"/>
  </r>
  <r>
    <s v="Foot Locker"/>
    <n v="1185732"/>
    <d v="2021-02-18T00:00:00"/>
    <s v="South"/>
    <s v="Mississippi"/>
    <s v="Jackson"/>
    <x v="3"/>
    <n v="25"/>
    <n v="325"/>
    <n v="81250"/>
    <n v="32500"/>
    <n v="0.4"/>
    <s v="Online"/>
  </r>
  <r>
    <s v="Foot Locker"/>
    <n v="1185732"/>
    <d v="2021-02-18T00:00:00"/>
    <s v="South"/>
    <s v="Mississippi"/>
    <s v="Jackson"/>
    <x v="4"/>
    <n v="40"/>
    <n v="400"/>
    <n v="160000"/>
    <n v="56000"/>
    <n v="0.35"/>
    <s v="Online"/>
  </r>
  <r>
    <s v="Foot Locker"/>
    <n v="1185732"/>
    <d v="2021-02-18T00:00:00"/>
    <s v="South"/>
    <s v="Mississippi"/>
    <s v="Jackson"/>
    <x v="5"/>
    <n v="25"/>
    <n v="500"/>
    <n v="125000"/>
    <n v="62500"/>
    <n v="0.5"/>
    <s v="Online"/>
  </r>
  <r>
    <s v="Foot Locker"/>
    <n v="1185732"/>
    <d v="2021-03-16T00:00:00"/>
    <s v="South"/>
    <s v="Mississippi"/>
    <s v="Jackson"/>
    <x v="0"/>
    <n v="25"/>
    <n v="720"/>
    <n v="180000"/>
    <n v="72000"/>
    <n v="0.4"/>
    <s v="Online"/>
  </r>
  <r>
    <s v="Foot Locker"/>
    <n v="1185732"/>
    <d v="2021-03-16T00:00:00"/>
    <s v="South"/>
    <s v="Mississippi"/>
    <s v="Jackson"/>
    <x v="1"/>
    <n v="25"/>
    <n v="400"/>
    <n v="100000"/>
    <n v="35000"/>
    <n v="0.35"/>
    <s v="Online"/>
  </r>
  <r>
    <s v="Foot Locker"/>
    <n v="1185732"/>
    <d v="2021-03-16T00:00:00"/>
    <s v="South"/>
    <s v="Mississippi"/>
    <s v="Jackson"/>
    <x v="2"/>
    <n v="15.000000000000002"/>
    <n v="425"/>
    <n v="63750.000000000007"/>
    <n v="25500.000000000004"/>
    <n v="0.4"/>
    <s v="Online"/>
  </r>
  <r>
    <s v="Foot Locker"/>
    <n v="1185732"/>
    <d v="2021-03-16T00:00:00"/>
    <s v="South"/>
    <s v="Mississippi"/>
    <s v="Jackson"/>
    <x v="3"/>
    <n v="19.999999999999996"/>
    <n v="275"/>
    <n v="54999.999999999993"/>
    <n v="22000"/>
    <n v="0.4"/>
    <s v="Online"/>
  </r>
  <r>
    <s v="Foot Locker"/>
    <n v="1185732"/>
    <d v="2021-03-16T00:00:00"/>
    <s v="South"/>
    <s v="Mississippi"/>
    <s v="Jackson"/>
    <x v="4"/>
    <n v="35.000000000000007"/>
    <n v="325"/>
    <n v="113750.00000000003"/>
    <n v="39812.500000000007"/>
    <n v="0.35"/>
    <s v="Online"/>
  </r>
  <r>
    <s v="Foot Locker"/>
    <n v="1185732"/>
    <d v="2021-03-16T00:00:00"/>
    <s v="South"/>
    <s v="Mississippi"/>
    <s v="Jackson"/>
    <x v="5"/>
    <n v="25"/>
    <n v="425"/>
    <n v="106250"/>
    <n v="53125"/>
    <n v="0.5"/>
    <s v="Online"/>
  </r>
  <r>
    <s v="Foot Locker"/>
    <n v="1185732"/>
    <d v="2021-04-17T00:00:00"/>
    <s v="South"/>
    <s v="Mississippi"/>
    <s v="Jackson"/>
    <x v="0"/>
    <n v="25"/>
    <n v="675"/>
    <n v="168750"/>
    <n v="67500"/>
    <n v="0.4"/>
    <s v="Online"/>
  </r>
  <r>
    <s v="Foot Locker"/>
    <n v="1185732"/>
    <d v="2021-04-17T00:00:00"/>
    <s v="South"/>
    <s v="Mississippi"/>
    <s v="Jackson"/>
    <x v="1"/>
    <n v="25"/>
    <n v="375"/>
    <n v="93750"/>
    <n v="32812.5"/>
    <n v="0.35"/>
    <s v="Online"/>
  </r>
  <r>
    <s v="Foot Locker"/>
    <n v="1185732"/>
    <d v="2021-04-17T00:00:00"/>
    <s v="South"/>
    <s v="Mississippi"/>
    <s v="Jackson"/>
    <x v="2"/>
    <n v="15.000000000000002"/>
    <n v="375"/>
    <n v="56250.000000000007"/>
    <n v="22500.000000000004"/>
    <n v="0.4"/>
    <s v="Online"/>
  </r>
  <r>
    <s v="Foot Locker"/>
    <n v="1185732"/>
    <d v="2021-04-17T00:00:00"/>
    <s v="South"/>
    <s v="Mississippi"/>
    <s v="Jackson"/>
    <x v="3"/>
    <n v="19.999999999999996"/>
    <n v="300"/>
    <n v="59999.999999999993"/>
    <n v="24000"/>
    <n v="0.4"/>
    <s v="Online"/>
  </r>
  <r>
    <s v="Foot Locker"/>
    <n v="1185732"/>
    <d v="2021-04-17T00:00:00"/>
    <s v="South"/>
    <s v="Mississippi"/>
    <s v="Jackson"/>
    <x v="4"/>
    <n v="40"/>
    <n v="325"/>
    <n v="130000"/>
    <n v="45500"/>
    <n v="0.35"/>
    <s v="Online"/>
  </r>
  <r>
    <s v="Foot Locker"/>
    <n v="1185732"/>
    <d v="2021-04-17T00:00:00"/>
    <s v="South"/>
    <s v="Mississippi"/>
    <s v="Jackson"/>
    <x v="5"/>
    <n v="30.000000000000004"/>
    <n v="475"/>
    <n v="142500.00000000003"/>
    <n v="71250.000000000015"/>
    <n v="0.5"/>
    <s v="Online"/>
  </r>
  <r>
    <s v="Foot Locker"/>
    <n v="1185732"/>
    <d v="2021-05-16T00:00:00"/>
    <s v="South"/>
    <s v="Mississippi"/>
    <s v="Jackson"/>
    <x v="0"/>
    <n v="40"/>
    <n v="745"/>
    <n v="298000"/>
    <n v="119200"/>
    <n v="0.4"/>
    <s v="Online"/>
  </r>
  <r>
    <s v="Foot Locker"/>
    <n v="1185732"/>
    <d v="2021-05-16T00:00:00"/>
    <s v="South"/>
    <s v="Mississippi"/>
    <s v="Jackson"/>
    <x v="1"/>
    <n v="40"/>
    <n v="450"/>
    <n v="180000"/>
    <n v="62999.999999999993"/>
    <n v="0.35"/>
    <s v="Online"/>
  </r>
  <r>
    <s v="Foot Locker"/>
    <n v="1185732"/>
    <d v="2021-05-16T00:00:00"/>
    <s v="South"/>
    <s v="Mississippi"/>
    <s v="Jackson"/>
    <x v="2"/>
    <n v="35"/>
    <n v="425"/>
    <n v="148750"/>
    <n v="59500"/>
    <n v="0.4"/>
    <s v="Online"/>
  </r>
  <r>
    <s v="Foot Locker"/>
    <n v="1185732"/>
    <d v="2021-05-16T00:00:00"/>
    <s v="South"/>
    <s v="Mississippi"/>
    <s v="Jackson"/>
    <x v="3"/>
    <n v="35"/>
    <n v="375"/>
    <n v="131250"/>
    <n v="52500"/>
    <n v="0.4"/>
    <s v="Online"/>
  </r>
  <r>
    <s v="Foot Locker"/>
    <n v="1185732"/>
    <d v="2021-05-16T00:00:00"/>
    <s v="South"/>
    <s v="Mississippi"/>
    <s v="Jackson"/>
    <x v="4"/>
    <n v="44.999999999999993"/>
    <n v="400"/>
    <n v="179999.99999999997"/>
    <n v="62999.999999999985"/>
    <n v="0.35"/>
    <s v="Online"/>
  </r>
  <r>
    <s v="Foot Locker"/>
    <n v="1185732"/>
    <d v="2021-05-16T00:00:00"/>
    <s v="South"/>
    <s v="Mississippi"/>
    <s v="Jackson"/>
    <x v="5"/>
    <n v="49.999999999999993"/>
    <n v="500"/>
    <n v="249999.99999999997"/>
    <n v="124999.99999999999"/>
    <n v="0.5"/>
    <s v="Online"/>
  </r>
  <r>
    <s v="Foot Locker"/>
    <n v="1185732"/>
    <d v="2021-06-18T00:00:00"/>
    <s v="South"/>
    <s v="Mississippi"/>
    <s v="Jackson"/>
    <x v="0"/>
    <n v="44.999999999999993"/>
    <n v="750"/>
    <n v="337499.99999999994"/>
    <n v="134999.99999999997"/>
    <n v="0.4"/>
    <s v="Online"/>
  </r>
  <r>
    <s v="Foot Locker"/>
    <n v="1185732"/>
    <d v="2021-06-18T00:00:00"/>
    <s v="South"/>
    <s v="Mississippi"/>
    <s v="Jackson"/>
    <x v="1"/>
    <n v="40"/>
    <n v="500"/>
    <n v="200000"/>
    <n v="70000"/>
    <n v="0.35"/>
    <s v="Online"/>
  </r>
  <r>
    <s v="Foot Locker"/>
    <n v="1185732"/>
    <d v="2021-06-18T00:00:00"/>
    <s v="South"/>
    <s v="Mississippi"/>
    <s v="Jackson"/>
    <x v="2"/>
    <n v="45"/>
    <n v="475"/>
    <n v="213750"/>
    <n v="85500"/>
    <n v="0.4"/>
    <s v="Online"/>
  </r>
  <r>
    <s v="Foot Locker"/>
    <n v="1185732"/>
    <d v="2021-06-18T00:00:00"/>
    <s v="South"/>
    <s v="Mississippi"/>
    <s v="Jackson"/>
    <x v="3"/>
    <n v="45"/>
    <n v="450"/>
    <n v="202500"/>
    <n v="81000"/>
    <n v="0.4"/>
    <s v="Online"/>
  </r>
  <r>
    <s v="Foot Locker"/>
    <n v="1185732"/>
    <d v="2021-06-18T00:00:00"/>
    <s v="South"/>
    <s v="Mississippi"/>
    <s v="Jackson"/>
    <x v="4"/>
    <n v="60"/>
    <n v="450"/>
    <n v="270000"/>
    <n v="94500"/>
    <n v="0.35"/>
    <s v="Online"/>
  </r>
  <r>
    <s v="Foot Locker"/>
    <n v="1185732"/>
    <d v="2021-06-18T00:00:00"/>
    <s v="South"/>
    <s v="Mississippi"/>
    <s v="Jackson"/>
    <x v="5"/>
    <n v="65"/>
    <n v="625"/>
    <n v="406250"/>
    <n v="203125"/>
    <n v="0.5"/>
    <s v="Online"/>
  </r>
  <r>
    <s v="Foot Locker"/>
    <n v="1185732"/>
    <d v="2021-07-16T00:00:00"/>
    <s v="South"/>
    <s v="Mississippi"/>
    <s v="Jackson"/>
    <x v="0"/>
    <n v="60"/>
    <n v="850"/>
    <n v="510000"/>
    <n v="204000"/>
    <n v="0.4"/>
    <s v="Online"/>
  </r>
  <r>
    <s v="Walmart"/>
    <n v="1185732"/>
    <d v="2021-07-16T00:00:00"/>
    <s v="South"/>
    <s v="Mississippi"/>
    <s v="Jackson"/>
    <x v="1"/>
    <n v="55.000000000000007"/>
    <n v="600"/>
    <n v="330000.00000000006"/>
    <n v="115500.00000000001"/>
    <n v="0.35"/>
    <s v="Online"/>
  </r>
  <r>
    <s v="Walmart"/>
    <n v="1185732"/>
    <d v="2021-07-16T00:00:00"/>
    <s v="South"/>
    <s v="Mississippi"/>
    <s v="Jackson"/>
    <x v="2"/>
    <n v="50"/>
    <n v="525"/>
    <n v="262500"/>
    <n v="105000"/>
    <n v="0.4"/>
    <s v="Online"/>
  </r>
  <r>
    <s v="Walmart"/>
    <n v="1185732"/>
    <d v="2021-07-16T00:00:00"/>
    <s v="South"/>
    <s v="Mississippi"/>
    <s v="Jackson"/>
    <x v="3"/>
    <n v="50"/>
    <n v="475"/>
    <n v="237500"/>
    <n v="95000"/>
    <n v="0.4"/>
    <s v="Online"/>
  </r>
  <r>
    <s v="Walmart"/>
    <n v="1185732"/>
    <d v="2021-07-16T00:00:00"/>
    <s v="South"/>
    <s v="Mississippi"/>
    <s v="Jackson"/>
    <x v="4"/>
    <n v="60"/>
    <n v="500"/>
    <n v="300000"/>
    <n v="105000"/>
    <n v="0.35"/>
    <s v="Online"/>
  </r>
  <r>
    <s v="Walmart"/>
    <n v="1185732"/>
    <d v="2021-07-16T00:00:00"/>
    <s v="South"/>
    <s v="Mississippi"/>
    <s v="Jackson"/>
    <x v="5"/>
    <n v="65"/>
    <n v="675"/>
    <n v="438750"/>
    <n v="219375"/>
    <n v="0.5"/>
    <s v="Online"/>
  </r>
  <r>
    <s v="Walmart"/>
    <n v="1185732"/>
    <d v="2021-08-17T00:00:00"/>
    <s v="South"/>
    <s v="Mississippi"/>
    <s v="Jackson"/>
    <x v="0"/>
    <n v="60"/>
    <n v="825"/>
    <n v="495000"/>
    <n v="198000"/>
    <n v="0.4"/>
    <s v="Online"/>
  </r>
  <r>
    <s v="Walmart"/>
    <n v="1185732"/>
    <d v="2021-08-17T00:00:00"/>
    <s v="South"/>
    <s v="Mississippi"/>
    <s v="Jackson"/>
    <x v="1"/>
    <n v="55.000000000000007"/>
    <n v="600"/>
    <n v="330000.00000000006"/>
    <n v="115500.00000000001"/>
    <n v="0.35"/>
    <s v="Online"/>
  </r>
  <r>
    <s v="Walmart"/>
    <n v="1185732"/>
    <d v="2021-08-17T00:00:00"/>
    <s v="South"/>
    <s v="Mississippi"/>
    <s v="Jackson"/>
    <x v="2"/>
    <n v="50"/>
    <n v="525"/>
    <n v="262500"/>
    <n v="105000"/>
    <n v="0.4"/>
    <s v="Online"/>
  </r>
  <r>
    <s v="Walmart"/>
    <n v="1185732"/>
    <d v="2021-08-17T00:00:00"/>
    <s v="South"/>
    <s v="Mississippi"/>
    <s v="Jackson"/>
    <x v="3"/>
    <n v="40"/>
    <n v="475"/>
    <n v="190000"/>
    <n v="76000"/>
    <n v="0.4"/>
    <s v="Online"/>
  </r>
  <r>
    <s v="Walmart"/>
    <n v="1185732"/>
    <d v="2021-08-17T00:00:00"/>
    <s v="South"/>
    <s v="Mississippi"/>
    <s v="Jackson"/>
    <x v="4"/>
    <n v="50"/>
    <n v="450"/>
    <n v="225000"/>
    <n v="78750"/>
    <n v="0.35"/>
    <s v="Online"/>
  </r>
  <r>
    <s v="Walmart"/>
    <n v="1185732"/>
    <d v="2021-08-17T00:00:00"/>
    <s v="South"/>
    <s v="Mississippi"/>
    <s v="Jackson"/>
    <x v="5"/>
    <n v="55.000000000000007"/>
    <n v="625"/>
    <n v="343750.00000000006"/>
    <n v="171875.00000000003"/>
    <n v="0.5"/>
    <s v="Online"/>
  </r>
  <r>
    <s v="Walmart"/>
    <n v="1185732"/>
    <d v="2021-09-16T00:00:00"/>
    <s v="South"/>
    <s v="Mississippi"/>
    <s v="Jackson"/>
    <x v="0"/>
    <n v="50"/>
    <n v="725"/>
    <n v="362500"/>
    <n v="145000"/>
    <n v="0.4"/>
    <s v="Online"/>
  </r>
  <r>
    <s v="Walmart"/>
    <n v="1185732"/>
    <d v="2021-09-16T00:00:00"/>
    <s v="South"/>
    <s v="Mississippi"/>
    <s v="Jackson"/>
    <x v="1"/>
    <n v="45.000000000000014"/>
    <n v="525"/>
    <n v="236250.00000000009"/>
    <n v="82687.500000000029"/>
    <n v="0.35"/>
    <s v="Online"/>
  </r>
  <r>
    <s v="Walmart"/>
    <n v="1185732"/>
    <d v="2021-09-16T00:00:00"/>
    <s v="South"/>
    <s v="Mississippi"/>
    <s v="Jackson"/>
    <x v="2"/>
    <n v="20.000000000000007"/>
    <n v="425"/>
    <n v="85000.000000000029"/>
    <n v="34000.000000000015"/>
    <n v="0.4"/>
    <s v="Online"/>
  </r>
  <r>
    <s v="Walmart"/>
    <n v="1185732"/>
    <d v="2021-09-16T00:00:00"/>
    <s v="South"/>
    <s v="Mississippi"/>
    <s v="Jackson"/>
    <x v="3"/>
    <n v="20.000000000000007"/>
    <n v="400"/>
    <n v="80000.000000000029"/>
    <n v="32000.000000000015"/>
    <n v="0.4"/>
    <s v="Online"/>
  </r>
  <r>
    <s v="Walmart"/>
    <n v="1185732"/>
    <d v="2021-09-16T00:00:00"/>
    <s v="South"/>
    <s v="Mississippi"/>
    <s v="Jackson"/>
    <x v="4"/>
    <n v="30.000000000000004"/>
    <n v="400"/>
    <n v="120000.00000000001"/>
    <n v="42000"/>
    <n v="0.35"/>
    <s v="Online"/>
  </r>
  <r>
    <s v="Walmart"/>
    <n v="1185732"/>
    <d v="2021-09-16T00:00:00"/>
    <s v="South"/>
    <s v="Mississippi"/>
    <s v="Jackson"/>
    <x v="5"/>
    <n v="35.000000000000007"/>
    <n v="500"/>
    <n v="175000.00000000003"/>
    <n v="87500.000000000015"/>
    <n v="0.5"/>
    <s v="Online"/>
  </r>
  <r>
    <s v="Walmart"/>
    <n v="1185732"/>
    <d v="2021-10-18T00:00:00"/>
    <s v="South"/>
    <s v="Mississippi"/>
    <s v="Jackson"/>
    <x v="0"/>
    <n v="35.000000000000007"/>
    <n v="675"/>
    <n v="236250.00000000006"/>
    <n v="94500.000000000029"/>
    <n v="0.4"/>
    <s v="Online"/>
  </r>
  <r>
    <s v="Walmart"/>
    <n v="1185732"/>
    <d v="2021-10-18T00:00:00"/>
    <s v="South"/>
    <s v="Mississippi"/>
    <s v="Jackson"/>
    <x v="1"/>
    <n v="25.000000000000011"/>
    <n v="500"/>
    <n v="125000.00000000006"/>
    <n v="43750.000000000015"/>
    <n v="0.35"/>
    <s v="Online"/>
  </r>
  <r>
    <s v="Walmart"/>
    <n v="1185732"/>
    <d v="2021-10-18T00:00:00"/>
    <s v="South"/>
    <s v="Mississippi"/>
    <s v="Jackson"/>
    <x v="2"/>
    <n v="25.000000000000011"/>
    <n v="375"/>
    <n v="93750.000000000044"/>
    <n v="37500.000000000022"/>
    <n v="0.4"/>
    <s v="Online"/>
  </r>
  <r>
    <s v="Walmart"/>
    <n v="1185732"/>
    <d v="2021-10-18T00:00:00"/>
    <s v="South"/>
    <s v="Mississippi"/>
    <s v="Jackson"/>
    <x v="3"/>
    <n v="25.000000000000011"/>
    <n v="350"/>
    <n v="87500.000000000044"/>
    <n v="35000.000000000022"/>
    <n v="0.4"/>
    <s v="Online"/>
  </r>
  <r>
    <s v="Walmart"/>
    <n v="1185732"/>
    <d v="2021-10-18T00:00:00"/>
    <s v="South"/>
    <s v="Mississippi"/>
    <s v="Jackson"/>
    <x v="4"/>
    <n v="35.000000000000007"/>
    <n v="350"/>
    <n v="122500.00000000003"/>
    <n v="42875.000000000007"/>
    <n v="0.35"/>
    <s v="Online"/>
  </r>
  <r>
    <s v="Sports Direct"/>
    <n v="1185732"/>
    <d v="2021-10-18T00:00:00"/>
    <s v="South"/>
    <s v="Mississippi"/>
    <s v="Jackson"/>
    <x v="5"/>
    <n v="35"/>
    <n v="475"/>
    <n v="166250"/>
    <n v="83125"/>
    <n v="0.5"/>
    <s v="Online"/>
  </r>
  <r>
    <s v="Sports Direct"/>
    <n v="1185732"/>
    <d v="2021-11-17T00:00:00"/>
    <s v="South"/>
    <s v="Mississippi"/>
    <s v="Jackson"/>
    <x v="0"/>
    <n v="30.000000000000011"/>
    <n v="625"/>
    <n v="187500.00000000006"/>
    <n v="75000.000000000029"/>
    <n v="0.4"/>
    <s v="Online"/>
  </r>
  <r>
    <s v="Sports Direct"/>
    <n v="1185732"/>
    <d v="2021-11-17T00:00:00"/>
    <s v="South"/>
    <s v="Mississippi"/>
    <s v="Jackson"/>
    <x v="1"/>
    <n v="20.000000000000011"/>
    <n v="450"/>
    <n v="90000.000000000044"/>
    <n v="31500.000000000015"/>
    <n v="0.35"/>
    <s v="Online"/>
  </r>
  <r>
    <s v="Sports Direct"/>
    <n v="1185732"/>
    <d v="2021-11-17T00:00:00"/>
    <s v="South"/>
    <s v="Mississippi"/>
    <s v="Jackson"/>
    <x v="2"/>
    <n v="30.000000000000014"/>
    <n v="395"/>
    <n v="118500.00000000006"/>
    <n v="47400.000000000029"/>
    <n v="0.4"/>
    <s v="Online"/>
  </r>
  <r>
    <s v="Sports Direct"/>
    <n v="1185732"/>
    <d v="2021-11-17T00:00:00"/>
    <s v="South"/>
    <s v="Mississippi"/>
    <s v="Jackson"/>
    <x v="3"/>
    <n v="60.000000000000021"/>
    <n v="450"/>
    <n v="270000.00000000012"/>
    <n v="108000.00000000006"/>
    <n v="0.4"/>
    <s v="Online"/>
  </r>
  <r>
    <s v="Sports Direct"/>
    <n v="1185732"/>
    <d v="2021-11-17T00:00:00"/>
    <s v="South"/>
    <s v="Mississippi"/>
    <s v="Jackson"/>
    <x v="4"/>
    <n v="75.000000000000014"/>
    <n v="425"/>
    <n v="318750.00000000006"/>
    <n v="111562.50000000001"/>
    <n v="0.35"/>
    <s v="Online"/>
  </r>
  <r>
    <s v="Sports Direct"/>
    <n v="1185732"/>
    <d v="2021-11-17T00:00:00"/>
    <s v="South"/>
    <s v="Mississippi"/>
    <s v="Jackson"/>
    <x v="5"/>
    <n v="75"/>
    <n v="525"/>
    <n v="393750"/>
    <n v="196875"/>
    <n v="0.5"/>
    <s v="Online"/>
  </r>
  <r>
    <s v="Sports Direct"/>
    <n v="1185732"/>
    <d v="2021-12-16T00:00:00"/>
    <s v="South"/>
    <s v="Mississippi"/>
    <s v="Jackson"/>
    <x v="0"/>
    <n v="70"/>
    <n v="775"/>
    <n v="542500"/>
    <n v="217000"/>
    <n v="0.4"/>
    <s v="Online"/>
  </r>
  <r>
    <s v="Sports Direct"/>
    <n v="1185732"/>
    <d v="2021-12-16T00:00:00"/>
    <s v="South"/>
    <s v="Mississippi"/>
    <s v="Jackson"/>
    <x v="1"/>
    <n v="60.000000000000007"/>
    <n v="575"/>
    <n v="345000.00000000006"/>
    <n v="120750.00000000001"/>
    <n v="0.35"/>
    <s v="Online"/>
  </r>
  <r>
    <s v="Sports Direct"/>
    <n v="1185732"/>
    <d v="2021-12-16T00:00:00"/>
    <s v="South"/>
    <s v="Mississippi"/>
    <s v="Jackson"/>
    <x v="2"/>
    <n v="60.000000000000007"/>
    <n v="525"/>
    <n v="315000.00000000006"/>
    <n v="126000.00000000003"/>
    <n v="0.4"/>
    <s v="Online"/>
  </r>
  <r>
    <s v="Sports Direct"/>
    <n v="1185732"/>
    <d v="2021-12-16T00:00:00"/>
    <s v="South"/>
    <s v="Mississippi"/>
    <s v="Jackson"/>
    <x v="3"/>
    <n v="60.000000000000007"/>
    <n v="475"/>
    <n v="285000.00000000006"/>
    <n v="114000.00000000003"/>
    <n v="0.4"/>
    <s v="Online"/>
  </r>
  <r>
    <s v="Sports Direct"/>
    <n v="1185732"/>
    <d v="2021-12-16T00:00:00"/>
    <s v="South"/>
    <s v="Mississippi"/>
    <s v="Jackson"/>
    <x v="4"/>
    <n v="70"/>
    <n v="475"/>
    <n v="332500"/>
    <n v="116374.99999999999"/>
    <n v="0.35"/>
    <s v="Online"/>
  </r>
  <r>
    <s v="Sports Direct"/>
    <n v="1185732"/>
    <d v="2021-12-16T00:00:00"/>
    <s v="South"/>
    <s v="Mississippi"/>
    <s v="Jackson"/>
    <x v="5"/>
    <n v="75"/>
    <n v="575"/>
    <n v="431250"/>
    <n v="215625"/>
    <n v="0.5"/>
    <s v="Online"/>
  </r>
  <r>
    <s v="Sports Direct"/>
    <n v="1197831"/>
    <d v="2021-01-23T00:00:00"/>
    <s v="South"/>
    <s v="Mississippi"/>
    <s v="Jackson"/>
    <x v="0"/>
    <n v="25.000000000000007"/>
    <n v="650"/>
    <n v="162500.00000000006"/>
    <n v="65000.000000000029"/>
    <n v="0.4"/>
    <s v="Online"/>
  </r>
  <r>
    <s v="Sports Direct"/>
    <n v="1197831"/>
    <d v="2021-01-23T00:00:00"/>
    <s v="South"/>
    <s v="Mississippi"/>
    <s v="Jackson"/>
    <x v="1"/>
    <n v="25.000000000000007"/>
    <n v="450"/>
    <n v="112500.00000000003"/>
    <n v="39375.000000000007"/>
    <n v="0.35"/>
    <s v="Online"/>
  </r>
  <r>
    <s v="Sports Direct"/>
    <n v="1197831"/>
    <d v="2021-01-23T00:00:00"/>
    <s v="South"/>
    <s v="Mississippi"/>
    <s v="Jackson"/>
    <x v="2"/>
    <n v="15.000000000000007"/>
    <n v="450"/>
    <n v="67500.000000000029"/>
    <n v="27000.000000000015"/>
    <n v="0.4"/>
    <s v="Online"/>
  </r>
  <r>
    <s v="Sports Direct"/>
    <n v="1197831"/>
    <d v="2021-01-23T00:00:00"/>
    <s v="South"/>
    <s v="Mississippi"/>
    <s v="Jackson"/>
    <x v="3"/>
    <n v="20"/>
    <n v="300"/>
    <n v="60000"/>
    <n v="24000"/>
    <n v="0.4"/>
    <s v="Online"/>
  </r>
  <r>
    <s v="Sports Direct"/>
    <n v="1197831"/>
    <d v="2021-01-23T00:00:00"/>
    <s v="South"/>
    <s v="Mississippi"/>
    <s v="Jackson"/>
    <x v="4"/>
    <n v="35"/>
    <n v="350"/>
    <n v="122500"/>
    <n v="42875"/>
    <n v="0.35"/>
    <s v="Online"/>
  </r>
  <r>
    <s v="Sports Direct"/>
    <n v="1197831"/>
    <d v="2021-01-23T00:00:00"/>
    <s v="South"/>
    <s v="Mississippi"/>
    <s v="Jackson"/>
    <x v="5"/>
    <n v="25.000000000000007"/>
    <n v="450"/>
    <n v="112500.00000000003"/>
    <n v="45000.000000000015"/>
    <n v="0.4"/>
    <s v="Online"/>
  </r>
  <r>
    <s v="Sports Direct"/>
    <n v="1197831"/>
    <d v="2021-02-21T00:00:00"/>
    <s v="South"/>
    <s v="Mississippi"/>
    <s v="Jackson"/>
    <x v="0"/>
    <n v="25.000000000000007"/>
    <n v="700"/>
    <n v="175000.00000000006"/>
    <n v="70000.000000000029"/>
    <n v="0.4"/>
    <s v="Online"/>
  </r>
  <r>
    <s v="Sports Direct"/>
    <n v="1197831"/>
    <d v="2021-02-21T00:00:00"/>
    <s v="South"/>
    <s v="Mississippi"/>
    <s v="Jackson"/>
    <x v="1"/>
    <n v="25.000000000000007"/>
    <n v="350"/>
    <n v="87500.000000000029"/>
    <n v="30625.000000000007"/>
    <n v="0.35"/>
    <s v="Online"/>
  </r>
  <r>
    <s v="Sports Direct"/>
    <n v="1197831"/>
    <d v="2021-02-21T00:00:00"/>
    <s v="South"/>
    <s v="Mississippi"/>
    <s v="Jackson"/>
    <x v="2"/>
    <n v="15.000000000000007"/>
    <n v="400"/>
    <n v="60000.000000000029"/>
    <n v="24000.000000000015"/>
    <n v="0.4"/>
    <s v="Online"/>
  </r>
  <r>
    <s v="Walmart"/>
    <n v="1197831"/>
    <d v="2021-02-21T00:00:00"/>
    <s v="South"/>
    <s v="Arkansas"/>
    <s v="Little Rock"/>
    <x v="3"/>
    <n v="20"/>
    <n v="250"/>
    <n v="50000"/>
    <n v="20000"/>
    <n v="0.4"/>
    <s v="Online"/>
  </r>
  <r>
    <s v="Walmart"/>
    <n v="1197831"/>
    <d v="2021-02-21T00:00:00"/>
    <s v="South"/>
    <s v="Arkansas"/>
    <s v="Little Rock"/>
    <x v="4"/>
    <n v="35"/>
    <n v="325"/>
    <n v="113750"/>
    <n v="39812.5"/>
    <n v="0.35"/>
    <s v="Online"/>
  </r>
  <r>
    <s v="Walmart"/>
    <n v="1197831"/>
    <d v="2021-02-21T00:00:00"/>
    <s v="South"/>
    <s v="Arkansas"/>
    <s v="Little Rock"/>
    <x v="5"/>
    <n v="20"/>
    <n v="425"/>
    <n v="85000"/>
    <n v="34000"/>
    <n v="0.4"/>
    <s v="Online"/>
  </r>
  <r>
    <s v="Walmart"/>
    <n v="1197831"/>
    <d v="2021-03-19T00:00:00"/>
    <s v="South"/>
    <s v="Arkansas"/>
    <s v="Little Rock"/>
    <x v="0"/>
    <n v="20"/>
    <n v="645"/>
    <n v="129000"/>
    <n v="51600"/>
    <n v="0.4"/>
    <s v="Online"/>
  </r>
  <r>
    <s v="Walmart"/>
    <n v="1197831"/>
    <d v="2021-03-19T00:00:00"/>
    <s v="South"/>
    <s v="Arkansas"/>
    <s v="Little Rock"/>
    <x v="1"/>
    <n v="20"/>
    <n v="325"/>
    <n v="65000"/>
    <n v="22750"/>
    <n v="0.35"/>
    <s v="Online"/>
  </r>
  <r>
    <s v="Walmart"/>
    <n v="1197831"/>
    <d v="2021-03-19T00:00:00"/>
    <s v="South"/>
    <s v="Arkansas"/>
    <s v="Little Rock"/>
    <x v="2"/>
    <n v="10.000000000000002"/>
    <n v="350"/>
    <n v="35000.000000000007"/>
    <n v="14000.000000000004"/>
    <n v="0.4"/>
    <s v="Online"/>
  </r>
  <r>
    <s v="Walmart"/>
    <n v="1197831"/>
    <d v="2021-03-19T00:00:00"/>
    <s v="South"/>
    <s v="Arkansas"/>
    <s v="Little Rock"/>
    <x v="3"/>
    <n v="19.999999999999996"/>
    <n v="200"/>
    <n v="39999.999999999993"/>
    <n v="15999.999999999998"/>
    <n v="0.4"/>
    <s v="Online"/>
  </r>
  <r>
    <s v="Walmart"/>
    <n v="1197831"/>
    <d v="2021-03-19T00:00:00"/>
    <s v="South"/>
    <s v="Arkansas"/>
    <s v="Little Rock"/>
    <x v="4"/>
    <n v="35.000000000000007"/>
    <n v="250"/>
    <n v="87500.000000000015"/>
    <n v="30625.000000000004"/>
    <n v="0.35"/>
    <s v="Online"/>
  </r>
  <r>
    <s v="Walmart"/>
    <n v="1197831"/>
    <d v="2021-03-19T00:00:00"/>
    <s v="South"/>
    <s v="Arkansas"/>
    <s v="Little Rock"/>
    <x v="5"/>
    <n v="25"/>
    <n v="350"/>
    <n v="87500"/>
    <n v="35000"/>
    <n v="0.4"/>
    <s v="Online"/>
  </r>
  <r>
    <s v="Walmart"/>
    <n v="1197831"/>
    <d v="2021-04-20T00:00:00"/>
    <s v="South"/>
    <s v="Arkansas"/>
    <s v="Little Rock"/>
    <x v="0"/>
    <n v="25"/>
    <n v="600"/>
    <n v="150000"/>
    <n v="60000"/>
    <n v="0.4"/>
    <s v="Online"/>
  </r>
  <r>
    <s v="Walmart"/>
    <n v="1197831"/>
    <d v="2021-04-20T00:00:00"/>
    <s v="South"/>
    <s v="Arkansas"/>
    <s v="Little Rock"/>
    <x v="1"/>
    <n v="25"/>
    <n v="300"/>
    <n v="75000"/>
    <n v="26250"/>
    <n v="0.35"/>
    <s v="Online"/>
  </r>
  <r>
    <s v="Walmart"/>
    <n v="1197831"/>
    <d v="2021-04-20T00:00:00"/>
    <s v="South"/>
    <s v="Arkansas"/>
    <s v="Little Rock"/>
    <x v="2"/>
    <n v="15.000000000000002"/>
    <n v="300"/>
    <n v="45000.000000000007"/>
    <n v="18000.000000000004"/>
    <n v="0.4"/>
    <s v="Online"/>
  </r>
  <r>
    <s v="Walmart"/>
    <n v="1197831"/>
    <d v="2021-04-20T00:00:00"/>
    <s v="South"/>
    <s v="Arkansas"/>
    <s v="Little Rock"/>
    <x v="3"/>
    <n v="19.999999999999996"/>
    <n v="225"/>
    <n v="44999.999999999993"/>
    <n v="17999.999999999996"/>
    <n v="0.4"/>
    <s v="Online"/>
  </r>
  <r>
    <s v="Walmart"/>
    <n v="1197831"/>
    <d v="2021-04-20T00:00:00"/>
    <s v="South"/>
    <s v="Arkansas"/>
    <s v="Little Rock"/>
    <x v="4"/>
    <n v="40"/>
    <n v="250"/>
    <n v="100000"/>
    <n v="35000"/>
    <n v="0.35"/>
    <s v="Online"/>
  </r>
  <r>
    <s v="Walmart"/>
    <n v="1197831"/>
    <d v="2021-04-20T00:00:00"/>
    <s v="South"/>
    <s v="Arkansas"/>
    <s v="Little Rock"/>
    <x v="5"/>
    <n v="30.000000000000004"/>
    <n v="400"/>
    <n v="120000.00000000001"/>
    <n v="48000.000000000007"/>
    <n v="0.4"/>
    <s v="Online"/>
  </r>
  <r>
    <s v="Walmart"/>
    <n v="1197831"/>
    <d v="2021-05-19T00:00:00"/>
    <s v="South"/>
    <s v="Arkansas"/>
    <s v="Little Rock"/>
    <x v="0"/>
    <n v="40"/>
    <n v="670"/>
    <n v="268000"/>
    <n v="107200"/>
    <n v="0.4"/>
    <s v="Online"/>
  </r>
  <r>
    <s v="Walmart"/>
    <n v="1197831"/>
    <d v="2021-05-19T00:00:00"/>
    <s v="South"/>
    <s v="Arkansas"/>
    <s v="Little Rock"/>
    <x v="1"/>
    <n v="40"/>
    <n v="375"/>
    <n v="150000"/>
    <n v="52500"/>
    <n v="0.35"/>
    <s v="Online"/>
  </r>
  <r>
    <s v="Walmart"/>
    <n v="1197831"/>
    <d v="2021-05-19T00:00:00"/>
    <s v="South"/>
    <s v="Arkansas"/>
    <s v="Little Rock"/>
    <x v="2"/>
    <n v="35"/>
    <n v="350"/>
    <n v="122500"/>
    <n v="49000"/>
    <n v="0.4"/>
    <s v="Online"/>
  </r>
  <r>
    <s v="Walmart"/>
    <n v="1197831"/>
    <d v="2021-05-19T00:00:00"/>
    <s v="South"/>
    <s v="Arkansas"/>
    <s v="Little Rock"/>
    <x v="3"/>
    <n v="35"/>
    <n v="300"/>
    <n v="105000"/>
    <n v="42000"/>
    <n v="0.4"/>
    <s v="Online"/>
  </r>
  <r>
    <s v="Walmart"/>
    <n v="1197831"/>
    <d v="2021-05-19T00:00:00"/>
    <s v="South"/>
    <s v="Arkansas"/>
    <s v="Little Rock"/>
    <x v="4"/>
    <n v="44.999999999999993"/>
    <n v="325"/>
    <n v="146249.99999999997"/>
    <n v="51187.499999999985"/>
    <n v="0.35"/>
    <s v="Online"/>
  </r>
  <r>
    <s v="Walmart"/>
    <n v="1197831"/>
    <d v="2021-05-19T00:00:00"/>
    <s v="South"/>
    <s v="Arkansas"/>
    <s v="Little Rock"/>
    <x v="5"/>
    <n v="44.999999999999993"/>
    <n v="425"/>
    <n v="191249.99999999997"/>
    <n v="76499.999999999985"/>
    <n v="0.4"/>
    <s v="Online"/>
  </r>
  <r>
    <s v="Walmart"/>
    <n v="1197831"/>
    <d v="2021-06-21T00:00:00"/>
    <s v="South"/>
    <s v="Arkansas"/>
    <s v="Little Rock"/>
    <x v="0"/>
    <n v="40"/>
    <n v="675"/>
    <n v="270000"/>
    <n v="108000"/>
    <n v="0.4"/>
    <s v="Online"/>
  </r>
  <r>
    <s v="Walmart"/>
    <n v="1197831"/>
    <d v="2021-06-21T00:00:00"/>
    <s v="South"/>
    <s v="Arkansas"/>
    <s v="Little Rock"/>
    <x v="1"/>
    <n v="35"/>
    <n v="425"/>
    <n v="148750"/>
    <n v="52062.5"/>
    <n v="0.35"/>
    <s v="Online"/>
  </r>
  <r>
    <s v="Walmart"/>
    <n v="1197831"/>
    <d v="2021-06-21T00:00:00"/>
    <s v="South"/>
    <s v="Arkansas"/>
    <s v="Little Rock"/>
    <x v="2"/>
    <n v="40"/>
    <n v="400"/>
    <n v="160000"/>
    <n v="64000"/>
    <n v="0.4"/>
    <s v="Online"/>
  </r>
  <r>
    <s v="Walmart"/>
    <n v="1197831"/>
    <d v="2021-06-21T00:00:00"/>
    <s v="South"/>
    <s v="Arkansas"/>
    <s v="Little Rock"/>
    <x v="3"/>
    <n v="40"/>
    <n v="375"/>
    <n v="150000"/>
    <n v="60000"/>
    <n v="0.4"/>
    <s v="Online"/>
  </r>
  <r>
    <s v="Walmart"/>
    <n v="1197831"/>
    <d v="2021-06-21T00:00:00"/>
    <s v="South"/>
    <s v="Arkansas"/>
    <s v="Little Rock"/>
    <x v="4"/>
    <n v="54.999999999999993"/>
    <n v="375"/>
    <n v="206249.99999999997"/>
    <n v="72187.499999999985"/>
    <n v="0.35"/>
    <s v="Online"/>
  </r>
  <r>
    <s v="Walmart"/>
    <n v="1197831"/>
    <d v="2021-06-21T00:00:00"/>
    <s v="South"/>
    <s v="Arkansas"/>
    <s v="Little Rock"/>
    <x v="5"/>
    <n v="60"/>
    <n v="550"/>
    <n v="330000"/>
    <n v="132000"/>
    <n v="0.4"/>
    <s v="Online"/>
  </r>
  <r>
    <s v="Walmart"/>
    <n v="1197831"/>
    <d v="2021-07-19T00:00:00"/>
    <s v="South"/>
    <s v="Arkansas"/>
    <s v="Little Rock"/>
    <x v="0"/>
    <n v="54.999999999999993"/>
    <n v="775"/>
    <n v="426249.99999999994"/>
    <n v="170500"/>
    <n v="0.4"/>
    <s v="Online"/>
  </r>
  <r>
    <s v="Walmart"/>
    <n v="1197831"/>
    <d v="2021-07-19T00:00:00"/>
    <s v="South"/>
    <s v="Arkansas"/>
    <s v="Little Rock"/>
    <x v="1"/>
    <n v="50"/>
    <n v="525"/>
    <n v="262500"/>
    <n v="91875"/>
    <n v="0.35"/>
    <s v="Online"/>
  </r>
  <r>
    <s v="Walmart"/>
    <n v="1197831"/>
    <d v="2021-07-19T00:00:00"/>
    <s v="South"/>
    <s v="Arkansas"/>
    <s v="Little Rock"/>
    <x v="2"/>
    <n v="45"/>
    <n v="450"/>
    <n v="202500"/>
    <n v="81000"/>
    <n v="0.4"/>
    <s v="Online"/>
  </r>
  <r>
    <s v="Walmart"/>
    <n v="1197831"/>
    <d v="2021-07-19T00:00:00"/>
    <s v="South"/>
    <s v="Arkansas"/>
    <s v="Little Rock"/>
    <x v="3"/>
    <n v="45"/>
    <n v="400"/>
    <n v="180000"/>
    <n v="72000"/>
    <n v="0.4"/>
    <s v="Online"/>
  </r>
  <r>
    <s v="Walmart"/>
    <n v="1197831"/>
    <d v="2021-07-19T00:00:00"/>
    <s v="South"/>
    <s v="Arkansas"/>
    <s v="Little Rock"/>
    <x v="4"/>
    <n v="60"/>
    <n v="425"/>
    <n v="255000"/>
    <n v="89250"/>
    <n v="0.35"/>
    <s v="Online"/>
  </r>
  <r>
    <s v="Walmart"/>
    <n v="1197831"/>
    <d v="2021-07-19T00:00:00"/>
    <s v="South"/>
    <s v="Arkansas"/>
    <s v="Little Rock"/>
    <x v="5"/>
    <n v="65"/>
    <n v="600"/>
    <n v="390000"/>
    <n v="156000"/>
    <n v="0.4"/>
    <s v="Online"/>
  </r>
  <r>
    <s v="Walmart"/>
    <n v="1197831"/>
    <d v="2021-08-20T00:00:00"/>
    <s v="South"/>
    <s v="Arkansas"/>
    <s v="Little Rock"/>
    <x v="0"/>
    <n v="60"/>
    <n v="750"/>
    <n v="450000"/>
    <n v="180000"/>
    <n v="0.4"/>
    <s v="Online"/>
  </r>
  <r>
    <s v="Walmart"/>
    <n v="1197831"/>
    <d v="2021-08-20T00:00:00"/>
    <s v="South"/>
    <s v="Arkansas"/>
    <s v="Little Rock"/>
    <x v="1"/>
    <n v="55.000000000000007"/>
    <n v="525"/>
    <n v="288750.00000000006"/>
    <n v="101062.50000000001"/>
    <n v="0.35"/>
    <s v="Online"/>
  </r>
  <r>
    <s v="Walmart"/>
    <n v="1197831"/>
    <d v="2021-08-20T00:00:00"/>
    <s v="South"/>
    <s v="Arkansas"/>
    <s v="Little Rock"/>
    <x v="2"/>
    <n v="50"/>
    <n v="450"/>
    <n v="225000"/>
    <n v="90000"/>
    <n v="0.4"/>
    <s v="Online"/>
  </r>
  <r>
    <s v="Walmart"/>
    <n v="1197831"/>
    <d v="2021-08-20T00:00:00"/>
    <s v="South"/>
    <s v="Arkansas"/>
    <s v="Little Rock"/>
    <x v="3"/>
    <n v="40"/>
    <n v="400"/>
    <n v="160000"/>
    <n v="64000"/>
    <n v="0.4"/>
    <s v="Online"/>
  </r>
  <r>
    <s v="Walmart"/>
    <n v="1197831"/>
    <d v="2021-08-20T00:00:00"/>
    <s v="South"/>
    <s v="Arkansas"/>
    <s v="Little Rock"/>
    <x v="4"/>
    <n v="50"/>
    <n v="375"/>
    <n v="187500"/>
    <n v="65625"/>
    <n v="0.35"/>
    <s v="Online"/>
  </r>
  <r>
    <s v="Walmart"/>
    <n v="1197831"/>
    <d v="2021-08-20T00:00:00"/>
    <s v="South"/>
    <s v="Arkansas"/>
    <s v="Little Rock"/>
    <x v="5"/>
    <n v="55.000000000000007"/>
    <n v="550"/>
    <n v="302500.00000000006"/>
    <n v="121000.00000000003"/>
    <n v="0.4"/>
    <s v="Online"/>
  </r>
  <r>
    <s v="Walmart"/>
    <n v="1197831"/>
    <d v="2021-09-19T00:00:00"/>
    <s v="South"/>
    <s v="Arkansas"/>
    <s v="Little Rock"/>
    <x v="0"/>
    <n v="50"/>
    <n v="650"/>
    <n v="325000"/>
    <n v="130000"/>
    <n v="0.4"/>
    <s v="Online"/>
  </r>
  <r>
    <s v="Walmart"/>
    <n v="1197831"/>
    <d v="2021-09-19T00:00:00"/>
    <s v="South"/>
    <s v="Arkansas"/>
    <s v="Little Rock"/>
    <x v="1"/>
    <n v="40.000000000000014"/>
    <n v="450"/>
    <n v="180000.00000000006"/>
    <n v="63000.000000000015"/>
    <n v="0.35"/>
    <s v="Online"/>
  </r>
  <r>
    <s v="Walmart"/>
    <n v="1197831"/>
    <d v="2021-09-19T00:00:00"/>
    <s v="South"/>
    <s v="Arkansas"/>
    <s v="Little Rock"/>
    <x v="2"/>
    <n v="15.000000000000007"/>
    <n v="350"/>
    <n v="52500.000000000022"/>
    <n v="21000.000000000011"/>
    <n v="0.4"/>
    <s v="Online"/>
  </r>
  <r>
    <s v="Walmart"/>
    <n v="1197831"/>
    <d v="2021-09-19T00:00:00"/>
    <s v="South"/>
    <s v="Arkansas"/>
    <s v="Little Rock"/>
    <x v="3"/>
    <n v="15.000000000000007"/>
    <n v="325"/>
    <n v="48750.000000000022"/>
    <n v="19500.000000000011"/>
    <n v="0.4"/>
    <s v="Online"/>
  </r>
  <r>
    <s v="Walmart"/>
    <n v="1197831"/>
    <d v="2021-09-19T00:00:00"/>
    <s v="South"/>
    <s v="Arkansas"/>
    <s v="Little Rock"/>
    <x v="4"/>
    <n v="25.000000000000007"/>
    <n v="325"/>
    <n v="81250.000000000029"/>
    <n v="28437.500000000007"/>
    <n v="0.35"/>
    <s v="Online"/>
  </r>
  <r>
    <s v="Walmart"/>
    <n v="1197831"/>
    <d v="2021-09-19T00:00:00"/>
    <s v="South"/>
    <s v="Arkansas"/>
    <s v="Little Rock"/>
    <x v="5"/>
    <n v="30.000000000000011"/>
    <n v="425"/>
    <n v="127500.00000000004"/>
    <n v="51000.000000000022"/>
    <n v="0.4"/>
    <s v="Online"/>
  </r>
  <r>
    <s v="Walmart"/>
    <n v="1197831"/>
    <d v="2021-10-21T00:00:00"/>
    <s v="South"/>
    <s v="Arkansas"/>
    <s v="Little Rock"/>
    <x v="0"/>
    <n v="30.000000000000011"/>
    <n v="600"/>
    <n v="180000.00000000006"/>
    <n v="72000.000000000029"/>
    <n v="0.4"/>
    <s v="Online"/>
  </r>
  <r>
    <s v="Walmart"/>
    <n v="1197831"/>
    <d v="2021-10-21T00:00:00"/>
    <s v="South"/>
    <s v="Arkansas"/>
    <s v="Little Rock"/>
    <x v="1"/>
    <n v="20.000000000000011"/>
    <n v="425"/>
    <n v="85000.000000000044"/>
    <n v="29750.000000000015"/>
    <n v="0.35"/>
    <s v="Online"/>
  </r>
  <r>
    <s v="Walmart"/>
    <n v="1197831"/>
    <d v="2021-10-21T00:00:00"/>
    <s v="South"/>
    <s v="Arkansas"/>
    <s v="Little Rock"/>
    <x v="2"/>
    <n v="20.000000000000011"/>
    <n v="300"/>
    <n v="60000.000000000029"/>
    <n v="24000.000000000015"/>
    <n v="0.4"/>
    <s v="Online"/>
  </r>
  <r>
    <s v="Walmart"/>
    <n v="1197831"/>
    <d v="2021-10-21T00:00:00"/>
    <s v="South"/>
    <s v="Arkansas"/>
    <s v="Little Rock"/>
    <x v="3"/>
    <n v="20.000000000000011"/>
    <n v="275"/>
    <n v="55000.000000000029"/>
    <n v="22000.000000000015"/>
    <n v="0.4"/>
    <s v="Online"/>
  </r>
  <r>
    <s v="Walmart"/>
    <n v="1197831"/>
    <d v="2021-10-21T00:00:00"/>
    <s v="South"/>
    <s v="Arkansas"/>
    <s v="Little Rock"/>
    <x v="4"/>
    <n v="30.000000000000011"/>
    <n v="275"/>
    <n v="82500.000000000029"/>
    <n v="28875.000000000007"/>
    <n v="0.35"/>
    <s v="Online"/>
  </r>
  <r>
    <s v="West Gear"/>
    <n v="1197831"/>
    <d v="2021-10-21T00:00:00"/>
    <s v="South"/>
    <s v="Arkansas"/>
    <s v="Little Rock"/>
    <x v="5"/>
    <n v="30.000000000000004"/>
    <n v="400"/>
    <n v="120000.00000000001"/>
    <n v="48000.000000000007"/>
    <n v="0.4"/>
    <s v="Online"/>
  </r>
  <r>
    <s v="West Gear"/>
    <n v="1197831"/>
    <d v="2021-11-20T00:00:00"/>
    <s v="South"/>
    <s v="Arkansas"/>
    <s v="Little Rock"/>
    <x v="0"/>
    <n v="25.000000000000011"/>
    <n v="550"/>
    <n v="137500.00000000006"/>
    <n v="55000.000000000029"/>
    <n v="0.4"/>
    <s v="Online"/>
  </r>
  <r>
    <s v="West Gear"/>
    <n v="1197831"/>
    <d v="2021-11-20T00:00:00"/>
    <s v="South"/>
    <s v="Arkansas"/>
    <s v="Little Rock"/>
    <x v="1"/>
    <n v="15.000000000000014"/>
    <n v="375"/>
    <n v="56250.000000000051"/>
    <n v="19687.500000000018"/>
    <n v="0.35"/>
    <s v="Online"/>
  </r>
  <r>
    <s v="West Gear"/>
    <n v="1197831"/>
    <d v="2021-11-20T00:00:00"/>
    <s v="South"/>
    <s v="Arkansas"/>
    <s v="Little Rock"/>
    <x v="2"/>
    <n v="25.000000000000018"/>
    <n v="320"/>
    <n v="80000.000000000058"/>
    <n v="32000.000000000025"/>
    <n v="0.4"/>
    <s v="Online"/>
  </r>
  <r>
    <s v="West Gear"/>
    <n v="1197831"/>
    <d v="2021-11-20T00:00:00"/>
    <s v="South"/>
    <s v="Arkansas"/>
    <s v="Little Rock"/>
    <x v="3"/>
    <n v="55.000000000000014"/>
    <n v="375"/>
    <n v="206250.00000000006"/>
    <n v="82500.000000000029"/>
    <n v="0.4"/>
    <s v="Online"/>
  </r>
  <r>
    <s v="West Gear"/>
    <n v="1197831"/>
    <d v="2021-11-20T00:00:00"/>
    <s v="South"/>
    <s v="Arkansas"/>
    <s v="Little Rock"/>
    <x v="4"/>
    <n v="75.000000000000014"/>
    <n v="350"/>
    <n v="262500.00000000006"/>
    <n v="91875.000000000015"/>
    <n v="0.35"/>
    <s v="Online"/>
  </r>
  <r>
    <s v="West Gear"/>
    <n v="1197831"/>
    <d v="2021-11-20T00:00:00"/>
    <s v="South"/>
    <s v="Arkansas"/>
    <s v="Little Rock"/>
    <x v="5"/>
    <n v="75"/>
    <n v="450"/>
    <n v="337500"/>
    <n v="135000"/>
    <n v="0.4"/>
    <s v="Online"/>
  </r>
  <r>
    <s v="West Gear"/>
    <n v="1197831"/>
    <d v="2021-12-19T00:00:00"/>
    <s v="South"/>
    <s v="Arkansas"/>
    <s v="Little Rock"/>
    <x v="0"/>
    <n v="70"/>
    <n v="700"/>
    <n v="490000"/>
    <n v="196000"/>
    <n v="0.4"/>
    <s v="Online"/>
  </r>
  <r>
    <s v="West Gear"/>
    <n v="1197831"/>
    <d v="2021-12-19T00:00:00"/>
    <s v="South"/>
    <s v="Arkansas"/>
    <s v="Little Rock"/>
    <x v="1"/>
    <n v="60.000000000000007"/>
    <n v="500"/>
    <n v="300000.00000000006"/>
    <n v="105000.00000000001"/>
    <n v="0.35"/>
    <s v="Online"/>
  </r>
  <r>
    <s v="West Gear"/>
    <n v="1197831"/>
    <d v="2021-12-19T00:00:00"/>
    <s v="South"/>
    <s v="Arkansas"/>
    <s v="Little Rock"/>
    <x v="2"/>
    <n v="60.000000000000007"/>
    <n v="450"/>
    <n v="270000.00000000006"/>
    <n v="108000.00000000003"/>
    <n v="0.4"/>
    <s v="Online"/>
  </r>
  <r>
    <s v="West Gear"/>
    <n v="1197831"/>
    <d v="2021-12-19T00:00:00"/>
    <s v="South"/>
    <s v="Arkansas"/>
    <s v="Little Rock"/>
    <x v="3"/>
    <n v="60.000000000000007"/>
    <n v="400"/>
    <n v="240000.00000000003"/>
    <n v="96000.000000000015"/>
    <n v="0.4"/>
    <s v="Online"/>
  </r>
  <r>
    <s v="West Gear"/>
    <n v="1197831"/>
    <d v="2021-12-19T00:00:00"/>
    <s v="South"/>
    <s v="Arkansas"/>
    <s v="Little Rock"/>
    <x v="4"/>
    <n v="70"/>
    <n v="400"/>
    <n v="280000"/>
    <n v="98000"/>
    <n v="0.35"/>
    <s v="Online"/>
  </r>
  <r>
    <s v="West Gear"/>
    <n v="1197831"/>
    <d v="2021-12-19T00:00:00"/>
    <s v="South"/>
    <s v="Arkansas"/>
    <s v="Little Rock"/>
    <x v="5"/>
    <n v="75"/>
    <n v="500"/>
    <n v="375000"/>
    <n v="150000"/>
    <n v="0.4"/>
    <s v="Online"/>
  </r>
  <r>
    <s v="West Gear"/>
    <n v="1197831"/>
    <d v="2021-01-23T00:00:00"/>
    <s v="South"/>
    <s v="Arkansas"/>
    <s v="Little Rock"/>
    <x v="0"/>
    <n v="25.000000000000007"/>
    <n v="575"/>
    <n v="143750.00000000003"/>
    <n v="57500.000000000015"/>
    <n v="0.4"/>
    <s v="Online"/>
  </r>
  <r>
    <s v="West Gear"/>
    <n v="1197831"/>
    <d v="2021-01-23T00:00:00"/>
    <s v="South"/>
    <s v="Arkansas"/>
    <s v="Little Rock"/>
    <x v="1"/>
    <n v="25.000000000000007"/>
    <n v="375"/>
    <n v="93750.000000000029"/>
    <n v="32812.500000000007"/>
    <n v="0.35"/>
    <s v="Online"/>
  </r>
  <r>
    <s v="West Gear"/>
    <n v="1197831"/>
    <d v="2021-01-23T00:00:00"/>
    <s v="South"/>
    <s v="Arkansas"/>
    <s v="Little Rock"/>
    <x v="2"/>
    <n v="15.000000000000007"/>
    <n v="375"/>
    <n v="56250.000000000029"/>
    <n v="22500.000000000015"/>
    <n v="0.4"/>
    <s v="Online"/>
  </r>
  <r>
    <s v="West Gear"/>
    <n v="1197831"/>
    <d v="2021-01-23T00:00:00"/>
    <s v="South"/>
    <s v="Arkansas"/>
    <s v="Little Rock"/>
    <x v="3"/>
    <n v="20"/>
    <n v="225"/>
    <n v="45000"/>
    <n v="18000"/>
    <n v="0.4"/>
    <s v="Online"/>
  </r>
  <r>
    <s v="West Gear"/>
    <n v="1197831"/>
    <d v="2021-01-23T00:00:00"/>
    <s v="South"/>
    <s v="Arkansas"/>
    <s v="Little Rock"/>
    <x v="4"/>
    <n v="35"/>
    <n v="275"/>
    <n v="96250"/>
    <n v="33687.5"/>
    <n v="0.35"/>
    <s v="Online"/>
  </r>
  <r>
    <s v="West Gear"/>
    <n v="1197831"/>
    <d v="2021-01-23T00:00:00"/>
    <s v="South"/>
    <s v="Arkansas"/>
    <s v="Little Rock"/>
    <x v="5"/>
    <n v="25.000000000000007"/>
    <n v="375"/>
    <n v="93750.000000000029"/>
    <n v="37500.000000000015"/>
    <n v="0.4"/>
    <s v="Online"/>
  </r>
  <r>
    <s v="West Gear"/>
    <n v="1197831"/>
    <d v="2021-02-21T00:00:00"/>
    <s v="South"/>
    <s v="Arkansas"/>
    <s v="Little Rock"/>
    <x v="0"/>
    <n v="25.000000000000007"/>
    <n v="625"/>
    <n v="156250.00000000006"/>
    <n v="62500.000000000029"/>
    <n v="0.4"/>
    <s v="Online"/>
  </r>
  <r>
    <s v="West Gear"/>
    <n v="1197831"/>
    <d v="2021-02-21T00:00:00"/>
    <s v="South"/>
    <s v="Arkansas"/>
    <s v="Little Rock"/>
    <x v="1"/>
    <n v="25.000000000000007"/>
    <n v="275"/>
    <n v="68750.000000000015"/>
    <n v="24062.500000000004"/>
    <n v="0.35"/>
    <s v="Online"/>
  </r>
  <r>
    <s v="West Gear"/>
    <n v="1197831"/>
    <d v="2021-02-21T00:00:00"/>
    <s v="South"/>
    <s v="Arkansas"/>
    <s v="Little Rock"/>
    <x v="2"/>
    <n v="15.000000000000007"/>
    <n v="325"/>
    <n v="48750.000000000022"/>
    <n v="19500.000000000011"/>
    <n v="0.4"/>
    <s v="Online"/>
  </r>
  <r>
    <s v="West Gear"/>
    <n v="1197831"/>
    <d v="2021-02-21T00:00:00"/>
    <s v="South"/>
    <s v="Oklahoma"/>
    <s v="Oklahoma City"/>
    <x v="3"/>
    <n v="20"/>
    <n v="175"/>
    <n v="35000"/>
    <n v="14000"/>
    <n v="0.4"/>
    <s v="Online"/>
  </r>
  <r>
    <s v="West Gear"/>
    <n v="1197831"/>
    <d v="2021-02-21T00:00:00"/>
    <s v="South"/>
    <s v="Oklahoma"/>
    <s v="Oklahoma City"/>
    <x v="4"/>
    <n v="35"/>
    <n v="250"/>
    <n v="87500"/>
    <n v="30624.999999999996"/>
    <n v="0.35"/>
    <s v="Online"/>
  </r>
  <r>
    <s v="West Gear"/>
    <n v="1197831"/>
    <d v="2021-02-21T00:00:00"/>
    <s v="South"/>
    <s v="Oklahoma"/>
    <s v="Oklahoma City"/>
    <x v="5"/>
    <n v="20"/>
    <n v="350"/>
    <n v="70000"/>
    <n v="28000"/>
    <n v="0.4"/>
    <s v="Online"/>
  </r>
  <r>
    <s v="West Gear"/>
    <n v="1197831"/>
    <d v="2021-03-19T00:00:00"/>
    <s v="South"/>
    <s v="Oklahoma"/>
    <s v="Oklahoma City"/>
    <x v="0"/>
    <n v="20"/>
    <n v="570"/>
    <n v="114000"/>
    <n v="45600"/>
    <n v="0.4"/>
    <s v="Online"/>
  </r>
  <r>
    <s v="West Gear"/>
    <n v="1197831"/>
    <d v="2021-03-19T00:00:00"/>
    <s v="South"/>
    <s v="Oklahoma"/>
    <s v="Oklahoma City"/>
    <x v="1"/>
    <n v="20"/>
    <n v="250"/>
    <n v="50000"/>
    <n v="17500"/>
    <n v="0.35"/>
    <s v="Online"/>
  </r>
  <r>
    <s v="West Gear"/>
    <n v="1197831"/>
    <d v="2021-03-19T00:00:00"/>
    <s v="South"/>
    <s v="Oklahoma"/>
    <s v="Oklahoma City"/>
    <x v="2"/>
    <n v="10.000000000000002"/>
    <n v="275"/>
    <n v="27500.000000000004"/>
    <n v="11000.000000000002"/>
    <n v="0.4"/>
    <s v="Online"/>
  </r>
  <r>
    <s v="West Gear"/>
    <n v="1197831"/>
    <d v="2021-03-19T00:00:00"/>
    <s v="South"/>
    <s v="Oklahoma"/>
    <s v="Oklahoma City"/>
    <x v="3"/>
    <n v="19.999999999999996"/>
    <n v="125"/>
    <n v="24999.999999999996"/>
    <n v="10000"/>
    <n v="0.4"/>
    <s v="Online"/>
  </r>
  <r>
    <s v="West Gear"/>
    <n v="1197831"/>
    <d v="2021-03-19T00:00:00"/>
    <s v="South"/>
    <s v="Oklahoma"/>
    <s v="Oklahoma City"/>
    <x v="4"/>
    <n v="35.000000000000007"/>
    <n v="175"/>
    <n v="61250.000000000015"/>
    <n v="21437.500000000004"/>
    <n v="0.35"/>
    <s v="Online"/>
  </r>
  <r>
    <s v="West Gear"/>
    <n v="1197831"/>
    <d v="2021-03-19T00:00:00"/>
    <s v="South"/>
    <s v="Oklahoma"/>
    <s v="Oklahoma City"/>
    <x v="5"/>
    <n v="25"/>
    <n v="275"/>
    <n v="68750"/>
    <n v="27500"/>
    <n v="0.4"/>
    <s v="Online"/>
  </r>
  <r>
    <s v="West Gear"/>
    <n v="1197831"/>
    <d v="2021-04-20T00:00:00"/>
    <s v="South"/>
    <s v="Oklahoma"/>
    <s v="Oklahoma City"/>
    <x v="0"/>
    <n v="25"/>
    <n v="525"/>
    <n v="131250"/>
    <n v="52500"/>
    <n v="0.4"/>
    <s v="Online"/>
  </r>
  <r>
    <s v="West Gear"/>
    <n v="1197831"/>
    <d v="2021-04-20T00:00:00"/>
    <s v="South"/>
    <s v="Oklahoma"/>
    <s v="Oklahoma City"/>
    <x v="1"/>
    <n v="25"/>
    <n v="225"/>
    <n v="56250"/>
    <n v="19687.5"/>
    <n v="0.35"/>
    <s v="Online"/>
  </r>
  <r>
    <s v="West Gear"/>
    <n v="1197831"/>
    <d v="2021-04-20T00:00:00"/>
    <s v="South"/>
    <s v="Oklahoma"/>
    <s v="Oklahoma City"/>
    <x v="2"/>
    <n v="15.000000000000002"/>
    <n v="225"/>
    <n v="33750.000000000007"/>
    <n v="13500.000000000004"/>
    <n v="0.4"/>
    <s v="Online"/>
  </r>
  <r>
    <s v="West Gear"/>
    <n v="1197831"/>
    <d v="2021-04-20T00:00:00"/>
    <s v="South"/>
    <s v="Oklahoma"/>
    <s v="Oklahoma City"/>
    <x v="3"/>
    <n v="19.999999999999996"/>
    <n v="150"/>
    <n v="29999.999999999996"/>
    <n v="12000"/>
    <n v="0.4"/>
    <s v="Online"/>
  </r>
  <r>
    <s v="West Gear"/>
    <n v="1197831"/>
    <d v="2021-04-20T00:00:00"/>
    <s v="South"/>
    <s v="Oklahoma"/>
    <s v="Oklahoma City"/>
    <x v="4"/>
    <n v="40"/>
    <n v="175"/>
    <n v="70000"/>
    <n v="24500"/>
    <n v="0.35"/>
    <s v="Online"/>
  </r>
  <r>
    <s v="West Gear"/>
    <n v="1197831"/>
    <d v="2021-04-20T00:00:00"/>
    <s v="South"/>
    <s v="Oklahoma"/>
    <s v="Oklahoma City"/>
    <x v="5"/>
    <n v="30.000000000000004"/>
    <n v="325"/>
    <n v="97500.000000000015"/>
    <n v="39000.000000000007"/>
    <n v="0.4"/>
    <s v="Online"/>
  </r>
  <r>
    <s v="West Gear"/>
    <n v="1197831"/>
    <d v="2021-05-19T00:00:00"/>
    <s v="South"/>
    <s v="Oklahoma"/>
    <s v="Oklahoma City"/>
    <x v="0"/>
    <n v="40"/>
    <n v="595"/>
    <n v="238000"/>
    <n v="95200"/>
    <n v="0.4"/>
    <s v="Online"/>
  </r>
  <r>
    <s v="West Gear"/>
    <n v="1197831"/>
    <d v="2021-05-19T00:00:00"/>
    <s v="South"/>
    <s v="Oklahoma"/>
    <s v="Oklahoma City"/>
    <x v="1"/>
    <n v="40"/>
    <n v="300"/>
    <n v="120000"/>
    <n v="42000"/>
    <n v="0.35"/>
    <s v="Online"/>
  </r>
  <r>
    <s v="West Gear"/>
    <n v="1197831"/>
    <d v="2021-05-19T00:00:00"/>
    <s v="South"/>
    <s v="Oklahoma"/>
    <s v="Oklahoma City"/>
    <x v="2"/>
    <n v="35"/>
    <n v="275"/>
    <n v="96250"/>
    <n v="38500"/>
    <n v="0.4"/>
    <s v="Online"/>
  </r>
  <r>
    <s v="West Gear"/>
    <n v="1197831"/>
    <d v="2021-05-19T00:00:00"/>
    <s v="South"/>
    <s v="Oklahoma"/>
    <s v="Oklahoma City"/>
    <x v="3"/>
    <n v="35"/>
    <n v="225"/>
    <n v="78750"/>
    <n v="31500"/>
    <n v="0.4"/>
    <s v="Online"/>
  </r>
  <r>
    <s v="West Gear"/>
    <n v="1197831"/>
    <d v="2021-05-19T00:00:00"/>
    <s v="South"/>
    <s v="Oklahoma"/>
    <s v="Oklahoma City"/>
    <x v="4"/>
    <n v="44.999999999999993"/>
    <n v="250"/>
    <n v="112499.99999999999"/>
    <n v="39374.999999999993"/>
    <n v="0.35"/>
    <s v="Online"/>
  </r>
  <r>
    <s v="West Gear"/>
    <n v="1197831"/>
    <d v="2021-05-19T00:00:00"/>
    <s v="South"/>
    <s v="Oklahoma"/>
    <s v="Oklahoma City"/>
    <x v="5"/>
    <n v="44.999999999999993"/>
    <n v="350"/>
    <n v="157499.99999999997"/>
    <n v="62999.999999999993"/>
    <n v="0.4"/>
    <s v="Online"/>
  </r>
  <r>
    <s v="West Gear"/>
    <n v="1197831"/>
    <d v="2021-06-21T00:00:00"/>
    <s v="South"/>
    <s v="Oklahoma"/>
    <s v="Oklahoma City"/>
    <x v="0"/>
    <n v="40"/>
    <n v="600"/>
    <n v="240000"/>
    <n v="96000"/>
    <n v="0.4"/>
    <s v="Online"/>
  </r>
  <r>
    <s v="West Gear"/>
    <n v="1197831"/>
    <d v="2021-06-21T00:00:00"/>
    <s v="South"/>
    <s v="Oklahoma"/>
    <s v="Oklahoma City"/>
    <x v="1"/>
    <n v="35"/>
    <n v="350"/>
    <n v="122500"/>
    <n v="42875"/>
    <n v="0.35"/>
    <s v="Online"/>
  </r>
  <r>
    <s v="West Gear"/>
    <n v="1197831"/>
    <d v="2021-06-21T00:00:00"/>
    <s v="South"/>
    <s v="Oklahoma"/>
    <s v="Oklahoma City"/>
    <x v="2"/>
    <n v="40"/>
    <n v="325"/>
    <n v="130000"/>
    <n v="52000"/>
    <n v="0.4"/>
    <s v="Online"/>
  </r>
  <r>
    <s v="West Gear"/>
    <n v="1197831"/>
    <d v="2021-06-21T00:00:00"/>
    <s v="South"/>
    <s v="Oklahoma"/>
    <s v="Oklahoma City"/>
    <x v="3"/>
    <n v="40"/>
    <n v="300"/>
    <n v="120000"/>
    <n v="48000"/>
    <n v="0.4"/>
    <s v="Online"/>
  </r>
  <r>
    <s v="West Gear"/>
    <n v="1197831"/>
    <d v="2021-06-21T00:00:00"/>
    <s v="South"/>
    <s v="Oklahoma"/>
    <s v="Oklahoma City"/>
    <x v="4"/>
    <n v="54.999999999999993"/>
    <n v="300"/>
    <n v="164999.99999999997"/>
    <n v="57749.999999999985"/>
    <n v="0.35"/>
    <s v="Online"/>
  </r>
  <r>
    <s v="West Gear"/>
    <n v="1197831"/>
    <d v="2021-06-21T00:00:00"/>
    <s v="South"/>
    <s v="Oklahoma"/>
    <s v="Oklahoma City"/>
    <x v="5"/>
    <n v="60"/>
    <n v="475"/>
    <n v="285000"/>
    <n v="114000"/>
    <n v="0.4"/>
    <s v="Online"/>
  </r>
  <r>
    <s v="West Gear"/>
    <n v="1197831"/>
    <d v="2021-07-19T00:00:00"/>
    <s v="South"/>
    <s v="Oklahoma"/>
    <s v="Oklahoma City"/>
    <x v="0"/>
    <n v="54.999999999999993"/>
    <n v="700"/>
    <n v="384999.99999999994"/>
    <n v="153999.99999999997"/>
    <n v="0.4"/>
    <s v="Online"/>
  </r>
  <r>
    <s v="West Gear"/>
    <n v="1197831"/>
    <d v="2021-07-19T00:00:00"/>
    <s v="South"/>
    <s v="Oklahoma"/>
    <s v="Oklahoma City"/>
    <x v="1"/>
    <n v="50"/>
    <n v="450"/>
    <n v="225000"/>
    <n v="78750"/>
    <n v="0.35"/>
    <s v="Online"/>
  </r>
  <r>
    <s v="West Gear"/>
    <n v="1197831"/>
    <d v="2021-07-19T00:00:00"/>
    <s v="South"/>
    <s v="Oklahoma"/>
    <s v="Oklahoma City"/>
    <x v="2"/>
    <n v="45"/>
    <n v="375"/>
    <n v="168750"/>
    <n v="67500"/>
    <n v="0.4"/>
    <s v="Online"/>
  </r>
  <r>
    <s v="West Gear"/>
    <n v="1197831"/>
    <d v="2021-07-19T00:00:00"/>
    <s v="South"/>
    <s v="Oklahoma"/>
    <s v="Oklahoma City"/>
    <x v="3"/>
    <n v="45"/>
    <n v="325"/>
    <n v="146250"/>
    <n v="58500"/>
    <n v="0.4"/>
    <s v="Online"/>
  </r>
  <r>
    <s v="West Gear"/>
    <n v="1197831"/>
    <d v="2021-07-19T00:00:00"/>
    <s v="South"/>
    <s v="Oklahoma"/>
    <s v="Oklahoma City"/>
    <x v="4"/>
    <n v="60"/>
    <n v="350"/>
    <n v="210000"/>
    <n v="73500"/>
    <n v="0.35"/>
    <s v="Online"/>
  </r>
  <r>
    <s v="West Gear"/>
    <n v="1197831"/>
    <d v="2021-07-19T00:00:00"/>
    <s v="South"/>
    <s v="Oklahoma"/>
    <s v="Oklahoma City"/>
    <x v="5"/>
    <n v="65"/>
    <n v="525"/>
    <n v="341250"/>
    <n v="136500"/>
    <n v="0.4"/>
    <s v="Online"/>
  </r>
  <r>
    <s v="West Gear"/>
    <n v="1197831"/>
    <d v="2021-08-20T00:00:00"/>
    <s v="South"/>
    <s v="Oklahoma"/>
    <s v="Oklahoma City"/>
    <x v="0"/>
    <n v="60"/>
    <n v="675"/>
    <n v="405000"/>
    <n v="162000"/>
    <n v="0.4"/>
    <s v="Online"/>
  </r>
  <r>
    <s v="West Gear"/>
    <n v="1197831"/>
    <d v="2021-08-20T00:00:00"/>
    <s v="South"/>
    <s v="Oklahoma"/>
    <s v="Oklahoma City"/>
    <x v="1"/>
    <n v="55.000000000000007"/>
    <n v="450"/>
    <n v="247500.00000000003"/>
    <n v="86625"/>
    <n v="0.35"/>
    <s v="Online"/>
  </r>
  <r>
    <s v="West Gear"/>
    <n v="1197831"/>
    <d v="2021-08-20T00:00:00"/>
    <s v="South"/>
    <s v="Oklahoma"/>
    <s v="Oklahoma City"/>
    <x v="2"/>
    <n v="50"/>
    <n v="375"/>
    <n v="187500"/>
    <n v="75000"/>
    <n v="0.4"/>
    <s v="Online"/>
  </r>
  <r>
    <s v="West Gear"/>
    <n v="1197831"/>
    <d v="2021-08-20T00:00:00"/>
    <s v="South"/>
    <s v="Oklahoma"/>
    <s v="Oklahoma City"/>
    <x v="3"/>
    <n v="40"/>
    <n v="325"/>
    <n v="130000"/>
    <n v="52000"/>
    <n v="0.4"/>
    <s v="Online"/>
  </r>
  <r>
    <s v="West Gear"/>
    <n v="1197831"/>
    <d v="2021-08-20T00:00:00"/>
    <s v="South"/>
    <s v="Oklahoma"/>
    <s v="Oklahoma City"/>
    <x v="4"/>
    <n v="50"/>
    <n v="300"/>
    <n v="150000"/>
    <n v="52500"/>
    <n v="0.35"/>
    <s v="Online"/>
  </r>
  <r>
    <s v="West Gear"/>
    <n v="1197831"/>
    <d v="2021-08-20T00:00:00"/>
    <s v="South"/>
    <s v="Oklahoma"/>
    <s v="Oklahoma City"/>
    <x v="5"/>
    <n v="55.000000000000007"/>
    <n v="475"/>
    <n v="261250.00000000003"/>
    <n v="104500.00000000001"/>
    <n v="0.4"/>
    <s v="Online"/>
  </r>
  <r>
    <s v="West Gear"/>
    <n v="1197831"/>
    <d v="2021-09-19T00:00:00"/>
    <s v="South"/>
    <s v="Oklahoma"/>
    <s v="Oklahoma City"/>
    <x v="0"/>
    <n v="50"/>
    <n v="575"/>
    <n v="287500"/>
    <n v="115000"/>
    <n v="0.4"/>
    <s v="Online"/>
  </r>
  <r>
    <s v="West Gear"/>
    <n v="1197831"/>
    <d v="2021-09-19T00:00:00"/>
    <s v="South"/>
    <s v="Oklahoma"/>
    <s v="Oklahoma City"/>
    <x v="1"/>
    <n v="40.000000000000014"/>
    <n v="375"/>
    <n v="150000.00000000006"/>
    <n v="52500.000000000015"/>
    <n v="0.35"/>
    <s v="Online"/>
  </r>
  <r>
    <s v="West Gear"/>
    <n v="1197831"/>
    <d v="2021-09-19T00:00:00"/>
    <s v="South"/>
    <s v="Oklahoma"/>
    <s v="Oklahoma City"/>
    <x v="2"/>
    <n v="15.000000000000007"/>
    <n v="275"/>
    <n v="41250.000000000022"/>
    <n v="16500.000000000011"/>
    <n v="0.4"/>
    <s v="Online"/>
  </r>
  <r>
    <s v="West Gear"/>
    <n v="1197831"/>
    <d v="2021-09-19T00:00:00"/>
    <s v="South"/>
    <s v="Oklahoma"/>
    <s v="Oklahoma City"/>
    <x v="3"/>
    <n v="15.000000000000007"/>
    <n v="250"/>
    <n v="37500.000000000015"/>
    <n v="15000.000000000007"/>
    <n v="0.4"/>
    <s v="Online"/>
  </r>
  <r>
    <s v="West Gear"/>
    <n v="1197831"/>
    <d v="2021-09-19T00:00:00"/>
    <s v="South"/>
    <s v="Oklahoma"/>
    <s v="Oklahoma City"/>
    <x v="4"/>
    <n v="25.000000000000007"/>
    <n v="250"/>
    <n v="62500.000000000015"/>
    <n v="21875.000000000004"/>
    <n v="0.35"/>
    <s v="Online"/>
  </r>
  <r>
    <s v="West Gear"/>
    <n v="1197831"/>
    <d v="2021-09-19T00:00:00"/>
    <s v="South"/>
    <s v="Oklahoma"/>
    <s v="Oklahoma City"/>
    <x v="5"/>
    <n v="30.000000000000011"/>
    <n v="350"/>
    <n v="105000.00000000004"/>
    <n v="42000.000000000022"/>
    <n v="0.4"/>
    <s v="Online"/>
  </r>
  <r>
    <s v="West Gear"/>
    <n v="1197831"/>
    <d v="2021-10-21T00:00:00"/>
    <s v="South"/>
    <s v="Oklahoma"/>
    <s v="Oklahoma City"/>
    <x v="0"/>
    <n v="30.000000000000011"/>
    <n v="525"/>
    <n v="157500.00000000006"/>
    <n v="63000.000000000029"/>
    <n v="0.4"/>
    <s v="Online"/>
  </r>
  <r>
    <s v="West Gear"/>
    <n v="1197831"/>
    <d v="2021-10-21T00:00:00"/>
    <s v="South"/>
    <s v="Oklahoma"/>
    <s v="Oklahoma City"/>
    <x v="1"/>
    <n v="20.000000000000011"/>
    <n v="350"/>
    <n v="70000.000000000044"/>
    <n v="24500.000000000015"/>
    <n v="0.35"/>
    <s v="Online"/>
  </r>
  <r>
    <s v="West Gear"/>
    <n v="1197831"/>
    <d v="2021-10-21T00:00:00"/>
    <s v="South"/>
    <s v="Oklahoma"/>
    <s v="Oklahoma City"/>
    <x v="2"/>
    <n v="20.000000000000011"/>
    <n v="225"/>
    <n v="45000.000000000022"/>
    <n v="18000.000000000011"/>
    <n v="0.4"/>
    <s v="Online"/>
  </r>
  <r>
    <s v="West Gear"/>
    <n v="1197831"/>
    <d v="2021-10-21T00:00:00"/>
    <s v="South"/>
    <s v="Oklahoma"/>
    <s v="Oklahoma City"/>
    <x v="3"/>
    <n v="20.000000000000011"/>
    <n v="200"/>
    <n v="40000.000000000022"/>
    <n v="16000.000000000009"/>
    <n v="0.4"/>
    <s v="Online"/>
  </r>
  <r>
    <s v="West Gear"/>
    <n v="1197831"/>
    <d v="2021-10-21T00:00:00"/>
    <s v="South"/>
    <s v="Oklahoma"/>
    <s v="Oklahoma City"/>
    <x v="4"/>
    <n v="30.000000000000011"/>
    <n v="200"/>
    <n v="60000.000000000022"/>
    <n v="21000.000000000007"/>
    <n v="0.35"/>
    <s v="Online"/>
  </r>
  <r>
    <s v="Kohl's"/>
    <n v="1197831"/>
    <d v="2021-10-21T00:00:00"/>
    <s v="South"/>
    <s v="Oklahoma"/>
    <s v="Oklahoma City"/>
    <x v="5"/>
    <n v="30.000000000000004"/>
    <n v="325"/>
    <n v="97500.000000000015"/>
    <n v="39000.000000000007"/>
    <n v="0.4"/>
    <s v="Online"/>
  </r>
  <r>
    <s v="Kohl's"/>
    <n v="1197831"/>
    <d v="2021-11-20T00:00:00"/>
    <s v="South"/>
    <s v="Oklahoma"/>
    <s v="Oklahoma City"/>
    <x v="0"/>
    <n v="25.000000000000011"/>
    <n v="475"/>
    <n v="118750.00000000004"/>
    <n v="47500.000000000022"/>
    <n v="0.4"/>
    <s v="Online"/>
  </r>
  <r>
    <s v="Kohl's"/>
    <n v="1197831"/>
    <d v="2021-11-20T00:00:00"/>
    <s v="South"/>
    <s v="Oklahoma"/>
    <s v="Oklahoma City"/>
    <x v="1"/>
    <n v="15.000000000000014"/>
    <n v="300"/>
    <n v="45000.000000000044"/>
    <n v="15750.000000000015"/>
    <n v="0.35"/>
    <s v="Online"/>
  </r>
  <r>
    <s v="Kohl's"/>
    <n v="1197831"/>
    <d v="2021-11-20T00:00:00"/>
    <s v="South"/>
    <s v="Oklahoma"/>
    <s v="Oklahoma City"/>
    <x v="2"/>
    <n v="25.000000000000018"/>
    <n v="245"/>
    <n v="61250.000000000044"/>
    <n v="24500.000000000018"/>
    <n v="0.4"/>
    <s v="Online"/>
  </r>
  <r>
    <s v="Kohl's"/>
    <n v="1197831"/>
    <d v="2021-11-20T00:00:00"/>
    <s v="South"/>
    <s v="Oklahoma"/>
    <s v="Oklahoma City"/>
    <x v="3"/>
    <n v="55.000000000000014"/>
    <n v="300"/>
    <n v="165000.00000000003"/>
    <n v="66000.000000000015"/>
    <n v="0.4"/>
    <s v="Online"/>
  </r>
  <r>
    <s v="Kohl's"/>
    <n v="1197831"/>
    <d v="2021-11-20T00:00:00"/>
    <s v="South"/>
    <s v="Oklahoma"/>
    <s v="Oklahoma City"/>
    <x v="4"/>
    <n v="75.000000000000014"/>
    <n v="275"/>
    <n v="206250.00000000003"/>
    <n v="72187.5"/>
    <n v="0.35"/>
    <s v="Online"/>
  </r>
  <r>
    <s v="Kohl's"/>
    <n v="1197831"/>
    <d v="2021-11-20T00:00:00"/>
    <s v="South"/>
    <s v="Oklahoma"/>
    <s v="Oklahoma City"/>
    <x v="5"/>
    <n v="75"/>
    <n v="375"/>
    <n v="281250"/>
    <n v="112500"/>
    <n v="0.4"/>
    <s v="Online"/>
  </r>
  <r>
    <s v="Kohl's"/>
    <n v="1197831"/>
    <d v="2021-12-19T00:00:00"/>
    <s v="South"/>
    <s v="Oklahoma"/>
    <s v="Oklahoma City"/>
    <x v="0"/>
    <n v="70"/>
    <n v="625"/>
    <n v="437500"/>
    <n v="175000"/>
    <n v="0.4"/>
    <s v="Online"/>
  </r>
  <r>
    <s v="Kohl's"/>
    <n v="1197831"/>
    <d v="2021-12-19T00:00:00"/>
    <s v="South"/>
    <s v="Oklahoma"/>
    <s v="Oklahoma City"/>
    <x v="1"/>
    <n v="60.000000000000007"/>
    <n v="425"/>
    <n v="255000.00000000003"/>
    <n v="89250"/>
    <n v="0.35"/>
    <s v="Online"/>
  </r>
  <r>
    <s v="Kohl's"/>
    <n v="1197831"/>
    <d v="2021-12-19T00:00:00"/>
    <s v="South"/>
    <s v="Oklahoma"/>
    <s v="Oklahoma City"/>
    <x v="2"/>
    <n v="60.000000000000007"/>
    <n v="375"/>
    <n v="225000.00000000003"/>
    <n v="90000.000000000015"/>
    <n v="0.4"/>
    <s v="Online"/>
  </r>
  <r>
    <s v="Kohl's"/>
    <n v="1197831"/>
    <d v="2021-12-19T00:00:00"/>
    <s v="South"/>
    <s v="Oklahoma"/>
    <s v="Oklahoma City"/>
    <x v="3"/>
    <n v="60.000000000000007"/>
    <n v="325"/>
    <n v="195000.00000000003"/>
    <n v="78000.000000000015"/>
    <n v="0.4"/>
    <s v="Online"/>
  </r>
  <r>
    <s v="Kohl's"/>
    <n v="1197831"/>
    <d v="2021-12-19T00:00:00"/>
    <s v="South"/>
    <s v="Oklahoma"/>
    <s v="Oklahoma City"/>
    <x v="4"/>
    <n v="70"/>
    <n v="325"/>
    <n v="227500"/>
    <n v="79625"/>
    <n v="0.35"/>
    <s v="Online"/>
  </r>
  <r>
    <s v="Kohl's"/>
    <n v="1197831"/>
    <d v="2021-12-19T00:00:00"/>
    <s v="South"/>
    <s v="Oklahoma"/>
    <s v="Oklahoma City"/>
    <x v="5"/>
    <n v="75"/>
    <n v="425"/>
    <n v="318750"/>
    <n v="127500"/>
    <n v="0.4"/>
    <s v="Online"/>
  </r>
  <r>
    <s v="Kohl's"/>
    <n v="1197831"/>
    <d v="2021-01-16T00:00:00"/>
    <s v="South"/>
    <s v="Oklahoma"/>
    <s v="Oklahoma City"/>
    <x v="0"/>
    <n v="25.000000000000007"/>
    <n v="550"/>
    <n v="137500.00000000003"/>
    <n v="48125.000000000007"/>
    <n v="0.35"/>
    <s v="Online"/>
  </r>
  <r>
    <s v="Kohl's"/>
    <n v="1197831"/>
    <d v="2021-01-16T00:00:00"/>
    <s v="South"/>
    <s v="Oklahoma"/>
    <s v="Oklahoma City"/>
    <x v="1"/>
    <n v="25.000000000000007"/>
    <n v="350"/>
    <n v="87500.000000000029"/>
    <n v="30625.000000000007"/>
    <n v="0.35"/>
    <s v="Online"/>
  </r>
  <r>
    <s v="Kohl's"/>
    <n v="1197831"/>
    <d v="2021-01-16T00:00:00"/>
    <s v="South"/>
    <s v="Oklahoma"/>
    <s v="Oklahoma City"/>
    <x v="2"/>
    <n v="15.000000000000007"/>
    <n v="350"/>
    <n v="52500.000000000022"/>
    <n v="18375.000000000007"/>
    <n v="0.35"/>
    <s v="Online"/>
  </r>
  <r>
    <s v="Kohl's"/>
    <n v="1197831"/>
    <d v="2021-01-16T00:00:00"/>
    <s v="South"/>
    <s v="Oklahoma"/>
    <s v="Oklahoma City"/>
    <x v="3"/>
    <n v="20"/>
    <n v="200"/>
    <n v="40000"/>
    <n v="14000"/>
    <n v="0.35"/>
    <s v="Online"/>
  </r>
  <r>
    <s v="Kohl's"/>
    <n v="1197831"/>
    <d v="2021-01-16T00:00:00"/>
    <s v="South"/>
    <s v="Oklahoma"/>
    <s v="Oklahoma City"/>
    <x v="4"/>
    <n v="35"/>
    <n v="250"/>
    <n v="87500"/>
    <n v="30624.999999999996"/>
    <n v="0.35"/>
    <s v="Online"/>
  </r>
  <r>
    <s v="Kohl's"/>
    <n v="1197831"/>
    <d v="2021-01-16T00:00:00"/>
    <s v="South"/>
    <s v="Oklahoma"/>
    <s v="Oklahoma City"/>
    <x v="5"/>
    <n v="25.000000000000007"/>
    <n v="350"/>
    <n v="87500.000000000029"/>
    <n v="30625.000000000007"/>
    <n v="0.35"/>
    <s v="Online"/>
  </r>
  <r>
    <s v="Kohl's"/>
    <n v="1197831"/>
    <d v="2021-02-14T00:00:00"/>
    <s v="South"/>
    <s v="Oklahoma"/>
    <s v="Oklahoma City"/>
    <x v="0"/>
    <n v="25.000000000000007"/>
    <n v="600"/>
    <n v="150000.00000000003"/>
    <n v="52500.000000000007"/>
    <n v="0.35"/>
    <s v="Online"/>
  </r>
  <r>
    <s v="Kohl's"/>
    <n v="1197831"/>
    <d v="2021-02-14T00:00:00"/>
    <s v="South"/>
    <s v="Oklahoma"/>
    <s v="Oklahoma City"/>
    <x v="1"/>
    <n v="25.000000000000007"/>
    <n v="250"/>
    <n v="62500.000000000015"/>
    <n v="21875.000000000004"/>
    <n v="0.35"/>
    <s v="Online"/>
  </r>
  <r>
    <s v="Kohl's"/>
    <n v="1197831"/>
    <d v="2021-02-14T00:00:00"/>
    <s v="South"/>
    <s v="Oklahoma"/>
    <s v="Oklahoma City"/>
    <x v="2"/>
    <n v="15.000000000000007"/>
    <n v="300"/>
    <n v="45000.000000000022"/>
    <n v="15750.000000000007"/>
    <n v="0.35"/>
    <s v="Online"/>
  </r>
  <r>
    <s v="Kohl's"/>
    <n v="1197831"/>
    <d v="2021-02-14T00:00:00"/>
    <s v="Midwest"/>
    <s v="Kansas"/>
    <s v="Wichita"/>
    <x v="3"/>
    <n v="20"/>
    <n v="150"/>
    <n v="30000"/>
    <n v="10500"/>
    <n v="0.35"/>
    <s v="Online"/>
  </r>
  <r>
    <s v="Kohl's"/>
    <n v="1197831"/>
    <d v="2021-02-14T00:00:00"/>
    <s v="Midwest"/>
    <s v="Kansas"/>
    <s v="Wichita"/>
    <x v="4"/>
    <n v="35"/>
    <n v="225"/>
    <n v="78750"/>
    <n v="27562.5"/>
    <n v="0.35"/>
    <s v="Online"/>
  </r>
  <r>
    <s v="Kohl's"/>
    <n v="1197831"/>
    <d v="2021-02-14T00:00:00"/>
    <s v="Midwest"/>
    <s v="Kansas"/>
    <s v="Wichita"/>
    <x v="5"/>
    <n v="20"/>
    <n v="325"/>
    <n v="65000"/>
    <n v="22750"/>
    <n v="0.35"/>
    <s v="Online"/>
  </r>
  <r>
    <s v="Kohl's"/>
    <n v="1197831"/>
    <d v="2021-03-12T00:00:00"/>
    <s v="Midwest"/>
    <s v="Kansas"/>
    <s v="Wichita"/>
    <x v="0"/>
    <n v="20"/>
    <n v="545"/>
    <n v="109000"/>
    <n v="38150"/>
    <n v="0.35"/>
    <s v="Online"/>
  </r>
  <r>
    <s v="Kohl's"/>
    <n v="1197831"/>
    <d v="2021-03-12T00:00:00"/>
    <s v="Midwest"/>
    <s v="Kansas"/>
    <s v="Wichita"/>
    <x v="1"/>
    <n v="20"/>
    <n v="225"/>
    <n v="45000"/>
    <n v="15749.999999999998"/>
    <n v="0.35"/>
    <s v="Online"/>
  </r>
  <r>
    <s v="Kohl's"/>
    <n v="1197831"/>
    <d v="2021-03-12T00:00:00"/>
    <s v="Midwest"/>
    <s v="Kansas"/>
    <s v="Wichita"/>
    <x v="2"/>
    <n v="10.000000000000002"/>
    <n v="250"/>
    <n v="25000.000000000004"/>
    <n v="8750"/>
    <n v="0.35"/>
    <s v="Online"/>
  </r>
  <r>
    <s v="Kohl's"/>
    <n v="1197831"/>
    <d v="2021-03-12T00:00:00"/>
    <s v="Midwest"/>
    <s v="Kansas"/>
    <s v="Wichita"/>
    <x v="3"/>
    <n v="19.999999999999996"/>
    <n v="100"/>
    <n v="19999.999999999996"/>
    <n v="6999.9999999999982"/>
    <n v="0.35"/>
    <s v="Online"/>
  </r>
  <r>
    <s v="Kohl's"/>
    <n v="1197831"/>
    <d v="2021-03-12T00:00:00"/>
    <s v="Midwest"/>
    <s v="Kansas"/>
    <s v="Wichita"/>
    <x v="4"/>
    <n v="35.000000000000007"/>
    <n v="150"/>
    <n v="52500.000000000007"/>
    <n v="18375"/>
    <n v="0.35"/>
    <s v="Online"/>
  </r>
  <r>
    <s v="Kohl's"/>
    <n v="1197831"/>
    <d v="2021-03-12T00:00:00"/>
    <s v="Midwest"/>
    <s v="Kansas"/>
    <s v="Wichita"/>
    <x v="5"/>
    <n v="25"/>
    <n v="250"/>
    <n v="62500"/>
    <n v="21875"/>
    <n v="0.35"/>
    <s v="Online"/>
  </r>
  <r>
    <s v="Kohl's"/>
    <n v="1197831"/>
    <d v="2021-04-13T00:00:00"/>
    <s v="Midwest"/>
    <s v="Kansas"/>
    <s v="Wichita"/>
    <x v="0"/>
    <n v="25"/>
    <n v="500"/>
    <n v="125000"/>
    <n v="43750"/>
    <n v="0.35"/>
    <s v="Online"/>
  </r>
  <r>
    <s v="Kohl's"/>
    <n v="1197831"/>
    <d v="2021-04-13T00:00:00"/>
    <s v="Midwest"/>
    <s v="Kansas"/>
    <s v="Wichita"/>
    <x v="1"/>
    <n v="25"/>
    <n v="200"/>
    <n v="50000"/>
    <n v="17500"/>
    <n v="0.35"/>
    <s v="Online"/>
  </r>
  <r>
    <s v="Kohl's"/>
    <n v="1197831"/>
    <d v="2021-04-13T00:00:00"/>
    <s v="Midwest"/>
    <s v="Kansas"/>
    <s v="Wichita"/>
    <x v="2"/>
    <n v="15.000000000000002"/>
    <n v="200"/>
    <n v="30000.000000000004"/>
    <n v="10500"/>
    <n v="0.35"/>
    <s v="Online"/>
  </r>
  <r>
    <s v="Kohl's"/>
    <n v="1197831"/>
    <d v="2021-04-13T00:00:00"/>
    <s v="Midwest"/>
    <s v="Kansas"/>
    <s v="Wichita"/>
    <x v="3"/>
    <n v="19.999999999999996"/>
    <n v="125"/>
    <n v="24999.999999999996"/>
    <n v="8749.9999999999982"/>
    <n v="0.35"/>
    <s v="Online"/>
  </r>
  <r>
    <s v="Kohl's"/>
    <n v="1197831"/>
    <d v="2021-04-13T00:00:00"/>
    <s v="Midwest"/>
    <s v="Kansas"/>
    <s v="Wichita"/>
    <x v="4"/>
    <n v="40"/>
    <n v="150"/>
    <n v="60000"/>
    <n v="21000"/>
    <n v="0.35"/>
    <s v="Online"/>
  </r>
  <r>
    <s v="Kohl's"/>
    <n v="1197831"/>
    <d v="2021-04-13T00:00:00"/>
    <s v="Midwest"/>
    <s v="Kansas"/>
    <s v="Wichita"/>
    <x v="5"/>
    <n v="30.000000000000004"/>
    <n v="300"/>
    <n v="90000.000000000015"/>
    <n v="31500.000000000004"/>
    <n v="0.35"/>
    <s v="Online"/>
  </r>
  <r>
    <s v="Kohl's"/>
    <n v="1197831"/>
    <d v="2021-05-12T00:00:00"/>
    <s v="Midwest"/>
    <s v="Kansas"/>
    <s v="Wichita"/>
    <x v="0"/>
    <n v="40"/>
    <n v="570"/>
    <n v="228000"/>
    <n v="79800"/>
    <n v="0.35"/>
    <s v="Online"/>
  </r>
  <r>
    <s v="Kohl's"/>
    <n v="1197831"/>
    <d v="2021-05-12T00:00:00"/>
    <s v="Midwest"/>
    <s v="Kansas"/>
    <s v="Wichita"/>
    <x v="1"/>
    <n v="40"/>
    <n v="275"/>
    <n v="110000"/>
    <n v="38500"/>
    <n v="0.35"/>
    <s v="Online"/>
  </r>
  <r>
    <s v="Kohl's"/>
    <n v="1197831"/>
    <d v="2021-05-12T00:00:00"/>
    <s v="Midwest"/>
    <s v="Kansas"/>
    <s v="Wichita"/>
    <x v="2"/>
    <n v="35"/>
    <n v="250"/>
    <n v="87500"/>
    <n v="30624.999999999996"/>
    <n v="0.35"/>
    <s v="Online"/>
  </r>
  <r>
    <s v="Kohl's"/>
    <n v="1197831"/>
    <d v="2021-05-12T00:00:00"/>
    <s v="Midwest"/>
    <s v="Kansas"/>
    <s v="Wichita"/>
    <x v="3"/>
    <n v="35"/>
    <n v="200"/>
    <n v="70000"/>
    <n v="24500"/>
    <n v="0.35"/>
    <s v="Online"/>
  </r>
  <r>
    <s v="Kohl's"/>
    <n v="1197831"/>
    <d v="2021-05-12T00:00:00"/>
    <s v="Midwest"/>
    <s v="Kansas"/>
    <s v="Wichita"/>
    <x v="4"/>
    <n v="44.999999999999993"/>
    <n v="225"/>
    <n v="101249.99999999999"/>
    <n v="35437.499999999993"/>
    <n v="0.35"/>
    <s v="Online"/>
  </r>
  <r>
    <s v="Kohl's"/>
    <n v="1197831"/>
    <d v="2021-05-12T00:00:00"/>
    <s v="Midwest"/>
    <s v="Kansas"/>
    <s v="Wichita"/>
    <x v="5"/>
    <n v="44.999999999999993"/>
    <n v="325"/>
    <n v="146249.99999999997"/>
    <n v="51187.499999999985"/>
    <n v="0.35"/>
    <s v="Online"/>
  </r>
  <r>
    <s v="Kohl's"/>
    <n v="1197831"/>
    <d v="2021-06-14T00:00:00"/>
    <s v="Midwest"/>
    <s v="Kansas"/>
    <s v="Wichita"/>
    <x v="0"/>
    <n v="40"/>
    <n v="575"/>
    <n v="230000"/>
    <n v="80500"/>
    <n v="0.35"/>
    <s v="Online"/>
  </r>
  <r>
    <s v="Kohl's"/>
    <n v="1197831"/>
    <d v="2021-06-14T00:00:00"/>
    <s v="Midwest"/>
    <s v="Kansas"/>
    <s v="Wichita"/>
    <x v="1"/>
    <n v="35"/>
    <n v="325"/>
    <n v="113750"/>
    <n v="39812.5"/>
    <n v="0.35"/>
    <s v="Online"/>
  </r>
  <r>
    <s v="Kohl's"/>
    <n v="1197831"/>
    <d v="2021-06-14T00:00:00"/>
    <s v="Midwest"/>
    <s v="Kansas"/>
    <s v="Wichita"/>
    <x v="2"/>
    <n v="40"/>
    <n v="300"/>
    <n v="120000"/>
    <n v="42000"/>
    <n v="0.35"/>
    <s v="Online"/>
  </r>
  <r>
    <s v="Kohl's"/>
    <n v="1197831"/>
    <d v="2021-06-14T00:00:00"/>
    <s v="Midwest"/>
    <s v="Kansas"/>
    <s v="Wichita"/>
    <x v="3"/>
    <n v="40"/>
    <n v="275"/>
    <n v="110000"/>
    <n v="38500"/>
    <n v="0.35"/>
    <s v="Online"/>
  </r>
  <r>
    <s v="Kohl's"/>
    <n v="1197831"/>
    <d v="2021-06-14T00:00:00"/>
    <s v="Midwest"/>
    <s v="Kansas"/>
    <s v="Wichita"/>
    <x v="4"/>
    <n v="54.999999999999993"/>
    <n v="275"/>
    <n v="151249.99999999997"/>
    <n v="52937.499999999985"/>
    <n v="0.35"/>
    <s v="Online"/>
  </r>
  <r>
    <s v="Kohl's"/>
    <n v="1197831"/>
    <d v="2021-06-14T00:00:00"/>
    <s v="Midwest"/>
    <s v="Kansas"/>
    <s v="Wichita"/>
    <x v="5"/>
    <n v="60"/>
    <n v="450"/>
    <n v="270000"/>
    <n v="94500"/>
    <n v="0.35"/>
    <s v="Online"/>
  </r>
  <r>
    <s v="Kohl's"/>
    <n v="1197831"/>
    <d v="2021-07-12T00:00:00"/>
    <s v="Midwest"/>
    <s v="Kansas"/>
    <s v="Wichita"/>
    <x v="0"/>
    <n v="54.999999999999993"/>
    <n v="675"/>
    <n v="371249.99999999994"/>
    <n v="129937.49999999997"/>
    <n v="0.35"/>
    <s v="Online"/>
  </r>
  <r>
    <s v="Kohl's"/>
    <n v="1197831"/>
    <d v="2021-07-12T00:00:00"/>
    <s v="Midwest"/>
    <s v="Kansas"/>
    <s v="Wichita"/>
    <x v="1"/>
    <n v="50"/>
    <n v="425"/>
    <n v="212500"/>
    <n v="74375"/>
    <n v="0.35"/>
    <s v="Online"/>
  </r>
  <r>
    <s v="Kohl's"/>
    <n v="1197831"/>
    <d v="2021-07-12T00:00:00"/>
    <s v="Midwest"/>
    <s v="Kansas"/>
    <s v="Wichita"/>
    <x v="2"/>
    <n v="45"/>
    <n v="350"/>
    <n v="157500"/>
    <n v="55125"/>
    <n v="0.35"/>
    <s v="Online"/>
  </r>
  <r>
    <s v="Kohl's"/>
    <n v="1197831"/>
    <d v="2021-07-12T00:00:00"/>
    <s v="Midwest"/>
    <s v="Kansas"/>
    <s v="Wichita"/>
    <x v="3"/>
    <n v="45"/>
    <n v="300"/>
    <n v="135000"/>
    <n v="47250"/>
    <n v="0.35"/>
    <s v="Online"/>
  </r>
  <r>
    <s v="Kohl's"/>
    <n v="1197831"/>
    <d v="2021-07-12T00:00:00"/>
    <s v="Midwest"/>
    <s v="Kansas"/>
    <s v="Wichita"/>
    <x v="4"/>
    <n v="60"/>
    <n v="325"/>
    <n v="195000"/>
    <n v="68250"/>
    <n v="0.35"/>
    <s v="Online"/>
  </r>
  <r>
    <s v="Kohl's"/>
    <n v="1197831"/>
    <d v="2021-07-12T00:00:00"/>
    <s v="Midwest"/>
    <s v="Kansas"/>
    <s v="Wichita"/>
    <x v="5"/>
    <n v="65"/>
    <n v="500"/>
    <n v="325000"/>
    <n v="113750"/>
    <n v="0.35"/>
    <s v="Online"/>
  </r>
  <r>
    <s v="Kohl's"/>
    <n v="1197831"/>
    <d v="2021-08-13T00:00:00"/>
    <s v="Midwest"/>
    <s v="Kansas"/>
    <s v="Wichita"/>
    <x v="0"/>
    <n v="60"/>
    <n v="650"/>
    <n v="390000"/>
    <n v="136500"/>
    <n v="0.35"/>
    <s v="Online"/>
  </r>
  <r>
    <s v="Kohl's"/>
    <n v="1197831"/>
    <d v="2021-08-13T00:00:00"/>
    <s v="Midwest"/>
    <s v="Kansas"/>
    <s v="Wichita"/>
    <x v="1"/>
    <n v="55.000000000000007"/>
    <n v="425"/>
    <n v="233750.00000000003"/>
    <n v="81812.5"/>
    <n v="0.35"/>
    <s v="Online"/>
  </r>
  <r>
    <s v="Kohl's"/>
    <n v="1197831"/>
    <d v="2021-08-13T00:00:00"/>
    <s v="Midwest"/>
    <s v="Kansas"/>
    <s v="Wichita"/>
    <x v="2"/>
    <n v="50"/>
    <n v="350"/>
    <n v="175000"/>
    <n v="61249.999999999993"/>
    <n v="0.35"/>
    <s v="Online"/>
  </r>
  <r>
    <s v="Kohl's"/>
    <n v="1197831"/>
    <d v="2021-08-13T00:00:00"/>
    <s v="Midwest"/>
    <s v="Kansas"/>
    <s v="Wichita"/>
    <x v="3"/>
    <n v="40"/>
    <n v="300"/>
    <n v="120000"/>
    <n v="42000"/>
    <n v="0.35"/>
    <s v="Online"/>
  </r>
  <r>
    <s v="Kohl's"/>
    <n v="1197831"/>
    <d v="2021-08-13T00:00:00"/>
    <s v="Midwest"/>
    <s v="Kansas"/>
    <s v="Wichita"/>
    <x v="4"/>
    <n v="50"/>
    <n v="275"/>
    <n v="137500"/>
    <n v="48125"/>
    <n v="0.35"/>
    <s v="Online"/>
  </r>
  <r>
    <s v="Kohl's"/>
    <n v="1197831"/>
    <d v="2021-08-13T00:00:00"/>
    <s v="Midwest"/>
    <s v="Kansas"/>
    <s v="Wichita"/>
    <x v="5"/>
    <n v="55.000000000000007"/>
    <n v="450"/>
    <n v="247500.00000000003"/>
    <n v="86625"/>
    <n v="0.35"/>
    <s v="Online"/>
  </r>
  <r>
    <s v="Kohl's"/>
    <n v="1197831"/>
    <d v="2021-09-12T00:00:00"/>
    <s v="Midwest"/>
    <s v="Kansas"/>
    <s v="Wichita"/>
    <x v="0"/>
    <n v="50"/>
    <n v="550"/>
    <n v="275000"/>
    <n v="96250"/>
    <n v="0.35"/>
    <s v="Online"/>
  </r>
  <r>
    <s v="Kohl's"/>
    <n v="1197831"/>
    <d v="2021-09-12T00:00:00"/>
    <s v="Midwest"/>
    <s v="Kansas"/>
    <s v="Wichita"/>
    <x v="1"/>
    <n v="40.000000000000014"/>
    <n v="350"/>
    <n v="140000.00000000006"/>
    <n v="49000.000000000015"/>
    <n v="0.35"/>
    <s v="Online"/>
  </r>
  <r>
    <s v="Kohl's"/>
    <n v="1197831"/>
    <d v="2021-09-12T00:00:00"/>
    <s v="Midwest"/>
    <s v="Kansas"/>
    <s v="Wichita"/>
    <x v="2"/>
    <n v="15.000000000000007"/>
    <n v="250"/>
    <n v="37500.000000000015"/>
    <n v="13125.000000000004"/>
    <n v="0.35"/>
    <s v="Online"/>
  </r>
  <r>
    <s v="Kohl's"/>
    <n v="1197831"/>
    <d v="2021-09-12T00:00:00"/>
    <s v="Midwest"/>
    <s v="Kansas"/>
    <s v="Wichita"/>
    <x v="3"/>
    <n v="15.000000000000007"/>
    <n v="225"/>
    <n v="33750.000000000015"/>
    <n v="11812.500000000004"/>
    <n v="0.35"/>
    <s v="Online"/>
  </r>
  <r>
    <s v="Kohl's"/>
    <n v="1197831"/>
    <d v="2021-09-12T00:00:00"/>
    <s v="Midwest"/>
    <s v="Kansas"/>
    <s v="Wichita"/>
    <x v="4"/>
    <n v="25.000000000000007"/>
    <n v="225"/>
    <n v="56250.000000000015"/>
    <n v="19687.500000000004"/>
    <n v="0.35"/>
    <s v="Online"/>
  </r>
  <r>
    <s v="Kohl's"/>
    <n v="1197831"/>
    <d v="2021-09-12T00:00:00"/>
    <s v="Midwest"/>
    <s v="Kansas"/>
    <s v="Wichita"/>
    <x v="5"/>
    <n v="30.000000000000011"/>
    <n v="325"/>
    <n v="97500.000000000029"/>
    <n v="34125.000000000007"/>
    <n v="0.35"/>
    <s v="Online"/>
  </r>
  <r>
    <s v="Kohl's"/>
    <n v="1197831"/>
    <d v="2021-10-14T00:00:00"/>
    <s v="Midwest"/>
    <s v="Kansas"/>
    <s v="Wichita"/>
    <x v="0"/>
    <n v="30.000000000000011"/>
    <n v="500"/>
    <n v="150000.00000000006"/>
    <n v="52500.000000000015"/>
    <n v="0.35"/>
    <s v="Online"/>
  </r>
  <r>
    <s v="Kohl's"/>
    <n v="1197831"/>
    <d v="2021-10-14T00:00:00"/>
    <s v="Midwest"/>
    <s v="Kansas"/>
    <s v="Wichita"/>
    <x v="1"/>
    <n v="20.000000000000011"/>
    <n v="325"/>
    <n v="65000.000000000036"/>
    <n v="22750.000000000011"/>
    <n v="0.35"/>
    <s v="Online"/>
  </r>
  <r>
    <s v="Kohl's"/>
    <n v="1197831"/>
    <d v="2021-10-14T00:00:00"/>
    <s v="Midwest"/>
    <s v="Kansas"/>
    <s v="Wichita"/>
    <x v="2"/>
    <n v="20.000000000000011"/>
    <n v="200"/>
    <n v="40000.000000000022"/>
    <n v="14000.000000000007"/>
    <n v="0.35"/>
    <s v="Online"/>
  </r>
  <r>
    <s v="Kohl's"/>
    <n v="1197831"/>
    <d v="2021-10-14T00:00:00"/>
    <s v="Midwest"/>
    <s v="Kansas"/>
    <s v="Wichita"/>
    <x v="3"/>
    <n v="20.000000000000011"/>
    <n v="175"/>
    <n v="35000.000000000022"/>
    <n v="12250.000000000007"/>
    <n v="0.35"/>
    <s v="Online"/>
  </r>
  <r>
    <s v="Kohl's"/>
    <n v="1197831"/>
    <d v="2021-10-14T00:00:00"/>
    <s v="Midwest"/>
    <s v="Kansas"/>
    <s v="Wichita"/>
    <x v="4"/>
    <n v="30.000000000000011"/>
    <n v="175"/>
    <n v="52500.000000000022"/>
    <n v="18375.000000000007"/>
    <n v="0.35"/>
    <s v="Online"/>
  </r>
  <r>
    <s v="Foot Locker"/>
    <n v="1197831"/>
    <d v="2021-10-14T00:00:00"/>
    <s v="Midwest"/>
    <s v="Kansas"/>
    <s v="Wichita"/>
    <x v="5"/>
    <n v="30.000000000000004"/>
    <n v="300"/>
    <n v="90000.000000000015"/>
    <n v="31500.000000000004"/>
    <n v="0.35"/>
    <s v="Online"/>
  </r>
  <r>
    <s v="Foot Locker"/>
    <n v="1197831"/>
    <d v="2021-11-13T00:00:00"/>
    <s v="Midwest"/>
    <s v="Kansas"/>
    <s v="Wichita"/>
    <x v="0"/>
    <n v="25.000000000000011"/>
    <n v="450"/>
    <n v="112500.00000000004"/>
    <n v="39375.000000000015"/>
    <n v="0.35"/>
    <s v="Online"/>
  </r>
  <r>
    <s v="Foot Locker"/>
    <n v="1197831"/>
    <d v="2021-11-13T00:00:00"/>
    <s v="Midwest"/>
    <s v="Kansas"/>
    <s v="Wichita"/>
    <x v="1"/>
    <n v="15.000000000000014"/>
    <n v="275"/>
    <n v="41250.000000000036"/>
    <n v="14437.500000000011"/>
    <n v="0.35"/>
    <s v="Online"/>
  </r>
  <r>
    <s v="Foot Locker"/>
    <n v="1197831"/>
    <d v="2021-11-13T00:00:00"/>
    <s v="Midwest"/>
    <s v="Kansas"/>
    <s v="Wichita"/>
    <x v="2"/>
    <n v="25.000000000000018"/>
    <n v="220"/>
    <n v="55000.000000000036"/>
    <n v="19250.000000000011"/>
    <n v="0.35"/>
    <s v="Online"/>
  </r>
  <r>
    <s v="Foot Locker"/>
    <n v="1197831"/>
    <d v="2021-11-13T00:00:00"/>
    <s v="Midwest"/>
    <s v="Kansas"/>
    <s v="Wichita"/>
    <x v="3"/>
    <n v="55.000000000000014"/>
    <n v="275"/>
    <n v="151250.00000000003"/>
    <n v="52937.500000000007"/>
    <n v="0.35"/>
    <s v="Online"/>
  </r>
  <r>
    <s v="Foot Locker"/>
    <n v="1197831"/>
    <d v="2021-11-13T00:00:00"/>
    <s v="Midwest"/>
    <s v="Kansas"/>
    <s v="Wichita"/>
    <x v="4"/>
    <n v="75.000000000000014"/>
    <n v="250"/>
    <n v="187500.00000000003"/>
    <n v="65625"/>
    <n v="0.35"/>
    <s v="Online"/>
  </r>
  <r>
    <s v="Foot Locker"/>
    <n v="1197831"/>
    <d v="2021-11-13T00:00:00"/>
    <s v="Midwest"/>
    <s v="Kansas"/>
    <s v="Wichita"/>
    <x v="5"/>
    <n v="75"/>
    <n v="350"/>
    <n v="262500"/>
    <n v="91875"/>
    <n v="0.35"/>
    <s v="Online"/>
  </r>
  <r>
    <s v="Foot Locker"/>
    <n v="1197831"/>
    <d v="2021-12-12T00:00:00"/>
    <s v="Midwest"/>
    <s v="Kansas"/>
    <s v="Wichita"/>
    <x v="0"/>
    <n v="70"/>
    <n v="600"/>
    <n v="420000"/>
    <n v="147000"/>
    <n v="0.35"/>
    <s v="Online"/>
  </r>
  <r>
    <s v="Foot Locker"/>
    <n v="1197831"/>
    <d v="2021-12-12T00:00:00"/>
    <s v="Midwest"/>
    <s v="Kansas"/>
    <s v="Wichita"/>
    <x v="1"/>
    <n v="60.000000000000007"/>
    <n v="400"/>
    <n v="240000.00000000003"/>
    <n v="84000"/>
    <n v="0.35"/>
    <s v="Online"/>
  </r>
  <r>
    <s v="Foot Locker"/>
    <n v="1197831"/>
    <d v="2021-12-12T00:00:00"/>
    <s v="Midwest"/>
    <s v="Kansas"/>
    <s v="Wichita"/>
    <x v="2"/>
    <n v="60.000000000000007"/>
    <n v="350"/>
    <n v="210000.00000000003"/>
    <n v="73500"/>
    <n v="0.35"/>
    <s v="Online"/>
  </r>
  <r>
    <s v="Foot Locker"/>
    <n v="1197831"/>
    <d v="2021-12-12T00:00:00"/>
    <s v="Midwest"/>
    <s v="Kansas"/>
    <s v="Wichita"/>
    <x v="3"/>
    <n v="60.000000000000007"/>
    <n v="300"/>
    <n v="180000.00000000003"/>
    <n v="63000.000000000007"/>
    <n v="0.35"/>
    <s v="Online"/>
  </r>
  <r>
    <s v="Foot Locker"/>
    <n v="1197831"/>
    <d v="2021-12-12T00:00:00"/>
    <s v="Midwest"/>
    <s v="Kansas"/>
    <s v="Wichita"/>
    <x v="4"/>
    <n v="70"/>
    <n v="300"/>
    <n v="210000"/>
    <n v="73500"/>
    <n v="0.35"/>
    <s v="Online"/>
  </r>
  <r>
    <s v="Foot Locker"/>
    <n v="1197831"/>
    <d v="2021-12-12T00:00:00"/>
    <s v="Midwest"/>
    <s v="Kansas"/>
    <s v="Wichita"/>
    <x v="5"/>
    <n v="75"/>
    <n v="400"/>
    <n v="300000"/>
    <n v="105000"/>
    <n v="0.35"/>
    <s v="Online"/>
  </r>
  <r>
    <s v="Foot Locker"/>
    <n v="1185732"/>
    <d v="2021-01-12T00:00:00"/>
    <s v="Midwest"/>
    <s v="Kansas"/>
    <s v="Wichita"/>
    <x v="0"/>
    <n v="40"/>
    <n v="475"/>
    <n v="190000"/>
    <n v="66500"/>
    <n v="0.35"/>
    <s v="Online"/>
  </r>
  <r>
    <s v="Foot Locker"/>
    <n v="1185732"/>
    <d v="2021-01-12T00:00:00"/>
    <s v="Midwest"/>
    <s v="Kansas"/>
    <s v="Wichita"/>
    <x v="1"/>
    <n v="40"/>
    <n v="275"/>
    <n v="110000"/>
    <n v="33000"/>
    <n v="0.3"/>
    <s v="Online"/>
  </r>
  <r>
    <s v="Foot Locker"/>
    <n v="1185732"/>
    <d v="2021-01-12T00:00:00"/>
    <s v="Midwest"/>
    <s v="Kansas"/>
    <s v="Wichita"/>
    <x v="2"/>
    <n v="30.000000000000004"/>
    <n v="275"/>
    <n v="82500.000000000015"/>
    <n v="24750.000000000004"/>
    <n v="0.3"/>
    <s v="Online"/>
  </r>
  <r>
    <s v="Foot Locker"/>
    <n v="1185732"/>
    <d v="2021-01-12T00:00:00"/>
    <s v="Midwest"/>
    <s v="Kansas"/>
    <s v="Wichita"/>
    <x v="3"/>
    <n v="35"/>
    <n v="125"/>
    <n v="43750"/>
    <n v="13125"/>
    <n v="0.3"/>
    <s v="Online"/>
  </r>
  <r>
    <s v="Foot Locker"/>
    <n v="1185732"/>
    <d v="2021-01-12T00:00:00"/>
    <s v="Midwest"/>
    <s v="Kansas"/>
    <s v="Wichita"/>
    <x v="4"/>
    <n v="49.999999999999993"/>
    <n v="175"/>
    <n v="87499.999999999985"/>
    <n v="30624.999999999993"/>
    <n v="0.35"/>
    <s v="Online"/>
  </r>
  <r>
    <s v="Foot Locker"/>
    <n v="1185732"/>
    <d v="2021-01-12T00:00:00"/>
    <s v="Midwest"/>
    <s v="Kansas"/>
    <s v="Wichita"/>
    <x v="5"/>
    <n v="40"/>
    <n v="275"/>
    <n v="110000"/>
    <n v="44000"/>
    <n v="0.4"/>
    <s v="Online"/>
  </r>
  <r>
    <s v="Foot Locker"/>
    <n v="1185732"/>
    <d v="2021-02-12T00:00:00"/>
    <s v="Midwest"/>
    <s v="Kansas"/>
    <s v="Wichita"/>
    <x v="0"/>
    <n v="40"/>
    <n v="525"/>
    <n v="210000"/>
    <n v="73500"/>
    <n v="0.35"/>
    <s v="Online"/>
  </r>
  <r>
    <s v="Foot Locker"/>
    <n v="1185732"/>
    <d v="2021-02-12T00:00:00"/>
    <s v="Midwest"/>
    <s v="Kansas"/>
    <s v="Wichita"/>
    <x v="1"/>
    <n v="40"/>
    <n v="175"/>
    <n v="70000"/>
    <n v="21000"/>
    <n v="0.3"/>
    <s v="Online"/>
  </r>
  <r>
    <s v="Foot Locker"/>
    <n v="1185732"/>
    <d v="2021-02-12T00:00:00"/>
    <s v="Midwest"/>
    <s v="Kansas"/>
    <s v="Wichita"/>
    <x v="2"/>
    <n v="30.000000000000004"/>
    <n v="225"/>
    <n v="67500.000000000015"/>
    <n v="20250.000000000004"/>
    <n v="0.3"/>
    <s v="Online"/>
  </r>
  <r>
    <s v="Foot Locker"/>
    <n v="1185732"/>
    <d v="2021-02-12T00:00:00"/>
    <s v="Midwest"/>
    <s v="South Dakota"/>
    <s v="Sioux Falls"/>
    <x v="3"/>
    <n v="35"/>
    <n v="100"/>
    <n v="35000"/>
    <n v="10500"/>
    <n v="0.3"/>
    <s v="Online"/>
  </r>
  <r>
    <s v="Foot Locker"/>
    <n v="1185732"/>
    <d v="2021-02-12T00:00:00"/>
    <s v="Midwest"/>
    <s v="South Dakota"/>
    <s v="Sioux Falls"/>
    <x v="4"/>
    <n v="49.999999999999993"/>
    <n v="175"/>
    <n v="87499.999999999985"/>
    <n v="30624.999999999993"/>
    <n v="0.35"/>
    <s v="Online"/>
  </r>
  <r>
    <s v="Foot Locker"/>
    <n v="1185732"/>
    <d v="2021-02-12T00:00:00"/>
    <s v="Midwest"/>
    <s v="South Dakota"/>
    <s v="Sioux Falls"/>
    <x v="5"/>
    <n v="35"/>
    <n v="275"/>
    <n v="96250"/>
    <n v="38500"/>
    <n v="0.4"/>
    <s v="Online"/>
  </r>
  <r>
    <s v="Foot Locker"/>
    <n v="1185732"/>
    <d v="2021-03-11T00:00:00"/>
    <s v="Midwest"/>
    <s v="South Dakota"/>
    <s v="Sioux Falls"/>
    <x v="0"/>
    <n v="40"/>
    <n v="495"/>
    <n v="198000"/>
    <n v="69300"/>
    <n v="0.35"/>
    <s v="Online"/>
  </r>
  <r>
    <s v="Foot Locker"/>
    <n v="1185732"/>
    <d v="2021-03-11T00:00:00"/>
    <s v="Midwest"/>
    <s v="South Dakota"/>
    <s v="Sioux Falls"/>
    <x v="1"/>
    <n v="40"/>
    <n v="200"/>
    <n v="80000"/>
    <n v="24000"/>
    <n v="0.3"/>
    <s v="Online"/>
  </r>
  <r>
    <s v="Foot Locker"/>
    <n v="1185732"/>
    <d v="2021-03-11T00:00:00"/>
    <s v="Midwest"/>
    <s v="South Dakota"/>
    <s v="Sioux Falls"/>
    <x v="2"/>
    <n v="30.000000000000004"/>
    <n v="225"/>
    <n v="67500.000000000015"/>
    <n v="20250.000000000004"/>
    <n v="0.3"/>
    <s v="Online"/>
  </r>
  <r>
    <s v="Foot Locker"/>
    <n v="1185732"/>
    <d v="2021-03-11T00:00:00"/>
    <s v="Midwest"/>
    <s v="South Dakota"/>
    <s v="Sioux Falls"/>
    <x v="3"/>
    <n v="35"/>
    <n v="75"/>
    <n v="26250"/>
    <n v="7875"/>
    <n v="0.3"/>
    <s v="Online"/>
  </r>
  <r>
    <s v="Foot Locker"/>
    <n v="1185732"/>
    <d v="2021-03-11T00:00:00"/>
    <s v="Midwest"/>
    <s v="South Dakota"/>
    <s v="Sioux Falls"/>
    <x v="4"/>
    <n v="50"/>
    <n v="125"/>
    <n v="62500"/>
    <n v="21875"/>
    <n v="0.35"/>
    <s v="Online"/>
  </r>
  <r>
    <s v="Foot Locker"/>
    <n v="1185732"/>
    <d v="2021-03-11T00:00:00"/>
    <s v="Midwest"/>
    <s v="South Dakota"/>
    <s v="Sioux Falls"/>
    <x v="5"/>
    <n v="40"/>
    <n v="225"/>
    <n v="90000"/>
    <n v="36000"/>
    <n v="0.4"/>
    <s v="Online"/>
  </r>
  <r>
    <s v="Foot Locker"/>
    <n v="1185732"/>
    <d v="2021-04-12T00:00:00"/>
    <s v="Midwest"/>
    <s v="South Dakota"/>
    <s v="Sioux Falls"/>
    <x v="0"/>
    <n v="40"/>
    <n v="450"/>
    <n v="180000"/>
    <n v="62999.999999999993"/>
    <n v="0.35"/>
    <s v="Online"/>
  </r>
  <r>
    <s v="Foot Locker"/>
    <n v="1185732"/>
    <d v="2021-04-12T00:00:00"/>
    <s v="Midwest"/>
    <s v="South Dakota"/>
    <s v="Sioux Falls"/>
    <x v="1"/>
    <n v="40"/>
    <n v="150"/>
    <n v="60000"/>
    <n v="18000"/>
    <n v="0.3"/>
    <s v="Online"/>
  </r>
  <r>
    <s v="Foot Locker"/>
    <n v="1185732"/>
    <d v="2021-04-12T00:00:00"/>
    <s v="Midwest"/>
    <s v="South Dakota"/>
    <s v="Sioux Falls"/>
    <x v="2"/>
    <n v="30.000000000000004"/>
    <n v="150"/>
    <n v="45000.000000000007"/>
    <n v="13500.000000000002"/>
    <n v="0.3"/>
    <s v="Online"/>
  </r>
  <r>
    <s v="Foot Locker"/>
    <n v="1185732"/>
    <d v="2021-04-12T00:00:00"/>
    <s v="Midwest"/>
    <s v="South Dakota"/>
    <s v="Sioux Falls"/>
    <x v="3"/>
    <n v="35"/>
    <n v="75"/>
    <n v="26250"/>
    <n v="7875"/>
    <n v="0.3"/>
    <s v="Online"/>
  </r>
  <r>
    <s v="Foot Locker"/>
    <n v="1185732"/>
    <d v="2021-04-12T00:00:00"/>
    <s v="Midwest"/>
    <s v="South Dakota"/>
    <s v="Sioux Falls"/>
    <x v="4"/>
    <n v="60"/>
    <n v="100"/>
    <n v="60000"/>
    <n v="21000"/>
    <n v="0.35"/>
    <s v="Online"/>
  </r>
  <r>
    <s v="Foot Locker"/>
    <n v="1185732"/>
    <d v="2021-04-12T00:00:00"/>
    <s v="Midwest"/>
    <s v="South Dakota"/>
    <s v="Sioux Falls"/>
    <x v="5"/>
    <n v="50"/>
    <n v="225"/>
    <n v="112500"/>
    <n v="45000"/>
    <n v="0.4"/>
    <s v="Online"/>
  </r>
  <r>
    <s v="Foot Locker"/>
    <n v="1185732"/>
    <d v="2021-05-13T00:00:00"/>
    <s v="Midwest"/>
    <s v="South Dakota"/>
    <s v="Sioux Falls"/>
    <x v="0"/>
    <n v="60"/>
    <n v="495"/>
    <n v="297000"/>
    <n v="103950"/>
    <n v="0.35"/>
    <s v="Online"/>
  </r>
  <r>
    <s v="Foot Locker"/>
    <n v="1185732"/>
    <d v="2021-05-13T00:00:00"/>
    <s v="Midwest"/>
    <s v="South Dakota"/>
    <s v="Sioux Falls"/>
    <x v="1"/>
    <n v="50"/>
    <n v="200"/>
    <n v="100000"/>
    <n v="30000"/>
    <n v="0.3"/>
    <s v="Online"/>
  </r>
  <r>
    <s v="Foot Locker"/>
    <n v="1185732"/>
    <d v="2021-05-13T00:00:00"/>
    <s v="Midwest"/>
    <s v="South Dakota"/>
    <s v="Sioux Falls"/>
    <x v="2"/>
    <n v="45"/>
    <n v="175"/>
    <n v="78750"/>
    <n v="23625"/>
    <n v="0.3"/>
    <s v="Online"/>
  </r>
  <r>
    <s v="Foot Locker"/>
    <n v="1185732"/>
    <d v="2021-05-13T00:00:00"/>
    <s v="Midwest"/>
    <s v="South Dakota"/>
    <s v="Sioux Falls"/>
    <x v="3"/>
    <n v="45"/>
    <n v="100"/>
    <n v="45000"/>
    <n v="13500"/>
    <n v="0.3"/>
    <s v="Online"/>
  </r>
  <r>
    <s v="Foot Locker"/>
    <n v="1185732"/>
    <d v="2021-05-13T00:00:00"/>
    <s v="Midwest"/>
    <s v="South Dakota"/>
    <s v="Sioux Falls"/>
    <x v="4"/>
    <n v="54.999999999999993"/>
    <n v="125"/>
    <n v="68749.999999999985"/>
    <n v="24062.499999999993"/>
    <n v="0.35"/>
    <s v="Online"/>
  </r>
  <r>
    <s v="Foot Locker"/>
    <n v="1185732"/>
    <d v="2021-05-13T00:00:00"/>
    <s v="Midwest"/>
    <s v="South Dakota"/>
    <s v="Sioux Falls"/>
    <x v="5"/>
    <n v="60"/>
    <n v="250"/>
    <n v="150000"/>
    <n v="60000"/>
    <n v="0.4"/>
    <s v="Online"/>
  </r>
  <r>
    <s v="Foot Locker"/>
    <n v="1185732"/>
    <d v="2021-06-12T00:00:00"/>
    <s v="Midwest"/>
    <s v="South Dakota"/>
    <s v="Sioux Falls"/>
    <x v="0"/>
    <n v="45"/>
    <n v="500"/>
    <n v="225000"/>
    <n v="78750"/>
    <n v="0.35"/>
    <s v="Online"/>
  </r>
  <r>
    <s v="Foot Locker"/>
    <n v="1185732"/>
    <d v="2021-06-12T00:00:00"/>
    <s v="Midwest"/>
    <s v="South Dakota"/>
    <s v="Sioux Falls"/>
    <x v="1"/>
    <n v="40.000000000000007"/>
    <n v="250"/>
    <n v="100000.00000000001"/>
    <n v="30000.000000000004"/>
    <n v="0.3"/>
    <s v="Online"/>
  </r>
  <r>
    <s v="Foot Locker"/>
    <n v="1185732"/>
    <d v="2021-06-12T00:00:00"/>
    <s v="Midwest"/>
    <s v="South Dakota"/>
    <s v="Sioux Falls"/>
    <x v="2"/>
    <n v="35"/>
    <n v="200"/>
    <n v="70000"/>
    <n v="21000"/>
    <n v="0.3"/>
    <s v="Online"/>
  </r>
  <r>
    <s v="Foot Locker"/>
    <n v="1185732"/>
    <d v="2021-06-12T00:00:00"/>
    <s v="Midwest"/>
    <s v="South Dakota"/>
    <s v="Sioux Falls"/>
    <x v="3"/>
    <n v="35"/>
    <n v="175"/>
    <n v="61250"/>
    <n v="18375"/>
    <n v="0.3"/>
    <s v="Online"/>
  </r>
  <r>
    <s v="Foot Locker"/>
    <n v="1185732"/>
    <d v="2021-06-12T00:00:00"/>
    <s v="Midwest"/>
    <s v="South Dakota"/>
    <s v="Sioux Falls"/>
    <x v="4"/>
    <n v="45"/>
    <n v="175"/>
    <n v="78750"/>
    <n v="27562.5"/>
    <n v="0.35"/>
    <s v="Online"/>
  </r>
  <r>
    <s v="Foot Locker"/>
    <n v="1185732"/>
    <d v="2021-06-12T00:00:00"/>
    <s v="Midwest"/>
    <s v="South Dakota"/>
    <s v="Sioux Falls"/>
    <x v="5"/>
    <n v="55.000000000000007"/>
    <n v="325"/>
    <n v="178750.00000000003"/>
    <n v="71500.000000000015"/>
    <n v="0.4"/>
    <s v="Online"/>
  </r>
  <r>
    <s v="Foot Locker"/>
    <n v="1185732"/>
    <d v="2021-07-11T00:00:00"/>
    <s v="Midwest"/>
    <s v="South Dakota"/>
    <s v="Sioux Falls"/>
    <x v="0"/>
    <n v="50"/>
    <n v="550"/>
    <n v="275000"/>
    <n v="96250"/>
    <n v="0.35"/>
    <s v="Online"/>
  </r>
  <r>
    <s v="Foot Locker"/>
    <n v="1185732"/>
    <d v="2021-07-11T00:00:00"/>
    <s v="Midwest"/>
    <s v="South Dakota"/>
    <s v="Sioux Falls"/>
    <x v="1"/>
    <n v="45.000000000000007"/>
    <n v="300"/>
    <n v="135000.00000000003"/>
    <n v="40500.000000000007"/>
    <n v="0.3"/>
    <s v="Online"/>
  </r>
  <r>
    <s v="Foot Locker"/>
    <n v="1185732"/>
    <d v="2021-07-11T00:00:00"/>
    <s v="Midwest"/>
    <s v="South Dakota"/>
    <s v="Sioux Falls"/>
    <x v="2"/>
    <n v="40"/>
    <n v="225"/>
    <n v="90000"/>
    <n v="27000"/>
    <n v="0.3"/>
    <s v="Online"/>
  </r>
  <r>
    <s v="Foot Locker"/>
    <n v="1185732"/>
    <d v="2021-07-11T00:00:00"/>
    <s v="Midwest"/>
    <s v="South Dakota"/>
    <s v="Sioux Falls"/>
    <x v="3"/>
    <n v="40"/>
    <n v="175"/>
    <n v="70000"/>
    <n v="21000"/>
    <n v="0.3"/>
    <s v="Online"/>
  </r>
  <r>
    <s v="Foot Locker"/>
    <n v="1185732"/>
    <d v="2021-07-11T00:00:00"/>
    <s v="Midwest"/>
    <s v="South Dakota"/>
    <s v="Sioux Falls"/>
    <x v="4"/>
    <n v="50"/>
    <n v="200"/>
    <n v="100000"/>
    <n v="35000"/>
    <n v="0.35"/>
    <s v="Online"/>
  </r>
  <r>
    <s v="Foot Locker"/>
    <n v="1185732"/>
    <d v="2021-07-11T00:00:00"/>
    <s v="Midwest"/>
    <s v="South Dakota"/>
    <s v="Sioux Falls"/>
    <x v="5"/>
    <n v="55.000000000000007"/>
    <n v="375"/>
    <n v="206250.00000000003"/>
    <n v="82500.000000000015"/>
    <n v="0.4"/>
    <s v="Online"/>
  </r>
  <r>
    <s v="Foot Locker"/>
    <n v="1185732"/>
    <d v="2021-08-12T00:00:00"/>
    <s v="Midwest"/>
    <s v="South Dakota"/>
    <s v="Sioux Falls"/>
    <x v="0"/>
    <n v="50"/>
    <n v="525"/>
    <n v="262500"/>
    <n v="91875"/>
    <n v="0.35"/>
    <s v="Online"/>
  </r>
  <r>
    <s v="Foot Locker"/>
    <n v="1185732"/>
    <d v="2021-08-12T00:00:00"/>
    <s v="Midwest"/>
    <s v="South Dakota"/>
    <s v="Sioux Falls"/>
    <x v="1"/>
    <n v="45.000000000000007"/>
    <n v="300"/>
    <n v="135000.00000000003"/>
    <n v="40500.000000000007"/>
    <n v="0.3"/>
    <s v="Online"/>
  </r>
  <r>
    <s v="Foot Locker"/>
    <n v="1185732"/>
    <d v="2021-08-12T00:00:00"/>
    <s v="Midwest"/>
    <s v="South Dakota"/>
    <s v="Sioux Falls"/>
    <x v="2"/>
    <n v="40"/>
    <n v="225"/>
    <n v="90000"/>
    <n v="27000"/>
    <n v="0.3"/>
    <s v="Online"/>
  </r>
  <r>
    <s v="Foot Locker"/>
    <n v="1185732"/>
    <d v="2021-08-12T00:00:00"/>
    <s v="Midwest"/>
    <s v="South Dakota"/>
    <s v="Sioux Falls"/>
    <x v="3"/>
    <n v="40"/>
    <n v="200"/>
    <n v="80000"/>
    <n v="24000"/>
    <n v="0.3"/>
    <s v="Online"/>
  </r>
  <r>
    <s v="Foot Locker"/>
    <n v="1185732"/>
    <d v="2021-08-12T00:00:00"/>
    <s v="Midwest"/>
    <s v="South Dakota"/>
    <s v="Sioux Falls"/>
    <x v="4"/>
    <n v="50"/>
    <n v="175"/>
    <n v="87500"/>
    <n v="30624.999999999996"/>
    <n v="0.35"/>
    <s v="Online"/>
  </r>
  <r>
    <s v="Foot Locker"/>
    <n v="1185732"/>
    <d v="2021-08-12T00:00:00"/>
    <s v="Midwest"/>
    <s v="South Dakota"/>
    <s v="Sioux Falls"/>
    <x v="5"/>
    <n v="55.000000000000007"/>
    <n v="350"/>
    <n v="192500.00000000003"/>
    <n v="77000.000000000015"/>
    <n v="0.4"/>
    <s v="Online"/>
  </r>
  <r>
    <s v="Foot Locker"/>
    <n v="1185732"/>
    <d v="2021-09-13T00:00:00"/>
    <s v="Midwest"/>
    <s v="South Dakota"/>
    <s v="Sioux Falls"/>
    <x v="0"/>
    <n v="45"/>
    <n v="475"/>
    <n v="213750"/>
    <n v="74812.5"/>
    <n v="0.35"/>
    <s v="Online"/>
  </r>
  <r>
    <s v="Foot Locker"/>
    <n v="1185732"/>
    <d v="2021-09-13T00:00:00"/>
    <s v="Midwest"/>
    <s v="South Dakota"/>
    <s v="Sioux Falls"/>
    <x v="1"/>
    <n v="40.000000000000007"/>
    <n v="275"/>
    <n v="110000.00000000001"/>
    <n v="33000"/>
    <n v="0.3"/>
    <s v="Online"/>
  </r>
  <r>
    <s v="Foot Locker"/>
    <n v="1185732"/>
    <d v="2021-09-13T00:00:00"/>
    <s v="Midwest"/>
    <s v="South Dakota"/>
    <s v="Sioux Falls"/>
    <x v="2"/>
    <n v="35"/>
    <n v="175"/>
    <n v="61250"/>
    <n v="18375"/>
    <n v="0.3"/>
    <s v="Online"/>
  </r>
  <r>
    <s v="Foot Locker"/>
    <n v="1185732"/>
    <d v="2021-09-13T00:00:00"/>
    <s v="Midwest"/>
    <s v="South Dakota"/>
    <s v="Sioux Falls"/>
    <x v="3"/>
    <n v="35"/>
    <n v="150"/>
    <n v="52500"/>
    <n v="15750"/>
    <n v="0.3"/>
    <s v="Online"/>
  </r>
  <r>
    <s v="Foot Locker"/>
    <n v="1185732"/>
    <d v="2021-09-13T00:00:00"/>
    <s v="Midwest"/>
    <s v="South Dakota"/>
    <s v="Sioux Falls"/>
    <x v="4"/>
    <n v="45"/>
    <n v="150"/>
    <n v="67500"/>
    <n v="23625"/>
    <n v="0.35"/>
    <s v="Online"/>
  </r>
  <r>
    <s v="Foot Locker"/>
    <n v="1185732"/>
    <d v="2021-09-13T00:00:00"/>
    <s v="Midwest"/>
    <s v="South Dakota"/>
    <s v="Sioux Falls"/>
    <x v="5"/>
    <n v="50"/>
    <n v="225"/>
    <n v="112500"/>
    <n v="45000"/>
    <n v="0.4"/>
    <s v="Online"/>
  </r>
  <r>
    <s v="Foot Locker"/>
    <n v="1185732"/>
    <d v="2021-10-12T00:00:00"/>
    <s v="Midwest"/>
    <s v="South Dakota"/>
    <s v="Sioux Falls"/>
    <x v="0"/>
    <n v="54.999999999999993"/>
    <n v="400"/>
    <n v="219999.99999999997"/>
    <n v="76999.999999999985"/>
    <n v="0.35"/>
    <s v="Online"/>
  </r>
  <r>
    <s v="Foot Locker"/>
    <n v="1185732"/>
    <d v="2021-10-12T00:00:00"/>
    <s v="Midwest"/>
    <s v="South Dakota"/>
    <s v="Sioux Falls"/>
    <x v="1"/>
    <n v="45"/>
    <n v="250"/>
    <n v="112500"/>
    <n v="33750"/>
    <n v="0.3"/>
    <s v="Online"/>
  </r>
  <r>
    <s v="Foot Locker"/>
    <n v="1185732"/>
    <d v="2021-10-12T00:00:00"/>
    <s v="Midwest"/>
    <s v="South Dakota"/>
    <s v="Sioux Falls"/>
    <x v="2"/>
    <n v="45"/>
    <n v="150"/>
    <n v="67500"/>
    <n v="20250"/>
    <n v="0.3"/>
    <s v="Online"/>
  </r>
  <r>
    <s v="Foot Locker"/>
    <n v="1185732"/>
    <d v="2021-10-12T00:00:00"/>
    <s v="Midwest"/>
    <s v="South Dakota"/>
    <s v="Sioux Falls"/>
    <x v="3"/>
    <n v="45"/>
    <n v="125"/>
    <n v="56250"/>
    <n v="16875"/>
    <n v="0.3"/>
    <s v="Online"/>
  </r>
  <r>
    <s v="Foot Locker"/>
    <n v="1185732"/>
    <d v="2021-10-12T00:00:00"/>
    <s v="Midwest"/>
    <s v="South Dakota"/>
    <s v="Sioux Falls"/>
    <x v="4"/>
    <n v="54.999999999999993"/>
    <n v="125"/>
    <n v="68749.999999999985"/>
    <n v="24062.499999999993"/>
    <n v="0.35"/>
    <s v="Online"/>
  </r>
  <r>
    <s v="Sports Direct"/>
    <n v="1185732"/>
    <d v="2021-10-12T00:00:00"/>
    <s v="Midwest"/>
    <s v="South Dakota"/>
    <s v="Sioux Falls"/>
    <x v="5"/>
    <n v="59.999999999999986"/>
    <n v="250"/>
    <n v="149999.99999999997"/>
    <n v="59999.999999999993"/>
    <n v="0.4"/>
    <s v="Online"/>
  </r>
  <r>
    <s v="Sports Direct"/>
    <n v="1185732"/>
    <d v="2021-11-12T00:00:00"/>
    <s v="Midwest"/>
    <s v="South Dakota"/>
    <s v="Sioux Falls"/>
    <x v="0"/>
    <n v="54.999999999999993"/>
    <n v="400"/>
    <n v="219999.99999999997"/>
    <n v="76999.999999999985"/>
    <n v="0.35"/>
    <s v="Online"/>
  </r>
  <r>
    <s v="Sports Direct"/>
    <n v="1185732"/>
    <d v="2021-11-12T00:00:00"/>
    <s v="Midwest"/>
    <s v="South Dakota"/>
    <s v="Sioux Falls"/>
    <x v="1"/>
    <n v="45"/>
    <n v="250"/>
    <n v="112500"/>
    <n v="33750"/>
    <n v="0.3"/>
    <s v="Online"/>
  </r>
  <r>
    <s v="Sports Direct"/>
    <n v="1185732"/>
    <d v="2021-11-12T00:00:00"/>
    <s v="Midwest"/>
    <s v="South Dakota"/>
    <s v="Sioux Falls"/>
    <x v="2"/>
    <n v="45"/>
    <n v="195"/>
    <n v="87750"/>
    <n v="26325"/>
    <n v="0.3"/>
    <s v="Online"/>
  </r>
  <r>
    <s v="Sports Direct"/>
    <n v="1185732"/>
    <d v="2021-11-12T00:00:00"/>
    <s v="Midwest"/>
    <s v="South Dakota"/>
    <s v="Sioux Falls"/>
    <x v="3"/>
    <n v="45"/>
    <n v="175"/>
    <n v="78750"/>
    <n v="23625"/>
    <n v="0.3"/>
    <s v="Online"/>
  </r>
  <r>
    <s v="Sports Direct"/>
    <n v="1185732"/>
    <d v="2021-11-12T00:00:00"/>
    <s v="Midwest"/>
    <s v="South Dakota"/>
    <s v="Sioux Falls"/>
    <x v="4"/>
    <n v="60"/>
    <n v="150"/>
    <n v="90000"/>
    <n v="31499.999999999996"/>
    <n v="0.35"/>
    <s v="Online"/>
  </r>
  <r>
    <s v="Sports Direct"/>
    <n v="1185732"/>
    <d v="2021-11-12T00:00:00"/>
    <s v="Midwest"/>
    <s v="South Dakota"/>
    <s v="Sioux Falls"/>
    <x v="5"/>
    <n v="64.999999999999986"/>
    <n v="250"/>
    <n v="162499.99999999997"/>
    <n v="64999.999999999993"/>
    <n v="0.4"/>
    <s v="Online"/>
  </r>
  <r>
    <s v="Sports Direct"/>
    <n v="1185732"/>
    <d v="2021-12-11T00:00:00"/>
    <s v="Midwest"/>
    <s v="South Dakota"/>
    <s v="Sioux Falls"/>
    <x v="0"/>
    <n v="60"/>
    <n v="500"/>
    <n v="300000"/>
    <n v="105000"/>
    <n v="0.35"/>
    <s v="Online"/>
  </r>
  <r>
    <s v="Sports Direct"/>
    <n v="1185732"/>
    <d v="2021-12-11T00:00:00"/>
    <s v="Midwest"/>
    <s v="South Dakota"/>
    <s v="Sioux Falls"/>
    <x v="1"/>
    <n v="50"/>
    <n v="300"/>
    <n v="150000"/>
    <n v="45000"/>
    <n v="0.3"/>
    <s v="Online"/>
  </r>
  <r>
    <s v="Sports Direct"/>
    <n v="1185732"/>
    <d v="2021-12-11T00:00:00"/>
    <s v="Midwest"/>
    <s v="South Dakota"/>
    <s v="Sioux Falls"/>
    <x v="2"/>
    <n v="50"/>
    <n v="250"/>
    <n v="125000"/>
    <n v="37500"/>
    <n v="0.3"/>
    <s v="Online"/>
  </r>
  <r>
    <s v="Sports Direct"/>
    <n v="1185732"/>
    <d v="2021-12-11T00:00:00"/>
    <s v="Midwest"/>
    <s v="South Dakota"/>
    <s v="Sioux Falls"/>
    <x v="3"/>
    <n v="50"/>
    <n v="200"/>
    <n v="100000"/>
    <n v="30000"/>
    <n v="0.3"/>
    <s v="Online"/>
  </r>
  <r>
    <s v="Sports Direct"/>
    <n v="1185732"/>
    <d v="2021-12-11T00:00:00"/>
    <s v="Midwest"/>
    <s v="South Dakota"/>
    <s v="Sioux Falls"/>
    <x v="4"/>
    <n v="60"/>
    <n v="200"/>
    <n v="120000"/>
    <n v="42000"/>
    <n v="0.35"/>
    <s v="Online"/>
  </r>
  <r>
    <s v="Sports Direct"/>
    <n v="1185732"/>
    <d v="2021-12-11T00:00:00"/>
    <s v="Midwest"/>
    <s v="South Dakota"/>
    <s v="Sioux Falls"/>
    <x v="5"/>
    <n v="64.999999999999986"/>
    <n v="300"/>
    <n v="194999.99999999997"/>
    <n v="77999.999999999985"/>
    <n v="0.4"/>
    <s v="Online"/>
  </r>
  <r>
    <s v="Sports Direct"/>
    <n v="1185732"/>
    <d v="2021-01-09T00:00:00"/>
    <s v="Midwest"/>
    <s v="South Dakota"/>
    <s v="Sioux Falls"/>
    <x v="0"/>
    <n v="35"/>
    <n v="475"/>
    <n v="166250"/>
    <n v="58187.499999999993"/>
    <n v="0.35"/>
    <s v="Online"/>
  </r>
  <r>
    <s v="Sports Direct"/>
    <n v="1185732"/>
    <d v="2021-01-09T00:00:00"/>
    <s v="Midwest"/>
    <s v="South Dakota"/>
    <s v="Sioux Falls"/>
    <x v="1"/>
    <n v="35"/>
    <n v="275"/>
    <n v="96250"/>
    <n v="28875"/>
    <n v="0.3"/>
    <s v="Online"/>
  </r>
  <r>
    <s v="Sports Direct"/>
    <n v="1185732"/>
    <d v="2021-01-09T00:00:00"/>
    <s v="Midwest"/>
    <s v="South Dakota"/>
    <s v="Sioux Falls"/>
    <x v="2"/>
    <n v="25.000000000000007"/>
    <n v="275"/>
    <n v="68750.000000000015"/>
    <n v="20625.000000000004"/>
    <n v="0.3"/>
    <s v="Online"/>
  </r>
  <r>
    <s v="Sports Direct"/>
    <n v="1185732"/>
    <d v="2021-01-09T00:00:00"/>
    <s v="Midwest"/>
    <s v="South Dakota"/>
    <s v="Sioux Falls"/>
    <x v="3"/>
    <n v="30.000000000000004"/>
    <n v="125"/>
    <n v="37500.000000000007"/>
    <n v="11250.000000000002"/>
    <n v="0.3"/>
    <s v="Online"/>
  </r>
  <r>
    <s v="Sports Direct"/>
    <n v="1185732"/>
    <d v="2021-01-09T00:00:00"/>
    <s v="Midwest"/>
    <s v="South Dakota"/>
    <s v="Sioux Falls"/>
    <x v="4"/>
    <n v="44.999999999999993"/>
    <n v="175"/>
    <n v="78749.999999999985"/>
    <n v="27562.499999999993"/>
    <n v="0.35"/>
    <s v="Online"/>
  </r>
  <r>
    <s v="Sports Direct"/>
    <n v="1185732"/>
    <d v="2021-01-09T00:00:00"/>
    <s v="Midwest"/>
    <s v="South Dakota"/>
    <s v="Sioux Falls"/>
    <x v="5"/>
    <n v="35"/>
    <n v="275"/>
    <n v="96250"/>
    <n v="38500"/>
    <n v="0.4"/>
    <s v="Online"/>
  </r>
  <r>
    <s v="Sports Direct"/>
    <n v="1185732"/>
    <d v="2021-02-09T00:00:00"/>
    <s v="Midwest"/>
    <s v="South Dakota"/>
    <s v="Sioux Falls"/>
    <x v="0"/>
    <n v="35"/>
    <n v="525"/>
    <n v="183750"/>
    <n v="64312.499999999993"/>
    <n v="0.35"/>
    <s v="Online"/>
  </r>
  <r>
    <s v="Sports Direct"/>
    <n v="1185732"/>
    <d v="2021-02-09T00:00:00"/>
    <s v="Midwest"/>
    <s v="South Dakota"/>
    <s v="Sioux Falls"/>
    <x v="1"/>
    <n v="35"/>
    <n v="175"/>
    <n v="61250"/>
    <n v="18375"/>
    <n v="0.3"/>
    <s v="Online"/>
  </r>
  <r>
    <s v="Sports Direct"/>
    <n v="1185732"/>
    <d v="2021-02-09T00:00:00"/>
    <s v="Midwest"/>
    <s v="South Dakota"/>
    <s v="Sioux Falls"/>
    <x v="2"/>
    <n v="25.000000000000007"/>
    <n v="225"/>
    <n v="56250.000000000015"/>
    <n v="16875.000000000004"/>
    <n v="0.3"/>
    <s v="Online"/>
  </r>
  <r>
    <s v="Sports Direct"/>
    <n v="1185732"/>
    <d v="2021-02-09T00:00:00"/>
    <s v="Midwest"/>
    <s v="North Dakota"/>
    <s v="Fargo"/>
    <x v="3"/>
    <n v="30.000000000000004"/>
    <n v="100"/>
    <n v="30000.000000000004"/>
    <n v="9000"/>
    <n v="0.3"/>
    <s v="Online"/>
  </r>
  <r>
    <s v="Sports Direct"/>
    <n v="1185732"/>
    <d v="2021-02-09T00:00:00"/>
    <s v="Midwest"/>
    <s v="North Dakota"/>
    <s v="Fargo"/>
    <x v="4"/>
    <n v="44.999999999999993"/>
    <n v="175"/>
    <n v="78749.999999999985"/>
    <n v="27562.499999999993"/>
    <n v="0.35"/>
    <s v="Online"/>
  </r>
  <r>
    <s v="Sports Direct"/>
    <n v="1185732"/>
    <d v="2021-02-09T00:00:00"/>
    <s v="Midwest"/>
    <s v="North Dakota"/>
    <s v="Fargo"/>
    <x v="5"/>
    <n v="24.999999999999996"/>
    <n v="275"/>
    <n v="68749.999999999985"/>
    <n v="27499.999999999996"/>
    <n v="0.4"/>
    <s v="Online"/>
  </r>
  <r>
    <s v="Sports Direct"/>
    <n v="1185732"/>
    <d v="2021-03-08T00:00:00"/>
    <s v="Midwest"/>
    <s v="North Dakota"/>
    <s v="Fargo"/>
    <x v="0"/>
    <n v="30.000000000000004"/>
    <n v="495"/>
    <n v="148500.00000000003"/>
    <n v="51975.000000000007"/>
    <n v="0.35"/>
    <s v="Online"/>
  </r>
  <r>
    <s v="Sports Direct"/>
    <n v="1185732"/>
    <d v="2021-03-08T00:00:00"/>
    <s v="Midwest"/>
    <s v="North Dakota"/>
    <s v="Fargo"/>
    <x v="1"/>
    <n v="30.000000000000004"/>
    <n v="200"/>
    <n v="60000.000000000007"/>
    <n v="18000"/>
    <n v="0.3"/>
    <s v="Online"/>
  </r>
  <r>
    <s v="Sports Direct"/>
    <n v="1185732"/>
    <d v="2021-03-08T00:00:00"/>
    <s v="Midwest"/>
    <s v="North Dakota"/>
    <s v="Fargo"/>
    <x v="2"/>
    <n v="20.000000000000004"/>
    <n v="225"/>
    <n v="45000.000000000007"/>
    <n v="13500.000000000002"/>
    <n v="0.3"/>
    <s v="Online"/>
  </r>
  <r>
    <s v="Sports Direct"/>
    <n v="1185732"/>
    <d v="2021-03-08T00:00:00"/>
    <s v="Midwest"/>
    <s v="North Dakota"/>
    <s v="Fargo"/>
    <x v="3"/>
    <n v="24.999999999999996"/>
    <n v="75"/>
    <n v="18749.999999999996"/>
    <n v="5624.9999999999991"/>
    <n v="0.3"/>
    <s v="Online"/>
  </r>
  <r>
    <s v="Sports Direct"/>
    <n v="1185732"/>
    <d v="2021-03-08T00:00:00"/>
    <s v="Midwest"/>
    <s v="North Dakota"/>
    <s v="Fargo"/>
    <x v="4"/>
    <n v="40"/>
    <n v="125"/>
    <n v="50000"/>
    <n v="17500"/>
    <n v="0.35"/>
    <s v="Online"/>
  </r>
  <r>
    <s v="Sports Direct"/>
    <n v="1185732"/>
    <d v="2021-03-08T00:00:00"/>
    <s v="Midwest"/>
    <s v="North Dakota"/>
    <s v="Fargo"/>
    <x v="5"/>
    <n v="30.000000000000004"/>
    <n v="225"/>
    <n v="67500.000000000015"/>
    <n v="27000.000000000007"/>
    <n v="0.4"/>
    <s v="Online"/>
  </r>
  <r>
    <s v="Sports Direct"/>
    <n v="1185732"/>
    <d v="2021-04-09T00:00:00"/>
    <s v="Midwest"/>
    <s v="North Dakota"/>
    <s v="Fargo"/>
    <x v="0"/>
    <n v="30.000000000000004"/>
    <n v="450"/>
    <n v="135000.00000000003"/>
    <n v="47250.000000000007"/>
    <n v="0.35"/>
    <s v="Online"/>
  </r>
  <r>
    <s v="Sports Direct"/>
    <n v="1185732"/>
    <d v="2021-04-09T00:00:00"/>
    <s v="Midwest"/>
    <s v="North Dakota"/>
    <s v="Fargo"/>
    <x v="1"/>
    <n v="30.000000000000004"/>
    <n v="150"/>
    <n v="45000.000000000007"/>
    <n v="13500.000000000002"/>
    <n v="0.3"/>
    <s v="Online"/>
  </r>
  <r>
    <s v="Sports Direct"/>
    <n v="1185732"/>
    <d v="2021-04-09T00:00:00"/>
    <s v="Midwest"/>
    <s v="North Dakota"/>
    <s v="Fargo"/>
    <x v="2"/>
    <n v="20.000000000000004"/>
    <n v="150"/>
    <n v="30000.000000000004"/>
    <n v="9000"/>
    <n v="0.3"/>
    <s v="Online"/>
  </r>
  <r>
    <s v="Sports Direct"/>
    <n v="1185732"/>
    <d v="2021-04-09T00:00:00"/>
    <s v="Midwest"/>
    <s v="North Dakota"/>
    <s v="Fargo"/>
    <x v="3"/>
    <n v="24.999999999999996"/>
    <n v="75"/>
    <n v="18749.999999999996"/>
    <n v="5624.9999999999991"/>
    <n v="0.3"/>
    <s v="Online"/>
  </r>
  <r>
    <s v="Sports Direct"/>
    <n v="1185732"/>
    <d v="2021-04-09T00:00:00"/>
    <s v="Midwest"/>
    <s v="North Dakota"/>
    <s v="Fargo"/>
    <x v="4"/>
    <n v="60"/>
    <n v="100"/>
    <n v="60000"/>
    <n v="21000"/>
    <n v="0.35"/>
    <s v="In-store"/>
  </r>
  <r>
    <s v="Sports Direct"/>
    <n v="1185732"/>
    <d v="2021-04-09T00:00:00"/>
    <s v="Midwest"/>
    <s v="North Dakota"/>
    <s v="Fargo"/>
    <x v="5"/>
    <n v="50"/>
    <n v="225"/>
    <n v="112500"/>
    <n v="45000"/>
    <n v="0.4"/>
    <s v="In-store"/>
  </r>
  <r>
    <s v="Sports Direct"/>
    <n v="1185732"/>
    <d v="2021-05-10T00:00:00"/>
    <s v="Midwest"/>
    <s v="North Dakota"/>
    <s v="Fargo"/>
    <x v="0"/>
    <n v="60"/>
    <n v="495"/>
    <n v="297000"/>
    <n v="103950"/>
    <n v="0.35"/>
    <s v="In-store"/>
  </r>
  <r>
    <s v="Sports Direct"/>
    <n v="1185732"/>
    <d v="2021-05-10T00:00:00"/>
    <s v="Midwest"/>
    <s v="North Dakota"/>
    <s v="Fargo"/>
    <x v="1"/>
    <n v="45"/>
    <n v="200"/>
    <n v="90000"/>
    <n v="27000"/>
    <n v="0.3"/>
    <s v="In-store"/>
  </r>
  <r>
    <s v="Sports Direct"/>
    <n v="1185732"/>
    <d v="2021-05-10T00:00:00"/>
    <s v="Midwest"/>
    <s v="North Dakota"/>
    <s v="Fargo"/>
    <x v="2"/>
    <n v="40"/>
    <n v="175"/>
    <n v="70000"/>
    <n v="21000"/>
    <n v="0.3"/>
    <s v="In-store"/>
  </r>
  <r>
    <s v="Sports Direct"/>
    <n v="1185732"/>
    <d v="2021-05-10T00:00:00"/>
    <s v="Midwest"/>
    <s v="North Dakota"/>
    <s v="Fargo"/>
    <x v="3"/>
    <n v="40"/>
    <n v="100"/>
    <n v="40000"/>
    <n v="12000"/>
    <n v="0.3"/>
    <s v="In-store"/>
  </r>
  <r>
    <s v="Sports Direct"/>
    <n v="1185732"/>
    <d v="2021-05-10T00:00:00"/>
    <s v="Midwest"/>
    <s v="North Dakota"/>
    <s v="Fargo"/>
    <x v="4"/>
    <n v="49.999999999999993"/>
    <n v="125"/>
    <n v="62499.999999999993"/>
    <n v="21874.999999999996"/>
    <n v="0.35"/>
    <s v="In-store"/>
  </r>
  <r>
    <s v="Sports Direct"/>
    <n v="1185732"/>
    <d v="2021-05-10T00:00:00"/>
    <s v="Midwest"/>
    <s v="North Dakota"/>
    <s v="Fargo"/>
    <x v="5"/>
    <n v="54.999999999999993"/>
    <n v="250"/>
    <n v="137499.99999999997"/>
    <n v="54999.999999999993"/>
    <n v="0.4"/>
    <s v="In-store"/>
  </r>
  <r>
    <s v="Sports Direct"/>
    <n v="1185732"/>
    <d v="2021-06-09T00:00:00"/>
    <s v="Midwest"/>
    <s v="North Dakota"/>
    <s v="Fargo"/>
    <x v="0"/>
    <n v="40"/>
    <n v="500"/>
    <n v="200000"/>
    <n v="70000"/>
    <n v="0.35"/>
    <s v="In-store"/>
  </r>
  <r>
    <s v="Sports Direct"/>
    <n v="1185732"/>
    <d v="2021-06-09T00:00:00"/>
    <s v="Midwest"/>
    <s v="North Dakota"/>
    <s v="Fargo"/>
    <x v="1"/>
    <n v="35.000000000000007"/>
    <n v="250"/>
    <n v="87500.000000000015"/>
    <n v="26250.000000000004"/>
    <n v="0.3"/>
    <s v="In-store"/>
  </r>
  <r>
    <s v="Sports Direct"/>
    <n v="1185732"/>
    <d v="2021-06-09T00:00:00"/>
    <s v="Midwest"/>
    <s v="North Dakota"/>
    <s v="Fargo"/>
    <x v="2"/>
    <n v="30.000000000000004"/>
    <n v="200"/>
    <n v="60000.000000000007"/>
    <n v="18000"/>
    <n v="0.3"/>
    <s v="In-store"/>
  </r>
  <r>
    <s v="Sports Direct"/>
    <n v="1185732"/>
    <d v="2021-06-09T00:00:00"/>
    <s v="Midwest"/>
    <s v="North Dakota"/>
    <s v="Fargo"/>
    <x v="3"/>
    <n v="30.000000000000004"/>
    <n v="175"/>
    <n v="52500.000000000007"/>
    <n v="15750.000000000002"/>
    <n v="0.3"/>
    <s v="In-store"/>
  </r>
  <r>
    <s v="Sports Direct"/>
    <n v="1185732"/>
    <d v="2021-06-09T00:00:00"/>
    <s v="Midwest"/>
    <s v="North Dakota"/>
    <s v="Fargo"/>
    <x v="4"/>
    <n v="40"/>
    <n v="175"/>
    <n v="70000"/>
    <n v="24500"/>
    <n v="0.35"/>
    <s v="In-store"/>
  </r>
  <r>
    <s v="Sports Direct"/>
    <n v="1185732"/>
    <d v="2021-06-09T00:00:00"/>
    <s v="Midwest"/>
    <s v="North Dakota"/>
    <s v="Fargo"/>
    <x v="5"/>
    <n v="55.000000000000007"/>
    <n v="325"/>
    <n v="178750.00000000003"/>
    <n v="71500.000000000015"/>
    <n v="0.4"/>
    <s v="In-store"/>
  </r>
  <r>
    <s v="Sports Direct"/>
    <n v="1185732"/>
    <d v="2021-07-08T00:00:00"/>
    <s v="Midwest"/>
    <s v="North Dakota"/>
    <s v="Fargo"/>
    <x v="0"/>
    <n v="50"/>
    <n v="550"/>
    <n v="275000"/>
    <n v="96250"/>
    <n v="0.35"/>
    <s v="In-store"/>
  </r>
  <r>
    <s v="Sports Direct"/>
    <n v="1185732"/>
    <d v="2021-07-08T00:00:00"/>
    <s v="Midwest"/>
    <s v="North Dakota"/>
    <s v="Fargo"/>
    <x v="1"/>
    <n v="45.000000000000007"/>
    <n v="300"/>
    <n v="135000.00000000003"/>
    <n v="40500.000000000007"/>
    <n v="0.3"/>
    <s v="In-store"/>
  </r>
  <r>
    <s v="Sports Direct"/>
    <n v="1185732"/>
    <d v="2021-07-08T00:00:00"/>
    <s v="Midwest"/>
    <s v="North Dakota"/>
    <s v="Fargo"/>
    <x v="2"/>
    <n v="40"/>
    <n v="225"/>
    <n v="90000"/>
    <n v="27000"/>
    <n v="0.3"/>
    <s v="In-store"/>
  </r>
  <r>
    <s v="Sports Direct"/>
    <n v="1185732"/>
    <d v="2021-07-08T00:00:00"/>
    <s v="Midwest"/>
    <s v="North Dakota"/>
    <s v="Fargo"/>
    <x v="3"/>
    <n v="40"/>
    <n v="175"/>
    <n v="70000"/>
    <n v="21000"/>
    <n v="0.3"/>
    <s v="In-store"/>
  </r>
  <r>
    <s v="Sports Direct"/>
    <n v="1185732"/>
    <d v="2021-07-08T00:00:00"/>
    <s v="Midwest"/>
    <s v="North Dakota"/>
    <s v="Fargo"/>
    <x v="4"/>
    <n v="50"/>
    <n v="200"/>
    <n v="100000"/>
    <n v="35000"/>
    <n v="0.35"/>
    <s v="In-store"/>
  </r>
  <r>
    <s v="Sports Direct"/>
    <n v="1185732"/>
    <d v="2021-07-08T00:00:00"/>
    <s v="Midwest"/>
    <s v="North Dakota"/>
    <s v="Fargo"/>
    <x v="5"/>
    <n v="55.000000000000007"/>
    <n v="375"/>
    <n v="206250.00000000003"/>
    <n v="82500.000000000015"/>
    <n v="0.4"/>
    <s v="In-store"/>
  </r>
  <r>
    <s v="Sports Direct"/>
    <n v="1185732"/>
    <d v="2021-08-09T00:00:00"/>
    <s v="Midwest"/>
    <s v="North Dakota"/>
    <s v="Fargo"/>
    <x v="0"/>
    <n v="50"/>
    <n v="525"/>
    <n v="262500"/>
    <n v="91875"/>
    <n v="0.35"/>
    <s v="In-store"/>
  </r>
  <r>
    <s v="Sports Direct"/>
    <n v="1185732"/>
    <d v="2021-08-09T00:00:00"/>
    <s v="Midwest"/>
    <s v="North Dakota"/>
    <s v="Fargo"/>
    <x v="1"/>
    <n v="45.000000000000007"/>
    <n v="300"/>
    <n v="135000.00000000003"/>
    <n v="40500.000000000007"/>
    <n v="0.3"/>
    <s v="In-store"/>
  </r>
  <r>
    <s v="Sports Direct"/>
    <n v="1185732"/>
    <d v="2021-08-09T00:00:00"/>
    <s v="Midwest"/>
    <s v="North Dakota"/>
    <s v="Fargo"/>
    <x v="2"/>
    <n v="40"/>
    <n v="225"/>
    <n v="90000"/>
    <n v="27000"/>
    <n v="0.3"/>
    <s v="In-store"/>
  </r>
  <r>
    <s v="Sports Direct"/>
    <n v="1185732"/>
    <d v="2021-08-09T00:00:00"/>
    <s v="Midwest"/>
    <s v="North Dakota"/>
    <s v="Fargo"/>
    <x v="3"/>
    <n v="40"/>
    <n v="200"/>
    <n v="80000"/>
    <n v="24000"/>
    <n v="0.3"/>
    <s v="In-store"/>
  </r>
  <r>
    <s v="Sports Direct"/>
    <n v="1185732"/>
    <d v="2021-08-09T00:00:00"/>
    <s v="Midwest"/>
    <s v="North Dakota"/>
    <s v="Fargo"/>
    <x v="4"/>
    <n v="50"/>
    <n v="175"/>
    <n v="87500"/>
    <n v="30624.999999999996"/>
    <n v="0.35"/>
    <s v="In-store"/>
  </r>
  <r>
    <s v="Sports Direct"/>
    <n v="1185732"/>
    <d v="2021-08-09T00:00:00"/>
    <s v="Midwest"/>
    <s v="North Dakota"/>
    <s v="Fargo"/>
    <x v="5"/>
    <n v="55.000000000000007"/>
    <n v="350"/>
    <n v="192500.00000000003"/>
    <n v="77000.000000000015"/>
    <n v="0.4"/>
    <s v="In-store"/>
  </r>
  <r>
    <s v="Sports Direct"/>
    <n v="1185732"/>
    <d v="2021-09-10T00:00:00"/>
    <s v="Midwest"/>
    <s v="North Dakota"/>
    <s v="Fargo"/>
    <x v="0"/>
    <n v="40"/>
    <n v="475"/>
    <n v="190000"/>
    <n v="66500"/>
    <n v="0.35"/>
    <s v="In-store"/>
  </r>
  <r>
    <s v="Sports Direct"/>
    <n v="1185732"/>
    <d v="2021-09-10T00:00:00"/>
    <s v="Midwest"/>
    <s v="North Dakota"/>
    <s v="Fargo"/>
    <x v="1"/>
    <n v="35.000000000000007"/>
    <n v="275"/>
    <n v="96250.000000000015"/>
    <n v="28875.000000000004"/>
    <n v="0.3"/>
    <s v="In-store"/>
  </r>
  <r>
    <s v="Sports Direct"/>
    <n v="1185732"/>
    <d v="2021-09-10T00:00:00"/>
    <s v="Midwest"/>
    <s v="North Dakota"/>
    <s v="Fargo"/>
    <x v="2"/>
    <n v="30.000000000000004"/>
    <n v="175"/>
    <n v="52500.000000000007"/>
    <n v="15750.000000000002"/>
    <n v="0.3"/>
    <s v="In-store"/>
  </r>
  <r>
    <s v="Sports Direct"/>
    <n v="1185732"/>
    <d v="2021-09-10T00:00:00"/>
    <s v="Midwest"/>
    <s v="North Dakota"/>
    <s v="Fargo"/>
    <x v="3"/>
    <n v="30.000000000000004"/>
    <n v="150"/>
    <n v="45000.000000000007"/>
    <n v="13500.000000000002"/>
    <n v="0.3"/>
    <s v="In-store"/>
  </r>
  <r>
    <s v="Sports Direct"/>
    <n v="1185732"/>
    <d v="2021-09-10T00:00:00"/>
    <s v="Midwest"/>
    <s v="North Dakota"/>
    <s v="Fargo"/>
    <x v="4"/>
    <n v="40"/>
    <n v="150"/>
    <n v="60000"/>
    <n v="21000"/>
    <n v="0.35"/>
    <s v="In-store"/>
  </r>
  <r>
    <s v="Sports Direct"/>
    <n v="1185732"/>
    <d v="2021-09-10T00:00:00"/>
    <s v="Midwest"/>
    <s v="North Dakota"/>
    <s v="Fargo"/>
    <x v="5"/>
    <n v="45"/>
    <n v="225"/>
    <n v="101250"/>
    <n v="40500"/>
    <n v="0.4"/>
    <s v="In-store"/>
  </r>
  <r>
    <s v="Sports Direct"/>
    <n v="1185732"/>
    <d v="2021-10-09T00:00:00"/>
    <s v="Midwest"/>
    <s v="North Dakota"/>
    <s v="Fargo"/>
    <x v="0"/>
    <n v="49.999999999999993"/>
    <n v="400"/>
    <n v="199999.99999999997"/>
    <n v="69999.999999999985"/>
    <n v="0.35"/>
    <s v="In-store"/>
  </r>
  <r>
    <s v="Sports Direct"/>
    <n v="1185732"/>
    <d v="2021-10-09T00:00:00"/>
    <s v="Midwest"/>
    <s v="North Dakota"/>
    <s v="Fargo"/>
    <x v="1"/>
    <n v="40"/>
    <n v="250"/>
    <n v="100000"/>
    <n v="30000"/>
    <n v="0.3"/>
    <s v="In-store"/>
  </r>
  <r>
    <s v="Sports Direct"/>
    <n v="1185732"/>
    <d v="2021-10-09T00:00:00"/>
    <s v="Midwest"/>
    <s v="North Dakota"/>
    <s v="Fargo"/>
    <x v="2"/>
    <n v="40"/>
    <n v="150"/>
    <n v="60000"/>
    <n v="18000"/>
    <n v="0.3"/>
    <s v="In-store"/>
  </r>
  <r>
    <s v="Sports Direct"/>
    <n v="1185732"/>
    <d v="2021-10-09T00:00:00"/>
    <s v="Midwest"/>
    <s v="North Dakota"/>
    <s v="Fargo"/>
    <x v="3"/>
    <n v="40"/>
    <n v="125"/>
    <n v="50000"/>
    <n v="15000"/>
    <n v="0.3"/>
    <s v="In-store"/>
  </r>
  <r>
    <s v="Sports Direct"/>
    <n v="1185732"/>
    <d v="2021-10-09T00:00:00"/>
    <s v="Midwest"/>
    <s v="North Dakota"/>
    <s v="Fargo"/>
    <x v="4"/>
    <n v="49.999999999999993"/>
    <n v="125"/>
    <n v="62499.999999999993"/>
    <n v="21874.999999999996"/>
    <n v="0.35"/>
    <s v="In-store"/>
  </r>
  <r>
    <s v="Foot Locker"/>
    <n v="1185732"/>
    <d v="2021-10-09T00:00:00"/>
    <s v="Midwest"/>
    <s v="North Dakota"/>
    <s v="Fargo"/>
    <x v="5"/>
    <n v="54.999999999999986"/>
    <n v="250"/>
    <n v="137499.99999999997"/>
    <n v="54999.999999999993"/>
    <n v="0.4"/>
    <s v="In-store"/>
  </r>
  <r>
    <s v="Foot Locker"/>
    <n v="1185732"/>
    <d v="2021-11-09T00:00:00"/>
    <s v="Midwest"/>
    <s v="North Dakota"/>
    <s v="Fargo"/>
    <x v="0"/>
    <n v="49.999999999999993"/>
    <n v="400"/>
    <n v="199999.99999999997"/>
    <n v="69999.999999999985"/>
    <n v="0.35"/>
    <s v="In-store"/>
  </r>
  <r>
    <s v="Foot Locker"/>
    <n v="1185732"/>
    <d v="2021-11-09T00:00:00"/>
    <s v="Midwest"/>
    <s v="North Dakota"/>
    <s v="Fargo"/>
    <x v="1"/>
    <n v="40"/>
    <n v="250"/>
    <n v="100000"/>
    <n v="30000"/>
    <n v="0.3"/>
    <s v="In-store"/>
  </r>
  <r>
    <s v="Foot Locker"/>
    <n v="1185732"/>
    <d v="2021-11-09T00:00:00"/>
    <s v="Midwest"/>
    <s v="North Dakota"/>
    <s v="Fargo"/>
    <x v="2"/>
    <n v="40"/>
    <n v="195"/>
    <n v="78000"/>
    <n v="23400"/>
    <n v="0.3"/>
    <s v="In-store"/>
  </r>
  <r>
    <s v="Foot Locker"/>
    <n v="1185732"/>
    <d v="2021-11-09T00:00:00"/>
    <s v="Midwest"/>
    <s v="North Dakota"/>
    <s v="Fargo"/>
    <x v="3"/>
    <n v="40"/>
    <n v="175"/>
    <n v="70000"/>
    <n v="21000"/>
    <n v="0.3"/>
    <s v="In-store"/>
  </r>
  <r>
    <s v="Foot Locker"/>
    <n v="1185732"/>
    <d v="2021-11-09T00:00:00"/>
    <s v="Midwest"/>
    <s v="North Dakota"/>
    <s v="Fargo"/>
    <x v="4"/>
    <n v="60"/>
    <n v="150"/>
    <n v="90000"/>
    <n v="31499.999999999996"/>
    <n v="0.35"/>
    <s v="In-store"/>
  </r>
  <r>
    <s v="Foot Locker"/>
    <n v="1185732"/>
    <d v="2021-11-09T00:00:00"/>
    <s v="Midwest"/>
    <s v="North Dakota"/>
    <s v="Fargo"/>
    <x v="5"/>
    <n v="64.999999999999986"/>
    <n v="250"/>
    <n v="162499.99999999997"/>
    <n v="64999.999999999993"/>
    <n v="0.4"/>
    <s v="In-store"/>
  </r>
  <r>
    <s v="Foot Locker"/>
    <n v="1185732"/>
    <d v="2021-12-08T00:00:00"/>
    <s v="Midwest"/>
    <s v="North Dakota"/>
    <s v="Fargo"/>
    <x v="0"/>
    <n v="60"/>
    <n v="500"/>
    <n v="300000"/>
    <n v="105000"/>
    <n v="0.35"/>
    <s v="In-store"/>
  </r>
  <r>
    <s v="Foot Locker"/>
    <n v="1185732"/>
    <d v="2021-12-08T00:00:00"/>
    <s v="Midwest"/>
    <s v="North Dakota"/>
    <s v="Fargo"/>
    <x v="1"/>
    <n v="50"/>
    <n v="300"/>
    <n v="150000"/>
    <n v="45000"/>
    <n v="0.3"/>
    <s v="In-store"/>
  </r>
  <r>
    <s v="Foot Locker"/>
    <n v="1185732"/>
    <d v="2021-12-08T00:00:00"/>
    <s v="Midwest"/>
    <s v="North Dakota"/>
    <s v="Fargo"/>
    <x v="2"/>
    <n v="50"/>
    <n v="250"/>
    <n v="125000"/>
    <n v="37500"/>
    <n v="0.3"/>
    <s v="In-store"/>
  </r>
  <r>
    <s v="Foot Locker"/>
    <n v="1185732"/>
    <d v="2021-12-08T00:00:00"/>
    <s v="Midwest"/>
    <s v="North Dakota"/>
    <s v="Fargo"/>
    <x v="3"/>
    <n v="50"/>
    <n v="200"/>
    <n v="100000"/>
    <n v="30000"/>
    <n v="0.3"/>
    <s v="In-store"/>
  </r>
  <r>
    <s v="Foot Locker"/>
    <n v="1185732"/>
    <d v="2021-12-08T00:00:00"/>
    <s v="Midwest"/>
    <s v="North Dakota"/>
    <s v="Fargo"/>
    <x v="4"/>
    <n v="60"/>
    <n v="200"/>
    <n v="120000"/>
    <n v="42000"/>
    <n v="0.35"/>
    <s v="In-store"/>
  </r>
  <r>
    <s v="Foot Locker"/>
    <n v="1185732"/>
    <d v="2021-12-08T00:00:00"/>
    <s v="Midwest"/>
    <s v="North Dakota"/>
    <s v="Fargo"/>
    <x v="5"/>
    <n v="64.999999999999986"/>
    <n v="300"/>
    <n v="194999.99999999997"/>
    <n v="77999.999999999985"/>
    <n v="0.4"/>
    <s v="In-store"/>
  </r>
  <r>
    <s v="Foot Locker"/>
    <n v="1185732"/>
    <d v="2021-01-06T00:00:00"/>
    <s v="Midwest"/>
    <s v="North Dakota"/>
    <s v="Fargo"/>
    <x v="0"/>
    <n v="30.000000000000004"/>
    <n v="450"/>
    <n v="135000.00000000003"/>
    <n v="40500.000000000007"/>
    <n v="0.3"/>
    <s v="In-store"/>
  </r>
  <r>
    <s v="Foot Locker"/>
    <n v="1185732"/>
    <d v="2021-01-06T00:00:00"/>
    <s v="Midwest"/>
    <s v="North Dakota"/>
    <s v="Fargo"/>
    <x v="1"/>
    <n v="30.000000000000004"/>
    <n v="250"/>
    <n v="75000.000000000015"/>
    <n v="26250.000000000004"/>
    <n v="0.35"/>
    <s v="In-store"/>
  </r>
  <r>
    <s v="Foot Locker"/>
    <n v="1185732"/>
    <d v="2021-01-06T00:00:00"/>
    <s v="Midwest"/>
    <s v="North Dakota"/>
    <s v="Fargo"/>
    <x v="2"/>
    <n v="20.000000000000007"/>
    <n v="250"/>
    <n v="50000.000000000015"/>
    <n v="15000.000000000004"/>
    <n v="0.3"/>
    <s v="In-store"/>
  </r>
  <r>
    <s v="Foot Locker"/>
    <n v="1185732"/>
    <d v="2021-01-06T00:00:00"/>
    <s v="Midwest"/>
    <s v="North Dakota"/>
    <s v="Fargo"/>
    <x v="3"/>
    <n v="25.000000000000007"/>
    <n v="100"/>
    <n v="25000.000000000007"/>
    <n v="7500.0000000000018"/>
    <n v="0.3"/>
    <s v="In-store"/>
  </r>
  <r>
    <s v="Foot Locker"/>
    <n v="1185732"/>
    <d v="2021-01-06T00:00:00"/>
    <s v="Midwest"/>
    <s v="North Dakota"/>
    <s v="Fargo"/>
    <x v="4"/>
    <n v="40"/>
    <n v="150"/>
    <n v="60000"/>
    <n v="30000"/>
    <n v="0.5"/>
    <s v="In-store"/>
  </r>
  <r>
    <s v="Foot Locker"/>
    <n v="1185732"/>
    <d v="2021-01-06T00:00:00"/>
    <s v="Midwest"/>
    <s v="North Dakota"/>
    <s v="Fargo"/>
    <x v="5"/>
    <n v="30.000000000000004"/>
    <n v="250"/>
    <n v="75000.000000000015"/>
    <n v="30000.000000000007"/>
    <n v="0.4"/>
    <s v="In-store"/>
  </r>
  <r>
    <s v="Foot Locker"/>
    <n v="1185732"/>
    <d v="2021-02-06T00:00:00"/>
    <s v="Midwest"/>
    <s v="North Dakota"/>
    <s v="Fargo"/>
    <x v="0"/>
    <n v="30.000000000000004"/>
    <n v="500"/>
    <n v="150000.00000000003"/>
    <n v="45000.000000000007"/>
    <n v="0.3"/>
    <s v="In-store"/>
  </r>
  <r>
    <s v="Foot Locker"/>
    <n v="1185732"/>
    <d v="2021-02-06T00:00:00"/>
    <s v="Midwest"/>
    <s v="North Dakota"/>
    <s v="Fargo"/>
    <x v="1"/>
    <n v="30.000000000000004"/>
    <n v="150"/>
    <n v="45000.000000000007"/>
    <n v="15750.000000000002"/>
    <n v="0.35"/>
    <s v="In-store"/>
  </r>
  <r>
    <s v="Foot Locker"/>
    <n v="1185732"/>
    <d v="2021-02-06T00:00:00"/>
    <s v="Midwest"/>
    <s v="North Dakota"/>
    <s v="Fargo"/>
    <x v="2"/>
    <n v="20.000000000000007"/>
    <n v="200"/>
    <n v="40000.000000000015"/>
    <n v="12000.000000000004"/>
    <n v="0.3"/>
    <s v="In-store"/>
  </r>
  <r>
    <s v="Foot Locker"/>
    <n v="1185732"/>
    <d v="2021-02-06T00:00:00"/>
    <s v="Midwest"/>
    <s v="Iowa"/>
    <s v="Des Moines"/>
    <x v="3"/>
    <n v="25.000000000000007"/>
    <n v="75"/>
    <n v="18750.000000000004"/>
    <n v="5625.0000000000009"/>
    <n v="0.3"/>
    <s v="In-store"/>
  </r>
  <r>
    <s v="Foot Locker"/>
    <n v="1185732"/>
    <d v="2021-02-06T00:00:00"/>
    <s v="Midwest"/>
    <s v="Iowa"/>
    <s v="Des Moines"/>
    <x v="4"/>
    <n v="40"/>
    <n v="150"/>
    <n v="60000"/>
    <n v="30000"/>
    <n v="0.5"/>
    <s v="In-store"/>
  </r>
  <r>
    <s v="Foot Locker"/>
    <n v="1185732"/>
    <d v="2021-02-06T00:00:00"/>
    <s v="Midwest"/>
    <s v="Iowa"/>
    <s v="Des Moines"/>
    <x v="5"/>
    <n v="14.999999999999996"/>
    <n v="250"/>
    <n v="37499.999999999993"/>
    <n v="14999.999999999998"/>
    <n v="0.4"/>
    <s v="In-store"/>
  </r>
  <r>
    <s v="Foot Locker"/>
    <n v="1185732"/>
    <d v="2021-03-05T00:00:00"/>
    <s v="Midwest"/>
    <s v="Iowa"/>
    <s v="Des Moines"/>
    <x v="0"/>
    <n v="20.000000000000004"/>
    <n v="470"/>
    <n v="94000.000000000015"/>
    <n v="28200.000000000004"/>
    <n v="0.3"/>
    <s v="In-store"/>
  </r>
  <r>
    <s v="Foot Locker"/>
    <n v="1185732"/>
    <d v="2021-03-05T00:00:00"/>
    <s v="Midwest"/>
    <s v="Iowa"/>
    <s v="Des Moines"/>
    <x v="1"/>
    <n v="20.000000000000004"/>
    <n v="175"/>
    <n v="35000.000000000007"/>
    <n v="12250.000000000002"/>
    <n v="0.35"/>
    <s v="In-store"/>
  </r>
  <r>
    <s v="Foot Locker"/>
    <n v="1185732"/>
    <d v="2021-03-05T00:00:00"/>
    <s v="Midwest"/>
    <s v="Iowa"/>
    <s v="Des Moines"/>
    <x v="2"/>
    <n v="10.000000000000004"/>
    <n v="225"/>
    <n v="22500.000000000007"/>
    <n v="6750.0000000000018"/>
    <n v="0.3"/>
    <s v="In-store"/>
  </r>
  <r>
    <s v="Foot Locker"/>
    <n v="1185732"/>
    <d v="2021-03-05T00:00:00"/>
    <s v="Midwest"/>
    <s v="Iowa"/>
    <s v="Des Moines"/>
    <x v="3"/>
    <n v="14.999999999999996"/>
    <n v="100"/>
    <n v="14999.999999999996"/>
    <n v="4499.9999999999991"/>
    <n v="0.3"/>
    <s v="In-store"/>
  </r>
  <r>
    <s v="Foot Locker"/>
    <n v="1185732"/>
    <d v="2021-03-05T00:00:00"/>
    <s v="Midwest"/>
    <s v="Iowa"/>
    <s v="Des Moines"/>
    <x v="4"/>
    <n v="30.000000000000004"/>
    <n v="150"/>
    <n v="45000.000000000007"/>
    <n v="22500.000000000004"/>
    <n v="0.5"/>
    <s v="In-store"/>
  </r>
  <r>
    <s v="Foot Locker"/>
    <n v="1185732"/>
    <d v="2021-03-05T00:00:00"/>
    <s v="Midwest"/>
    <s v="Iowa"/>
    <s v="Des Moines"/>
    <x v="5"/>
    <n v="20.000000000000004"/>
    <n v="250"/>
    <n v="50000.000000000007"/>
    <n v="20000.000000000004"/>
    <n v="0.4"/>
    <s v="In-store"/>
  </r>
  <r>
    <s v="Foot Locker"/>
    <n v="1185732"/>
    <d v="2021-04-06T00:00:00"/>
    <s v="Midwest"/>
    <s v="Iowa"/>
    <s v="Des Moines"/>
    <x v="0"/>
    <n v="20.000000000000004"/>
    <n v="475"/>
    <n v="95000.000000000015"/>
    <n v="28500.000000000004"/>
    <n v="0.3"/>
    <s v="In-store"/>
  </r>
  <r>
    <s v="Foot Locker"/>
    <n v="1185732"/>
    <d v="2021-04-06T00:00:00"/>
    <s v="Midwest"/>
    <s v="Iowa"/>
    <s v="Des Moines"/>
    <x v="1"/>
    <n v="20.000000000000004"/>
    <n v="175"/>
    <n v="35000.000000000007"/>
    <n v="12250.000000000002"/>
    <n v="0.35"/>
    <s v="In-store"/>
  </r>
  <r>
    <s v="Foot Locker"/>
    <n v="1185732"/>
    <d v="2021-04-06T00:00:00"/>
    <s v="Midwest"/>
    <s v="Iowa"/>
    <s v="Des Moines"/>
    <x v="2"/>
    <n v="10.000000000000004"/>
    <n v="175"/>
    <n v="17500.000000000007"/>
    <n v="5250.0000000000018"/>
    <n v="0.3"/>
    <s v="In-store"/>
  </r>
  <r>
    <s v="Foot Locker"/>
    <n v="1185732"/>
    <d v="2021-04-06T00:00:00"/>
    <s v="Midwest"/>
    <s v="Iowa"/>
    <s v="Des Moines"/>
    <x v="3"/>
    <n v="14.999999999999996"/>
    <n v="100"/>
    <n v="14999.999999999996"/>
    <n v="4499.9999999999991"/>
    <n v="0.3"/>
    <s v="In-store"/>
  </r>
  <r>
    <s v="Foot Locker"/>
    <n v="1185732"/>
    <d v="2021-04-06T00:00:00"/>
    <s v="Midwest"/>
    <s v="Iowa"/>
    <s v="Des Moines"/>
    <x v="4"/>
    <n v="60"/>
    <n v="125"/>
    <n v="75000"/>
    <n v="37500"/>
    <n v="0.5"/>
    <s v="In-store"/>
  </r>
  <r>
    <s v="Foot Locker"/>
    <n v="1185732"/>
    <d v="2021-04-06T00:00:00"/>
    <s v="Midwest"/>
    <s v="Iowa"/>
    <s v="Des Moines"/>
    <x v="5"/>
    <n v="50"/>
    <n v="250"/>
    <n v="125000"/>
    <n v="50000"/>
    <n v="0.4"/>
    <s v="In-store"/>
  </r>
  <r>
    <s v="Foot Locker"/>
    <n v="1185732"/>
    <d v="2021-05-07T00:00:00"/>
    <s v="Midwest"/>
    <s v="Iowa"/>
    <s v="Des Moines"/>
    <x v="0"/>
    <n v="60"/>
    <n v="520"/>
    <n v="312000"/>
    <n v="93600"/>
    <n v="0.3"/>
    <s v="In-store"/>
  </r>
  <r>
    <s v="Foot Locker"/>
    <n v="1185732"/>
    <d v="2021-05-07T00:00:00"/>
    <s v="Midwest"/>
    <s v="Iowa"/>
    <s v="Des Moines"/>
    <x v="1"/>
    <n v="40"/>
    <n v="225"/>
    <n v="90000"/>
    <n v="31499.999999999996"/>
    <n v="0.35"/>
    <s v="In-store"/>
  </r>
  <r>
    <s v="Foot Locker"/>
    <n v="1185732"/>
    <d v="2021-05-07T00:00:00"/>
    <s v="Midwest"/>
    <s v="Iowa"/>
    <s v="Des Moines"/>
    <x v="2"/>
    <n v="35"/>
    <n v="200"/>
    <n v="70000"/>
    <n v="21000"/>
    <n v="0.3"/>
    <s v="In-store"/>
  </r>
  <r>
    <s v="Foot Locker"/>
    <n v="1185732"/>
    <d v="2021-05-07T00:00:00"/>
    <s v="Midwest"/>
    <s v="Iowa"/>
    <s v="Des Moines"/>
    <x v="3"/>
    <n v="35"/>
    <n v="125"/>
    <n v="43750"/>
    <n v="13125"/>
    <n v="0.3"/>
    <s v="In-store"/>
  </r>
  <r>
    <s v="Foot Locker"/>
    <n v="1185732"/>
    <d v="2021-05-07T00:00:00"/>
    <s v="Midwest"/>
    <s v="Iowa"/>
    <s v="Des Moines"/>
    <x v="4"/>
    <n v="44.999999999999993"/>
    <n v="150"/>
    <n v="67499.999999999985"/>
    <n v="33749.999999999993"/>
    <n v="0.5"/>
    <s v="In-store"/>
  </r>
  <r>
    <s v="Foot Locker"/>
    <n v="1185732"/>
    <d v="2021-05-07T00:00:00"/>
    <s v="Midwest"/>
    <s v="Iowa"/>
    <s v="Des Moines"/>
    <x v="5"/>
    <n v="49.999999999999993"/>
    <n v="275"/>
    <n v="137499.99999999997"/>
    <n v="54999.999999999993"/>
    <n v="0.4"/>
    <s v="In-store"/>
  </r>
  <r>
    <s v="Foot Locker"/>
    <n v="1185732"/>
    <d v="2021-06-06T00:00:00"/>
    <s v="Midwest"/>
    <s v="Iowa"/>
    <s v="Des Moines"/>
    <x v="0"/>
    <n v="35"/>
    <n v="525"/>
    <n v="183750"/>
    <n v="55125"/>
    <n v="0.3"/>
    <s v="In-store"/>
  </r>
  <r>
    <s v="Foot Locker"/>
    <n v="1185732"/>
    <d v="2021-06-06T00:00:00"/>
    <s v="Midwest"/>
    <s v="Iowa"/>
    <s v="Des Moines"/>
    <x v="1"/>
    <n v="30.000000000000011"/>
    <n v="275"/>
    <n v="82500.000000000029"/>
    <n v="28875.000000000007"/>
    <n v="0.35"/>
    <s v="In-store"/>
  </r>
  <r>
    <s v="Foot Locker"/>
    <n v="1185732"/>
    <d v="2021-06-06T00:00:00"/>
    <s v="Midwest"/>
    <s v="Iowa"/>
    <s v="Des Moines"/>
    <x v="2"/>
    <n v="25.000000000000007"/>
    <n v="200"/>
    <n v="50000.000000000015"/>
    <n v="15000.000000000004"/>
    <n v="0.3"/>
    <s v="In-store"/>
  </r>
  <r>
    <s v="Foot Locker"/>
    <n v="1185732"/>
    <d v="2021-06-06T00:00:00"/>
    <s v="Midwest"/>
    <s v="Iowa"/>
    <s v="Des Moines"/>
    <x v="3"/>
    <n v="25.000000000000007"/>
    <n v="175"/>
    <n v="43750.000000000015"/>
    <n v="13125.000000000004"/>
    <n v="0.3"/>
    <s v="In-store"/>
  </r>
  <r>
    <s v="Foot Locker"/>
    <n v="1185732"/>
    <d v="2021-06-06T00:00:00"/>
    <s v="Midwest"/>
    <s v="Iowa"/>
    <s v="Des Moines"/>
    <x v="4"/>
    <n v="35"/>
    <n v="175"/>
    <n v="61250"/>
    <n v="30625"/>
    <n v="0.5"/>
    <s v="In-store"/>
  </r>
  <r>
    <s v="Foot Locker"/>
    <n v="1185732"/>
    <d v="2021-06-06T00:00:00"/>
    <s v="Midwest"/>
    <s v="Iowa"/>
    <s v="Des Moines"/>
    <x v="5"/>
    <n v="55.000000000000007"/>
    <n v="325"/>
    <n v="178750.00000000003"/>
    <n v="71500.000000000015"/>
    <n v="0.4"/>
    <s v="In-store"/>
  </r>
  <r>
    <s v="Foot Locker"/>
    <n v="1185732"/>
    <d v="2021-07-05T00:00:00"/>
    <s v="Midwest"/>
    <s v="Iowa"/>
    <s v="Des Moines"/>
    <x v="0"/>
    <n v="50"/>
    <n v="550"/>
    <n v="275000"/>
    <n v="82500"/>
    <n v="0.3"/>
    <s v="In-store"/>
  </r>
  <r>
    <s v="Foot Locker"/>
    <n v="1185732"/>
    <d v="2021-07-05T00:00:00"/>
    <s v="Midwest"/>
    <s v="Iowa"/>
    <s v="Des Moines"/>
    <x v="1"/>
    <n v="45.000000000000007"/>
    <n v="300"/>
    <n v="135000.00000000003"/>
    <n v="47250.000000000007"/>
    <n v="0.35"/>
    <s v="In-store"/>
  </r>
  <r>
    <s v="Foot Locker"/>
    <n v="1185732"/>
    <d v="2021-07-05T00:00:00"/>
    <s v="Midwest"/>
    <s v="Iowa"/>
    <s v="Des Moines"/>
    <x v="2"/>
    <n v="40"/>
    <n v="225"/>
    <n v="90000"/>
    <n v="27000"/>
    <n v="0.3"/>
    <s v="In-store"/>
  </r>
  <r>
    <s v="Foot Locker"/>
    <n v="1185732"/>
    <d v="2021-07-05T00:00:00"/>
    <s v="Midwest"/>
    <s v="Iowa"/>
    <s v="Des Moines"/>
    <x v="3"/>
    <n v="40"/>
    <n v="175"/>
    <n v="70000"/>
    <n v="21000"/>
    <n v="0.3"/>
    <s v="In-store"/>
  </r>
  <r>
    <s v="Foot Locker"/>
    <n v="1185732"/>
    <d v="2021-07-05T00:00:00"/>
    <s v="Midwest"/>
    <s v="Iowa"/>
    <s v="Des Moines"/>
    <x v="4"/>
    <n v="50"/>
    <n v="200"/>
    <n v="100000"/>
    <n v="50000"/>
    <n v="0.5"/>
    <s v="In-store"/>
  </r>
  <r>
    <s v="Foot Locker"/>
    <n v="1185732"/>
    <d v="2021-07-05T00:00:00"/>
    <s v="Midwest"/>
    <s v="Iowa"/>
    <s v="Des Moines"/>
    <x v="5"/>
    <n v="55.000000000000007"/>
    <n v="375"/>
    <n v="206250.00000000003"/>
    <n v="82500.000000000015"/>
    <n v="0.4"/>
    <s v="In-store"/>
  </r>
  <r>
    <s v="Foot Locker"/>
    <n v="1185732"/>
    <d v="2021-08-06T00:00:00"/>
    <s v="Midwest"/>
    <s v="Iowa"/>
    <s v="Des Moines"/>
    <x v="0"/>
    <n v="50"/>
    <n v="525"/>
    <n v="262500"/>
    <n v="78750"/>
    <n v="0.3"/>
    <s v="In-store"/>
  </r>
  <r>
    <s v="Foot Locker"/>
    <n v="1185732"/>
    <d v="2021-08-06T00:00:00"/>
    <s v="Midwest"/>
    <s v="Iowa"/>
    <s v="Des Moines"/>
    <x v="1"/>
    <n v="45.000000000000007"/>
    <n v="300"/>
    <n v="135000.00000000003"/>
    <n v="47250.000000000007"/>
    <n v="0.35"/>
    <s v="In-store"/>
  </r>
  <r>
    <s v="Foot Locker"/>
    <n v="1185732"/>
    <d v="2021-08-06T00:00:00"/>
    <s v="Midwest"/>
    <s v="Iowa"/>
    <s v="Des Moines"/>
    <x v="2"/>
    <n v="40"/>
    <n v="225"/>
    <n v="90000"/>
    <n v="27000"/>
    <n v="0.3"/>
    <s v="In-store"/>
  </r>
  <r>
    <s v="Foot Locker"/>
    <n v="1185732"/>
    <d v="2021-08-06T00:00:00"/>
    <s v="Midwest"/>
    <s v="Iowa"/>
    <s v="Des Moines"/>
    <x v="3"/>
    <n v="40"/>
    <n v="200"/>
    <n v="80000"/>
    <n v="24000"/>
    <n v="0.3"/>
    <s v="In-store"/>
  </r>
  <r>
    <s v="Foot Locker"/>
    <n v="1185732"/>
    <d v="2021-08-06T00:00:00"/>
    <s v="Midwest"/>
    <s v="Iowa"/>
    <s v="Des Moines"/>
    <x v="4"/>
    <n v="50"/>
    <n v="175"/>
    <n v="87500"/>
    <n v="43750"/>
    <n v="0.5"/>
    <s v="In-store"/>
  </r>
  <r>
    <s v="Foot Locker"/>
    <n v="1185732"/>
    <d v="2021-08-06T00:00:00"/>
    <s v="Midwest"/>
    <s v="Iowa"/>
    <s v="Des Moines"/>
    <x v="5"/>
    <n v="55.000000000000007"/>
    <n v="350"/>
    <n v="192500.00000000003"/>
    <n v="77000.000000000015"/>
    <n v="0.4"/>
    <s v="In-store"/>
  </r>
  <r>
    <s v="Foot Locker"/>
    <n v="1185732"/>
    <d v="2021-09-07T00:00:00"/>
    <s v="Midwest"/>
    <s v="Iowa"/>
    <s v="Des Moines"/>
    <x v="0"/>
    <n v="35"/>
    <n v="475"/>
    <n v="166250"/>
    <n v="49875"/>
    <n v="0.3"/>
    <s v="In-store"/>
  </r>
  <r>
    <s v="Foot Locker"/>
    <n v="1185732"/>
    <d v="2021-09-07T00:00:00"/>
    <s v="Midwest"/>
    <s v="Iowa"/>
    <s v="Des Moines"/>
    <x v="1"/>
    <n v="30.000000000000011"/>
    <n v="275"/>
    <n v="82500.000000000029"/>
    <n v="28875.000000000007"/>
    <n v="0.35"/>
    <s v="In-store"/>
  </r>
  <r>
    <s v="Foot Locker"/>
    <n v="1185732"/>
    <d v="2021-09-07T00:00:00"/>
    <s v="Midwest"/>
    <s v="Iowa"/>
    <s v="Des Moines"/>
    <x v="2"/>
    <n v="25.000000000000007"/>
    <n v="175"/>
    <n v="43750.000000000015"/>
    <n v="13125.000000000004"/>
    <n v="0.3"/>
    <s v="In-store"/>
  </r>
  <r>
    <s v="Foot Locker"/>
    <n v="1185732"/>
    <d v="2021-09-07T00:00:00"/>
    <s v="Midwest"/>
    <s v="Iowa"/>
    <s v="Des Moines"/>
    <x v="3"/>
    <n v="25.000000000000007"/>
    <n v="150"/>
    <n v="37500.000000000007"/>
    <n v="11250.000000000002"/>
    <n v="0.3"/>
    <s v="In-store"/>
  </r>
  <r>
    <s v="Foot Locker"/>
    <n v="1185732"/>
    <d v="2021-09-07T00:00:00"/>
    <s v="Midwest"/>
    <s v="Iowa"/>
    <s v="Des Moines"/>
    <x v="4"/>
    <n v="35"/>
    <n v="150"/>
    <n v="52500"/>
    <n v="26250"/>
    <n v="0.5"/>
    <s v="In-store"/>
  </r>
  <r>
    <s v="Foot Locker"/>
    <n v="1185732"/>
    <d v="2021-09-07T00:00:00"/>
    <s v="Midwest"/>
    <s v="Iowa"/>
    <s v="Des Moines"/>
    <x v="5"/>
    <n v="40"/>
    <n v="225"/>
    <n v="90000"/>
    <n v="36000"/>
    <n v="0.4"/>
    <s v="In-store"/>
  </r>
  <r>
    <s v="Foot Locker"/>
    <n v="1185732"/>
    <d v="2021-10-06T00:00:00"/>
    <s v="Midwest"/>
    <s v="Iowa"/>
    <s v="Des Moines"/>
    <x v="0"/>
    <n v="44.999999999999993"/>
    <n v="400"/>
    <n v="179999.99999999997"/>
    <n v="53999.999999999993"/>
    <n v="0.3"/>
    <s v="In-store"/>
  </r>
  <r>
    <s v="Foot Locker"/>
    <n v="1185732"/>
    <d v="2021-10-06T00:00:00"/>
    <s v="Midwest"/>
    <s v="Iowa"/>
    <s v="Des Moines"/>
    <x v="1"/>
    <n v="35"/>
    <n v="250"/>
    <n v="87500"/>
    <n v="30624.999999999996"/>
    <n v="0.35"/>
    <s v="In-store"/>
  </r>
  <r>
    <s v="Foot Locker"/>
    <n v="1185732"/>
    <d v="2021-10-06T00:00:00"/>
    <s v="Midwest"/>
    <s v="Iowa"/>
    <s v="Des Moines"/>
    <x v="2"/>
    <n v="35"/>
    <n v="150"/>
    <n v="52500"/>
    <n v="15750"/>
    <n v="0.3"/>
    <s v="In-store"/>
  </r>
  <r>
    <s v="Foot Locker"/>
    <n v="1185732"/>
    <d v="2021-10-06T00:00:00"/>
    <s v="Midwest"/>
    <s v="Iowa"/>
    <s v="Des Moines"/>
    <x v="3"/>
    <n v="35"/>
    <n v="125"/>
    <n v="43750"/>
    <n v="13125"/>
    <n v="0.3"/>
    <s v="In-store"/>
  </r>
  <r>
    <s v="Foot Locker"/>
    <n v="1185732"/>
    <d v="2021-10-06T00:00:00"/>
    <s v="Midwest"/>
    <s v="Iowa"/>
    <s v="Des Moines"/>
    <x v="4"/>
    <n v="44.999999999999993"/>
    <n v="125"/>
    <n v="56249.999999999993"/>
    <n v="28124.999999999996"/>
    <n v="0.5"/>
    <s v="In-store"/>
  </r>
  <r>
    <s v="West Gear"/>
    <n v="1185732"/>
    <d v="2021-10-06T00:00:00"/>
    <s v="Midwest"/>
    <s v="Iowa"/>
    <s v="Des Moines"/>
    <x v="5"/>
    <n v="49.999999999999986"/>
    <n v="250"/>
    <n v="124999.99999999997"/>
    <n v="49999.999999999993"/>
    <n v="0.4"/>
    <s v="In-store"/>
  </r>
  <r>
    <s v="West Gear"/>
    <n v="1185732"/>
    <d v="2021-11-06T00:00:00"/>
    <s v="Midwest"/>
    <s v="Iowa"/>
    <s v="Des Moines"/>
    <x v="0"/>
    <n v="44.999999999999993"/>
    <n v="400"/>
    <n v="179999.99999999997"/>
    <n v="53999.999999999993"/>
    <n v="0.3"/>
    <s v="In-store"/>
  </r>
  <r>
    <s v="West Gear"/>
    <n v="1185732"/>
    <d v="2021-11-06T00:00:00"/>
    <s v="Midwest"/>
    <s v="Iowa"/>
    <s v="Des Moines"/>
    <x v="1"/>
    <n v="35"/>
    <n v="275"/>
    <n v="96250"/>
    <n v="33687.5"/>
    <n v="0.35"/>
    <s v="In-store"/>
  </r>
  <r>
    <s v="West Gear"/>
    <n v="1185732"/>
    <d v="2021-11-06T00:00:00"/>
    <s v="Midwest"/>
    <s v="Iowa"/>
    <s v="Des Moines"/>
    <x v="2"/>
    <n v="35"/>
    <n v="220"/>
    <n v="77000"/>
    <n v="23100"/>
    <n v="0.3"/>
    <s v="In-store"/>
  </r>
  <r>
    <s v="West Gear"/>
    <n v="1185732"/>
    <d v="2021-11-06T00:00:00"/>
    <s v="Midwest"/>
    <s v="Iowa"/>
    <s v="Des Moines"/>
    <x v="3"/>
    <n v="35"/>
    <n v="200"/>
    <n v="70000"/>
    <n v="21000"/>
    <n v="0.3"/>
    <s v="In-store"/>
  </r>
  <r>
    <s v="West Gear"/>
    <n v="1185732"/>
    <d v="2021-11-06T00:00:00"/>
    <s v="Midwest"/>
    <s v="Iowa"/>
    <s v="Des Moines"/>
    <x v="4"/>
    <n v="60"/>
    <n v="175"/>
    <n v="105000"/>
    <n v="52500"/>
    <n v="0.5"/>
    <s v="In-store"/>
  </r>
  <r>
    <s v="West Gear"/>
    <n v="1185732"/>
    <d v="2021-11-06T00:00:00"/>
    <s v="Midwest"/>
    <s v="Iowa"/>
    <s v="Des Moines"/>
    <x v="5"/>
    <n v="64.999999999999986"/>
    <n v="275"/>
    <n v="178749.99999999997"/>
    <n v="71499.999999999985"/>
    <n v="0.4"/>
    <s v="In-store"/>
  </r>
  <r>
    <s v="West Gear"/>
    <n v="1185732"/>
    <d v="2021-12-05T00:00:00"/>
    <s v="Midwest"/>
    <s v="Iowa"/>
    <s v="Des Moines"/>
    <x v="0"/>
    <n v="60"/>
    <n v="525"/>
    <n v="315000"/>
    <n v="94500"/>
    <n v="0.3"/>
    <s v="In-store"/>
  </r>
  <r>
    <s v="West Gear"/>
    <n v="1185732"/>
    <d v="2021-12-05T00:00:00"/>
    <s v="Midwest"/>
    <s v="Iowa"/>
    <s v="Des Moines"/>
    <x v="1"/>
    <n v="50"/>
    <n v="325"/>
    <n v="162500"/>
    <n v="56875"/>
    <n v="0.35"/>
    <s v="In-store"/>
  </r>
  <r>
    <s v="West Gear"/>
    <n v="1185732"/>
    <d v="2021-12-05T00:00:00"/>
    <s v="Midwest"/>
    <s v="Iowa"/>
    <s v="Des Moines"/>
    <x v="2"/>
    <n v="50"/>
    <n v="275"/>
    <n v="137500"/>
    <n v="41250"/>
    <n v="0.3"/>
    <s v="In-store"/>
  </r>
  <r>
    <s v="West Gear"/>
    <n v="1185732"/>
    <d v="2021-12-05T00:00:00"/>
    <s v="Midwest"/>
    <s v="Iowa"/>
    <s v="Des Moines"/>
    <x v="3"/>
    <n v="50"/>
    <n v="225"/>
    <n v="112500"/>
    <n v="33750"/>
    <n v="0.3"/>
    <s v="In-store"/>
  </r>
  <r>
    <s v="West Gear"/>
    <n v="1185732"/>
    <d v="2021-12-05T00:00:00"/>
    <s v="Midwest"/>
    <s v="Iowa"/>
    <s v="Des Moines"/>
    <x v="4"/>
    <n v="60"/>
    <n v="225"/>
    <n v="135000"/>
    <n v="67500"/>
    <n v="0.5"/>
    <s v="In-store"/>
  </r>
  <r>
    <s v="West Gear"/>
    <n v="1185732"/>
    <d v="2021-12-05T00:00:00"/>
    <s v="Midwest"/>
    <s v="Iowa"/>
    <s v="Des Moines"/>
    <x v="5"/>
    <n v="64.999999999999986"/>
    <n v="325"/>
    <n v="211249.99999999994"/>
    <n v="84499.999999999985"/>
    <n v="0.4"/>
    <s v="In-store"/>
  </r>
  <r>
    <s v="West Gear"/>
    <n v="1185732"/>
    <d v="2021-01-03T00:00:00"/>
    <s v="Midwest"/>
    <s v="Iowa"/>
    <s v="Des Moines"/>
    <x v="0"/>
    <n v="30.000000000000004"/>
    <n v="450"/>
    <n v="135000.00000000003"/>
    <n v="40500.000000000007"/>
    <n v="0.3"/>
    <s v="In-store"/>
  </r>
  <r>
    <s v="West Gear"/>
    <n v="1185732"/>
    <d v="2021-01-03T00:00:00"/>
    <s v="Midwest"/>
    <s v="Iowa"/>
    <s v="Des Moines"/>
    <x v="1"/>
    <n v="30.000000000000004"/>
    <n v="250"/>
    <n v="75000.000000000015"/>
    <n v="26250.000000000004"/>
    <n v="0.35"/>
    <s v="In-store"/>
  </r>
  <r>
    <s v="West Gear"/>
    <n v="1185732"/>
    <d v="2021-01-03T00:00:00"/>
    <s v="Midwest"/>
    <s v="Iowa"/>
    <s v="Des Moines"/>
    <x v="2"/>
    <n v="20.000000000000007"/>
    <n v="250"/>
    <n v="50000.000000000015"/>
    <n v="15000.000000000004"/>
    <n v="0.3"/>
    <s v="In-store"/>
  </r>
  <r>
    <s v="West Gear"/>
    <n v="1185732"/>
    <d v="2021-01-03T00:00:00"/>
    <s v="Midwest"/>
    <s v="Iowa"/>
    <s v="Des Moines"/>
    <x v="3"/>
    <n v="25.000000000000007"/>
    <n v="100"/>
    <n v="25000.000000000007"/>
    <n v="7500.0000000000018"/>
    <n v="0.3"/>
    <s v="In-store"/>
  </r>
  <r>
    <s v="West Gear"/>
    <n v="1185732"/>
    <d v="2021-01-03T00:00:00"/>
    <s v="Midwest"/>
    <s v="Iowa"/>
    <s v="Des Moines"/>
    <x v="4"/>
    <n v="40"/>
    <n v="150"/>
    <n v="60000"/>
    <n v="30000"/>
    <n v="0.5"/>
    <s v="In-store"/>
  </r>
  <r>
    <s v="West Gear"/>
    <n v="1185732"/>
    <d v="2021-01-03T00:00:00"/>
    <s v="Midwest"/>
    <s v="Iowa"/>
    <s v="Des Moines"/>
    <x v="5"/>
    <n v="30.000000000000004"/>
    <n v="250"/>
    <n v="75000.000000000015"/>
    <n v="30000.000000000007"/>
    <n v="0.4"/>
    <s v="In-store"/>
  </r>
  <r>
    <s v="West Gear"/>
    <n v="1185732"/>
    <d v="2021-02-03T00:00:00"/>
    <s v="Midwest"/>
    <s v="Iowa"/>
    <s v="Des Moines"/>
    <x v="0"/>
    <n v="30.000000000000004"/>
    <n v="500"/>
    <n v="150000.00000000003"/>
    <n v="45000.000000000007"/>
    <n v="0.3"/>
    <s v="In-store"/>
  </r>
  <r>
    <s v="West Gear"/>
    <n v="1185732"/>
    <d v="2021-02-03T00:00:00"/>
    <s v="Midwest"/>
    <s v="Iowa"/>
    <s v="Des Moines"/>
    <x v="1"/>
    <n v="30.000000000000004"/>
    <n v="150"/>
    <n v="45000.000000000007"/>
    <n v="15750.000000000002"/>
    <n v="0.35"/>
    <s v="In-store"/>
  </r>
  <r>
    <s v="West Gear"/>
    <n v="1185732"/>
    <d v="2021-02-03T00:00:00"/>
    <s v="Midwest"/>
    <s v="Iowa"/>
    <s v="Des Moines"/>
    <x v="2"/>
    <n v="20.000000000000007"/>
    <n v="200"/>
    <n v="40000.000000000015"/>
    <n v="12000.000000000004"/>
    <n v="0.3"/>
    <s v="In-store"/>
  </r>
  <r>
    <s v="West Gear"/>
    <n v="1185732"/>
    <d v="2021-02-03T00:00:00"/>
    <s v="Midwest"/>
    <s v="Wisconsin"/>
    <s v="Milwaukee"/>
    <x v="3"/>
    <n v="25.000000000000007"/>
    <n v="75"/>
    <n v="18750.000000000004"/>
    <n v="5625.0000000000009"/>
    <n v="0.3"/>
    <s v="In-store"/>
  </r>
  <r>
    <s v="West Gear"/>
    <n v="1185732"/>
    <d v="2021-02-03T00:00:00"/>
    <s v="Midwest"/>
    <s v="Wisconsin"/>
    <s v="Milwaukee"/>
    <x v="4"/>
    <n v="40"/>
    <n v="150"/>
    <n v="60000"/>
    <n v="30000"/>
    <n v="0.5"/>
    <s v="In-store"/>
  </r>
  <r>
    <s v="West Gear"/>
    <n v="1185732"/>
    <d v="2021-02-03T00:00:00"/>
    <s v="Midwest"/>
    <s v="Wisconsin"/>
    <s v="Milwaukee"/>
    <x v="5"/>
    <n v="14.999999999999996"/>
    <n v="250"/>
    <n v="37499.999999999993"/>
    <n v="14999.999999999998"/>
    <n v="0.4"/>
    <s v="In-store"/>
  </r>
  <r>
    <s v="West Gear"/>
    <n v="1185732"/>
    <d v="2021-03-02T00:00:00"/>
    <s v="Midwest"/>
    <s v="Wisconsin"/>
    <s v="Milwaukee"/>
    <x v="0"/>
    <n v="20.000000000000004"/>
    <n v="470"/>
    <n v="94000.000000000015"/>
    <n v="28200.000000000004"/>
    <n v="0.3"/>
    <s v="In-store"/>
  </r>
  <r>
    <s v="West Gear"/>
    <n v="1185732"/>
    <d v="2021-03-02T00:00:00"/>
    <s v="Midwest"/>
    <s v="Wisconsin"/>
    <s v="Milwaukee"/>
    <x v="1"/>
    <n v="20.000000000000004"/>
    <n v="175"/>
    <n v="35000.000000000007"/>
    <n v="12250.000000000002"/>
    <n v="0.35"/>
    <s v="In-store"/>
  </r>
  <r>
    <s v="West Gear"/>
    <n v="1185732"/>
    <d v="2021-03-02T00:00:00"/>
    <s v="Midwest"/>
    <s v="Wisconsin"/>
    <s v="Milwaukee"/>
    <x v="2"/>
    <n v="10.000000000000004"/>
    <n v="225"/>
    <n v="22500.000000000007"/>
    <n v="6750.0000000000018"/>
    <n v="0.3"/>
    <s v="In-store"/>
  </r>
  <r>
    <s v="West Gear"/>
    <n v="1185732"/>
    <d v="2021-03-02T00:00:00"/>
    <s v="Midwest"/>
    <s v="Wisconsin"/>
    <s v="Milwaukee"/>
    <x v="3"/>
    <n v="14.999999999999996"/>
    <n v="75"/>
    <n v="11249.999999999998"/>
    <n v="3374.9999999999995"/>
    <n v="0.3"/>
    <s v="In-store"/>
  </r>
  <r>
    <s v="West Gear"/>
    <n v="1185732"/>
    <d v="2021-03-02T00:00:00"/>
    <s v="Midwest"/>
    <s v="Wisconsin"/>
    <s v="Milwaukee"/>
    <x v="4"/>
    <n v="30.000000000000004"/>
    <n v="125"/>
    <n v="37500.000000000007"/>
    <n v="18750.000000000004"/>
    <n v="0.5"/>
    <s v="In-store"/>
  </r>
  <r>
    <s v="West Gear"/>
    <n v="1185732"/>
    <d v="2021-03-02T00:00:00"/>
    <s v="Midwest"/>
    <s v="Wisconsin"/>
    <s v="Milwaukee"/>
    <x v="5"/>
    <n v="20.000000000000004"/>
    <n v="225"/>
    <n v="45000.000000000007"/>
    <n v="18000.000000000004"/>
    <n v="0.4"/>
    <s v="In-store"/>
  </r>
  <r>
    <s v="West Gear"/>
    <n v="1185732"/>
    <d v="2021-04-03T00:00:00"/>
    <s v="Midwest"/>
    <s v="Wisconsin"/>
    <s v="Milwaukee"/>
    <x v="0"/>
    <n v="20.000000000000004"/>
    <n v="450"/>
    <n v="90000.000000000015"/>
    <n v="27000.000000000004"/>
    <n v="0.3"/>
    <s v="In-store"/>
  </r>
  <r>
    <s v="West Gear"/>
    <n v="1185732"/>
    <d v="2021-04-03T00:00:00"/>
    <s v="Midwest"/>
    <s v="Wisconsin"/>
    <s v="Milwaukee"/>
    <x v="1"/>
    <n v="20.000000000000004"/>
    <n v="150"/>
    <n v="30000.000000000004"/>
    <n v="10500"/>
    <n v="0.35"/>
    <s v="In-store"/>
  </r>
  <r>
    <s v="West Gear"/>
    <n v="1185732"/>
    <d v="2021-04-03T00:00:00"/>
    <s v="Midwest"/>
    <s v="Wisconsin"/>
    <s v="Milwaukee"/>
    <x v="2"/>
    <n v="10.000000000000004"/>
    <n v="150"/>
    <n v="15000.000000000005"/>
    <n v="4500.0000000000018"/>
    <n v="0.3"/>
    <s v="In-store"/>
  </r>
  <r>
    <s v="West Gear"/>
    <n v="1185732"/>
    <d v="2021-04-03T00:00:00"/>
    <s v="Midwest"/>
    <s v="Wisconsin"/>
    <s v="Milwaukee"/>
    <x v="3"/>
    <n v="14.999999999999996"/>
    <n v="75"/>
    <n v="11249.999999999998"/>
    <n v="3374.9999999999995"/>
    <n v="0.3"/>
    <s v="In-store"/>
  </r>
  <r>
    <s v="West Gear"/>
    <n v="1185732"/>
    <d v="2021-04-03T00:00:00"/>
    <s v="Midwest"/>
    <s v="Wisconsin"/>
    <s v="Milwaukee"/>
    <x v="4"/>
    <n v="60"/>
    <n v="100"/>
    <n v="60000"/>
    <n v="30000"/>
    <n v="0.5"/>
    <s v="In-store"/>
  </r>
  <r>
    <s v="West Gear"/>
    <n v="1185732"/>
    <d v="2021-04-03T00:00:00"/>
    <s v="Midwest"/>
    <s v="Wisconsin"/>
    <s v="Milwaukee"/>
    <x v="5"/>
    <n v="50"/>
    <n v="225"/>
    <n v="112500"/>
    <n v="45000"/>
    <n v="0.4"/>
    <s v="In-store"/>
  </r>
  <r>
    <s v="West Gear"/>
    <n v="1185732"/>
    <d v="2021-05-04T00:00:00"/>
    <s v="Midwest"/>
    <s v="Wisconsin"/>
    <s v="Milwaukee"/>
    <x v="0"/>
    <n v="60"/>
    <n v="495"/>
    <n v="297000"/>
    <n v="89100"/>
    <n v="0.3"/>
    <s v="In-store"/>
  </r>
  <r>
    <s v="West Gear"/>
    <n v="1185732"/>
    <d v="2021-05-04T00:00:00"/>
    <s v="Midwest"/>
    <s v="Wisconsin"/>
    <s v="Milwaukee"/>
    <x v="1"/>
    <n v="40"/>
    <n v="200"/>
    <n v="80000"/>
    <n v="28000"/>
    <n v="0.35"/>
    <s v="In-store"/>
  </r>
  <r>
    <s v="West Gear"/>
    <n v="1185732"/>
    <d v="2021-05-04T00:00:00"/>
    <s v="Midwest"/>
    <s v="Wisconsin"/>
    <s v="Milwaukee"/>
    <x v="2"/>
    <n v="35"/>
    <n v="175"/>
    <n v="61250"/>
    <n v="18375"/>
    <n v="0.3"/>
    <s v="In-store"/>
  </r>
  <r>
    <s v="West Gear"/>
    <n v="1185732"/>
    <d v="2021-05-04T00:00:00"/>
    <s v="Midwest"/>
    <s v="Wisconsin"/>
    <s v="Milwaukee"/>
    <x v="3"/>
    <n v="35"/>
    <n v="150"/>
    <n v="52500"/>
    <n v="15750"/>
    <n v="0.3"/>
    <s v="In-store"/>
  </r>
  <r>
    <s v="West Gear"/>
    <n v="1185732"/>
    <d v="2021-05-04T00:00:00"/>
    <s v="Midwest"/>
    <s v="Wisconsin"/>
    <s v="Milwaukee"/>
    <x v="4"/>
    <n v="44.999999999999993"/>
    <n v="175"/>
    <n v="78749.999999999985"/>
    <n v="39374.999999999993"/>
    <n v="0.5"/>
    <s v="In-store"/>
  </r>
  <r>
    <s v="West Gear"/>
    <n v="1185732"/>
    <d v="2021-05-04T00:00:00"/>
    <s v="Midwest"/>
    <s v="Wisconsin"/>
    <s v="Milwaukee"/>
    <x v="5"/>
    <n v="49.999999999999993"/>
    <n v="300"/>
    <n v="149999.99999999997"/>
    <n v="59999.999999999993"/>
    <n v="0.4"/>
    <s v="In-store"/>
  </r>
  <r>
    <s v="West Gear"/>
    <n v="1185732"/>
    <d v="2021-06-03T00:00:00"/>
    <s v="Midwest"/>
    <s v="Wisconsin"/>
    <s v="Milwaukee"/>
    <x v="0"/>
    <n v="35"/>
    <n v="550"/>
    <n v="192500"/>
    <n v="57750"/>
    <n v="0.3"/>
    <s v="In-store"/>
  </r>
  <r>
    <s v="West Gear"/>
    <n v="1185732"/>
    <d v="2021-06-03T00:00:00"/>
    <s v="Midwest"/>
    <s v="Wisconsin"/>
    <s v="Milwaukee"/>
    <x v="1"/>
    <n v="30.000000000000011"/>
    <n v="300"/>
    <n v="90000.000000000029"/>
    <n v="31500.000000000007"/>
    <n v="0.35"/>
    <s v="In-store"/>
  </r>
  <r>
    <s v="West Gear"/>
    <n v="1185732"/>
    <d v="2021-06-03T00:00:00"/>
    <s v="Midwest"/>
    <s v="Wisconsin"/>
    <s v="Milwaukee"/>
    <x v="2"/>
    <n v="25.000000000000007"/>
    <n v="200"/>
    <n v="50000.000000000015"/>
    <n v="15000.000000000004"/>
    <n v="0.3"/>
    <s v="In-store"/>
  </r>
  <r>
    <s v="West Gear"/>
    <n v="1185732"/>
    <d v="2021-06-03T00:00:00"/>
    <s v="Midwest"/>
    <s v="Wisconsin"/>
    <s v="Milwaukee"/>
    <x v="3"/>
    <n v="25.000000000000007"/>
    <n v="175"/>
    <n v="43750.000000000015"/>
    <n v="13125.000000000004"/>
    <n v="0.3"/>
    <s v="In-store"/>
  </r>
  <r>
    <s v="West Gear"/>
    <n v="1185732"/>
    <d v="2021-06-03T00:00:00"/>
    <s v="Midwest"/>
    <s v="Wisconsin"/>
    <s v="Milwaukee"/>
    <x v="4"/>
    <n v="35"/>
    <n v="175"/>
    <n v="61250"/>
    <n v="30625"/>
    <n v="0.5"/>
    <s v="In-store"/>
  </r>
  <r>
    <s v="West Gear"/>
    <n v="1185732"/>
    <d v="2021-06-03T00:00:00"/>
    <s v="Midwest"/>
    <s v="Wisconsin"/>
    <s v="Milwaukee"/>
    <x v="5"/>
    <n v="55.000000000000007"/>
    <n v="325"/>
    <n v="178750.00000000003"/>
    <n v="71500.000000000015"/>
    <n v="0.4"/>
    <s v="In-store"/>
  </r>
  <r>
    <s v="West Gear"/>
    <n v="1185732"/>
    <d v="2021-07-02T00:00:00"/>
    <s v="Midwest"/>
    <s v="Wisconsin"/>
    <s v="Milwaukee"/>
    <x v="0"/>
    <n v="50"/>
    <n v="550"/>
    <n v="275000"/>
    <n v="82500"/>
    <n v="0.3"/>
    <s v="In-store"/>
  </r>
  <r>
    <s v="West Gear"/>
    <n v="1185732"/>
    <d v="2021-07-02T00:00:00"/>
    <s v="Midwest"/>
    <s v="Wisconsin"/>
    <s v="Milwaukee"/>
    <x v="1"/>
    <n v="45.000000000000007"/>
    <n v="300"/>
    <n v="135000.00000000003"/>
    <n v="47250.000000000007"/>
    <n v="0.35"/>
    <s v="In-store"/>
  </r>
  <r>
    <s v="West Gear"/>
    <n v="1185732"/>
    <d v="2021-07-02T00:00:00"/>
    <s v="Midwest"/>
    <s v="Wisconsin"/>
    <s v="Milwaukee"/>
    <x v="2"/>
    <n v="40"/>
    <n v="225"/>
    <n v="90000"/>
    <n v="27000"/>
    <n v="0.3"/>
    <s v="In-store"/>
  </r>
  <r>
    <s v="West Gear"/>
    <n v="1185732"/>
    <d v="2021-07-02T00:00:00"/>
    <s v="Midwest"/>
    <s v="Wisconsin"/>
    <s v="Milwaukee"/>
    <x v="3"/>
    <n v="40"/>
    <n v="175"/>
    <n v="70000"/>
    <n v="21000"/>
    <n v="0.3"/>
    <s v="In-store"/>
  </r>
  <r>
    <s v="West Gear"/>
    <n v="1185732"/>
    <d v="2021-07-02T00:00:00"/>
    <s v="Midwest"/>
    <s v="Wisconsin"/>
    <s v="Milwaukee"/>
    <x v="4"/>
    <n v="50"/>
    <n v="200"/>
    <n v="100000"/>
    <n v="50000"/>
    <n v="0.5"/>
    <s v="In-store"/>
  </r>
  <r>
    <s v="West Gear"/>
    <n v="1185732"/>
    <d v="2021-07-02T00:00:00"/>
    <s v="Midwest"/>
    <s v="Wisconsin"/>
    <s v="Milwaukee"/>
    <x v="5"/>
    <n v="55.000000000000007"/>
    <n v="375"/>
    <n v="206250.00000000003"/>
    <n v="82500.000000000015"/>
    <n v="0.4"/>
    <s v="In-store"/>
  </r>
  <r>
    <s v="West Gear"/>
    <n v="1185732"/>
    <d v="2021-08-03T00:00:00"/>
    <s v="Midwest"/>
    <s v="Wisconsin"/>
    <s v="Milwaukee"/>
    <x v="0"/>
    <n v="50"/>
    <n v="525"/>
    <n v="262500"/>
    <n v="78750"/>
    <n v="0.3"/>
    <s v="In-store"/>
  </r>
  <r>
    <s v="West Gear"/>
    <n v="1185732"/>
    <d v="2021-08-03T00:00:00"/>
    <s v="Midwest"/>
    <s v="Wisconsin"/>
    <s v="Milwaukee"/>
    <x v="1"/>
    <n v="45.000000000000007"/>
    <n v="300"/>
    <n v="135000.00000000003"/>
    <n v="47250.000000000007"/>
    <n v="0.35"/>
    <s v="In-store"/>
  </r>
  <r>
    <s v="West Gear"/>
    <n v="1185732"/>
    <d v="2021-08-03T00:00:00"/>
    <s v="Midwest"/>
    <s v="Wisconsin"/>
    <s v="Milwaukee"/>
    <x v="2"/>
    <n v="40"/>
    <n v="225"/>
    <n v="90000"/>
    <n v="27000"/>
    <n v="0.3"/>
    <s v="In-store"/>
  </r>
  <r>
    <s v="West Gear"/>
    <n v="1185732"/>
    <d v="2021-08-03T00:00:00"/>
    <s v="Midwest"/>
    <s v="Wisconsin"/>
    <s v="Milwaukee"/>
    <x v="3"/>
    <n v="40"/>
    <n v="200"/>
    <n v="80000"/>
    <n v="24000"/>
    <n v="0.3"/>
    <s v="In-store"/>
  </r>
  <r>
    <s v="West Gear"/>
    <n v="1185732"/>
    <d v="2021-08-03T00:00:00"/>
    <s v="Midwest"/>
    <s v="Wisconsin"/>
    <s v="Milwaukee"/>
    <x v="4"/>
    <n v="50"/>
    <n v="175"/>
    <n v="87500"/>
    <n v="43750"/>
    <n v="0.5"/>
    <s v="In-store"/>
  </r>
  <r>
    <s v="West Gear"/>
    <n v="1185732"/>
    <d v="2021-08-03T00:00:00"/>
    <s v="Midwest"/>
    <s v="Wisconsin"/>
    <s v="Milwaukee"/>
    <x v="5"/>
    <n v="55.000000000000007"/>
    <n v="350"/>
    <n v="192500.00000000003"/>
    <n v="77000.000000000015"/>
    <n v="0.4"/>
    <s v="In-store"/>
  </r>
  <r>
    <s v="West Gear"/>
    <n v="1185732"/>
    <d v="2021-09-04T00:00:00"/>
    <s v="Midwest"/>
    <s v="Wisconsin"/>
    <s v="Milwaukee"/>
    <x v="0"/>
    <n v="35"/>
    <n v="475"/>
    <n v="166250"/>
    <n v="49875"/>
    <n v="0.3"/>
    <s v="In-store"/>
  </r>
  <r>
    <s v="West Gear"/>
    <n v="1185732"/>
    <d v="2021-09-04T00:00:00"/>
    <s v="Midwest"/>
    <s v="Wisconsin"/>
    <s v="Milwaukee"/>
    <x v="1"/>
    <n v="30.000000000000011"/>
    <n v="250"/>
    <n v="75000.000000000029"/>
    <n v="26250.000000000007"/>
    <n v="0.35"/>
    <s v="In-store"/>
  </r>
  <r>
    <s v="West Gear"/>
    <n v="1185732"/>
    <d v="2021-09-04T00:00:00"/>
    <s v="Midwest"/>
    <s v="Wisconsin"/>
    <s v="Milwaukee"/>
    <x v="2"/>
    <n v="25.000000000000007"/>
    <n v="150"/>
    <n v="37500.000000000007"/>
    <n v="11250.000000000002"/>
    <n v="0.3"/>
    <s v="In-store"/>
  </r>
  <r>
    <s v="West Gear"/>
    <n v="1185732"/>
    <d v="2021-09-04T00:00:00"/>
    <s v="Midwest"/>
    <s v="Wisconsin"/>
    <s v="Milwaukee"/>
    <x v="3"/>
    <n v="25.000000000000007"/>
    <n v="125"/>
    <n v="31250.000000000007"/>
    <n v="9375.0000000000018"/>
    <n v="0.3"/>
    <s v="In-store"/>
  </r>
  <r>
    <s v="West Gear"/>
    <n v="1185732"/>
    <d v="2021-09-04T00:00:00"/>
    <s v="Midwest"/>
    <s v="Wisconsin"/>
    <s v="Milwaukee"/>
    <x v="4"/>
    <n v="35"/>
    <n v="125"/>
    <n v="43750"/>
    <n v="21875"/>
    <n v="0.5"/>
    <s v="In-store"/>
  </r>
  <r>
    <s v="West Gear"/>
    <n v="1185732"/>
    <d v="2021-09-04T00:00:00"/>
    <s v="Midwest"/>
    <s v="Wisconsin"/>
    <s v="Milwaukee"/>
    <x v="5"/>
    <n v="40"/>
    <n v="200"/>
    <n v="80000"/>
    <n v="32000"/>
    <n v="0.4"/>
    <s v="In-store"/>
  </r>
  <r>
    <s v="West Gear"/>
    <n v="1185732"/>
    <d v="2021-10-03T00:00:00"/>
    <s v="Midwest"/>
    <s v="Wisconsin"/>
    <s v="Milwaukee"/>
    <x v="0"/>
    <n v="44.999999999999993"/>
    <n v="375"/>
    <n v="168749.99999999997"/>
    <n v="50624.999999999993"/>
    <n v="0.3"/>
    <s v="In-store"/>
  </r>
  <r>
    <s v="West Gear"/>
    <n v="1185732"/>
    <d v="2021-10-03T00:00:00"/>
    <s v="Midwest"/>
    <s v="Wisconsin"/>
    <s v="Milwaukee"/>
    <x v="1"/>
    <n v="35"/>
    <n v="225"/>
    <n v="78750"/>
    <n v="27562.5"/>
    <n v="0.35"/>
    <s v="In-store"/>
  </r>
  <r>
    <s v="West Gear"/>
    <n v="1185732"/>
    <d v="2021-10-03T00:00:00"/>
    <s v="Midwest"/>
    <s v="Wisconsin"/>
    <s v="Milwaukee"/>
    <x v="2"/>
    <n v="35"/>
    <n v="125"/>
    <n v="43750"/>
    <n v="13125"/>
    <n v="0.3"/>
    <s v="In-store"/>
  </r>
  <r>
    <s v="West Gear"/>
    <n v="1185732"/>
    <d v="2021-10-03T00:00:00"/>
    <s v="Midwest"/>
    <s v="Wisconsin"/>
    <s v="Milwaukee"/>
    <x v="3"/>
    <n v="35"/>
    <n v="125"/>
    <n v="43750"/>
    <n v="13125"/>
    <n v="0.3"/>
    <s v="In-store"/>
  </r>
  <r>
    <s v="West Gear"/>
    <n v="1185732"/>
    <d v="2021-10-03T00:00:00"/>
    <s v="Midwest"/>
    <s v="Wisconsin"/>
    <s v="Milwaukee"/>
    <x v="4"/>
    <n v="44.999999999999993"/>
    <n v="125"/>
    <n v="56249.999999999993"/>
    <n v="28124.999999999996"/>
    <n v="0.5"/>
    <s v="In-store"/>
  </r>
  <r>
    <s v="West Gear"/>
    <n v="1185732"/>
    <d v="2021-10-03T00:00:00"/>
    <s v="Midwest"/>
    <s v="Wisconsin"/>
    <s v="Milwaukee"/>
    <x v="5"/>
    <n v="49.999999999999986"/>
    <n v="250"/>
    <n v="124999.99999999997"/>
    <n v="49999.999999999993"/>
    <n v="0.4"/>
    <s v="In-store"/>
  </r>
  <r>
    <s v="West Gear"/>
    <n v="1185732"/>
    <d v="2021-11-03T00:00:00"/>
    <s v="Midwest"/>
    <s v="Wisconsin"/>
    <s v="Milwaukee"/>
    <x v="0"/>
    <n v="44.999999999999993"/>
    <n v="400"/>
    <n v="179999.99999999997"/>
    <n v="53999.999999999993"/>
    <n v="0.3"/>
    <s v="In-store"/>
  </r>
  <r>
    <s v="West Gear"/>
    <n v="1185732"/>
    <d v="2021-11-03T00:00:00"/>
    <s v="Midwest"/>
    <s v="Wisconsin"/>
    <s v="Milwaukee"/>
    <x v="1"/>
    <n v="35"/>
    <n v="300"/>
    <n v="105000"/>
    <n v="36750"/>
    <n v="0.35"/>
    <s v="In-store"/>
  </r>
  <r>
    <s v="West Gear"/>
    <n v="1185732"/>
    <d v="2021-11-03T00:00:00"/>
    <s v="Midwest"/>
    <s v="Wisconsin"/>
    <s v="Milwaukee"/>
    <x v="2"/>
    <n v="35"/>
    <n v="245"/>
    <n v="85750"/>
    <n v="25725"/>
    <n v="0.3"/>
    <s v="In-store"/>
  </r>
  <r>
    <s v="West Gear"/>
    <n v="1185732"/>
    <d v="2021-11-03T00:00:00"/>
    <s v="Midwest"/>
    <s v="Wisconsin"/>
    <s v="Milwaukee"/>
    <x v="3"/>
    <n v="35"/>
    <n v="225"/>
    <n v="78750"/>
    <n v="23625"/>
    <n v="0.3"/>
    <s v="In-store"/>
  </r>
  <r>
    <s v="West Gear"/>
    <n v="1185732"/>
    <d v="2021-11-03T00:00:00"/>
    <s v="Midwest"/>
    <s v="Wisconsin"/>
    <s v="Milwaukee"/>
    <x v="4"/>
    <n v="60"/>
    <n v="200"/>
    <n v="120000"/>
    <n v="60000"/>
    <n v="0.5"/>
    <s v="In-store"/>
  </r>
  <r>
    <s v="West Gear"/>
    <n v="1185732"/>
    <d v="2021-11-03T00:00:00"/>
    <s v="Midwest"/>
    <s v="Wisconsin"/>
    <s v="Milwaukee"/>
    <x v="5"/>
    <n v="64.999999999999986"/>
    <n v="300"/>
    <n v="194999.99999999997"/>
    <n v="77999.999999999985"/>
    <n v="0.4"/>
    <s v="In-store"/>
  </r>
  <r>
    <s v="West Gear"/>
    <n v="1185732"/>
    <d v="2021-12-02T00:00:00"/>
    <s v="Midwest"/>
    <s v="Wisconsin"/>
    <s v="Milwaukee"/>
    <x v="0"/>
    <n v="60"/>
    <n v="550"/>
    <n v="330000"/>
    <n v="99000"/>
    <n v="0.3"/>
    <s v="In-store"/>
  </r>
  <r>
    <s v="West Gear"/>
    <n v="1185732"/>
    <d v="2021-12-02T00:00:00"/>
    <s v="Midwest"/>
    <s v="Wisconsin"/>
    <s v="Milwaukee"/>
    <x v="1"/>
    <n v="50"/>
    <n v="350"/>
    <n v="175000"/>
    <n v="61249.999999999993"/>
    <n v="0.35"/>
    <s v="In-store"/>
  </r>
  <r>
    <s v="West Gear"/>
    <n v="1185732"/>
    <d v="2021-12-02T00:00:00"/>
    <s v="Midwest"/>
    <s v="Wisconsin"/>
    <s v="Milwaukee"/>
    <x v="2"/>
    <n v="50"/>
    <n v="300"/>
    <n v="150000"/>
    <n v="45000"/>
    <n v="0.3"/>
    <s v="In-store"/>
  </r>
  <r>
    <s v="West Gear"/>
    <n v="1185732"/>
    <d v="2021-12-02T00:00:00"/>
    <s v="Midwest"/>
    <s v="Wisconsin"/>
    <s v="Milwaukee"/>
    <x v="3"/>
    <n v="50"/>
    <n v="250"/>
    <n v="125000"/>
    <n v="37500"/>
    <n v="0.3"/>
    <s v="In-store"/>
  </r>
  <r>
    <s v="West Gear"/>
    <n v="1185732"/>
    <d v="2021-12-02T00:00:00"/>
    <s v="Midwest"/>
    <s v="Wisconsin"/>
    <s v="Milwaukee"/>
    <x v="4"/>
    <n v="60"/>
    <n v="250"/>
    <n v="150000"/>
    <n v="75000"/>
    <n v="0.5"/>
    <s v="In-store"/>
  </r>
  <r>
    <s v="West Gear"/>
    <n v="1185732"/>
    <d v="2021-12-02T00:00:00"/>
    <s v="Midwest"/>
    <s v="Wisconsin"/>
    <s v="Milwaukee"/>
    <x v="5"/>
    <n v="64.999999999999986"/>
    <n v="350"/>
    <n v="227499.99999999994"/>
    <n v="90999.999999999985"/>
    <n v="0.4"/>
    <s v="In-store"/>
  </r>
  <r>
    <s v="West Gear"/>
    <n v="1185732"/>
    <d v="2021-01-10T00:00:00"/>
    <s v="Midwest"/>
    <s v="Wisconsin"/>
    <s v="Milwaukee"/>
    <x v="0"/>
    <n v="35"/>
    <n v="500"/>
    <n v="175000"/>
    <n v="70000"/>
    <n v="0.4"/>
    <s v="In-store"/>
  </r>
  <r>
    <s v="West Gear"/>
    <n v="1185732"/>
    <d v="2021-01-10T00:00:00"/>
    <s v="Midwest"/>
    <s v="Wisconsin"/>
    <s v="Milwaukee"/>
    <x v="1"/>
    <n v="35"/>
    <n v="300"/>
    <n v="105000"/>
    <n v="42000"/>
    <n v="0.4"/>
    <s v="In-store"/>
  </r>
  <r>
    <s v="West Gear"/>
    <n v="1185732"/>
    <d v="2021-01-10T00:00:00"/>
    <s v="Midwest"/>
    <s v="Wisconsin"/>
    <s v="Milwaukee"/>
    <x v="2"/>
    <n v="25.000000000000007"/>
    <n v="300"/>
    <n v="75000.000000000015"/>
    <n v="26250.000000000004"/>
    <n v="0.35"/>
    <s v="In-store"/>
  </r>
  <r>
    <s v="West Gear"/>
    <n v="1185732"/>
    <d v="2021-01-10T00:00:00"/>
    <s v="Midwest"/>
    <s v="Wisconsin"/>
    <s v="Milwaukee"/>
    <x v="3"/>
    <n v="30.000000000000004"/>
    <n v="150"/>
    <n v="45000.000000000007"/>
    <n v="15750.000000000002"/>
    <n v="0.35"/>
    <s v="In-store"/>
  </r>
  <r>
    <s v="West Gear"/>
    <n v="1185732"/>
    <d v="2021-01-10T00:00:00"/>
    <s v="Midwest"/>
    <s v="Wisconsin"/>
    <s v="Milwaukee"/>
    <x v="4"/>
    <n v="44.999999999999993"/>
    <n v="200"/>
    <n v="89999.999999999985"/>
    <n v="26999.999999999996"/>
    <n v="0.3"/>
    <s v="In-store"/>
  </r>
  <r>
    <s v="West Gear"/>
    <n v="1185732"/>
    <d v="2021-01-10T00:00:00"/>
    <s v="Midwest"/>
    <s v="Wisconsin"/>
    <s v="Milwaukee"/>
    <x v="5"/>
    <n v="35"/>
    <n v="300"/>
    <n v="105000"/>
    <n v="42000"/>
    <n v="0.4"/>
    <s v="In-store"/>
  </r>
  <r>
    <s v="West Gear"/>
    <n v="1185732"/>
    <d v="2021-02-10T00:00:00"/>
    <s v="Midwest"/>
    <s v="Wisconsin"/>
    <s v="Milwaukee"/>
    <x v="0"/>
    <n v="35"/>
    <n v="550"/>
    <n v="192500"/>
    <n v="77000"/>
    <n v="0.4"/>
    <s v="In-store"/>
  </r>
  <r>
    <s v="West Gear"/>
    <n v="1185732"/>
    <d v="2021-02-10T00:00:00"/>
    <s v="Midwest"/>
    <s v="Wisconsin"/>
    <s v="Milwaukee"/>
    <x v="1"/>
    <n v="35"/>
    <n v="200"/>
    <n v="70000"/>
    <n v="28000"/>
    <n v="0.4"/>
    <s v="In-store"/>
  </r>
  <r>
    <s v="West Gear"/>
    <n v="1185732"/>
    <d v="2021-02-10T00:00:00"/>
    <s v="Midwest"/>
    <s v="Wisconsin"/>
    <s v="Milwaukee"/>
    <x v="2"/>
    <n v="25.000000000000007"/>
    <n v="250"/>
    <n v="62500.000000000015"/>
    <n v="21875.000000000004"/>
    <n v="0.35"/>
    <s v="In-store"/>
  </r>
  <r>
    <s v="West Gear"/>
    <n v="1185732"/>
    <d v="2021-02-10T00:00:00"/>
    <s v="Midwest"/>
    <s v="Indiana"/>
    <s v="Indianapolis"/>
    <x v="3"/>
    <n v="30.000000000000004"/>
    <n v="125"/>
    <n v="37500.000000000007"/>
    <n v="13125.000000000002"/>
    <n v="0.35"/>
    <s v="In-store"/>
  </r>
  <r>
    <s v="West Gear"/>
    <n v="1185732"/>
    <d v="2021-02-10T00:00:00"/>
    <s v="Midwest"/>
    <s v="Indiana"/>
    <s v="Indianapolis"/>
    <x v="4"/>
    <n v="44.999999999999993"/>
    <n v="200"/>
    <n v="89999.999999999985"/>
    <n v="26999.999999999996"/>
    <n v="0.3"/>
    <s v="In-store"/>
  </r>
  <r>
    <s v="West Gear"/>
    <n v="1185732"/>
    <d v="2021-02-10T00:00:00"/>
    <s v="Midwest"/>
    <s v="Indiana"/>
    <s v="Indianapolis"/>
    <x v="5"/>
    <n v="19.999999999999996"/>
    <n v="300"/>
    <n v="59999.999999999993"/>
    <n v="24000"/>
    <n v="0.4"/>
    <s v="In-store"/>
  </r>
  <r>
    <s v="West Gear"/>
    <n v="1185732"/>
    <d v="2021-03-09T00:00:00"/>
    <s v="Midwest"/>
    <s v="Indiana"/>
    <s v="Indianapolis"/>
    <x v="0"/>
    <n v="25.000000000000007"/>
    <n v="520"/>
    <n v="130000.00000000004"/>
    <n v="52000.000000000022"/>
    <n v="0.4"/>
    <s v="In-store"/>
  </r>
  <r>
    <s v="West Gear"/>
    <n v="1185732"/>
    <d v="2021-03-09T00:00:00"/>
    <s v="Midwest"/>
    <s v="Indiana"/>
    <s v="Indianapolis"/>
    <x v="1"/>
    <n v="25.000000000000007"/>
    <n v="225"/>
    <n v="56250.000000000015"/>
    <n v="22500.000000000007"/>
    <n v="0.4"/>
    <s v="In-store"/>
  </r>
  <r>
    <s v="West Gear"/>
    <n v="1185732"/>
    <d v="2021-03-09T00:00:00"/>
    <s v="Midwest"/>
    <s v="Indiana"/>
    <s v="Indianapolis"/>
    <x v="2"/>
    <n v="15.000000000000002"/>
    <n v="275"/>
    <n v="41250.000000000007"/>
    <n v="14437.500000000002"/>
    <n v="0.35"/>
    <s v="In-store"/>
  </r>
  <r>
    <s v="West Gear"/>
    <n v="1185732"/>
    <d v="2021-03-09T00:00:00"/>
    <s v="Midwest"/>
    <s v="Indiana"/>
    <s v="Indianapolis"/>
    <x v="3"/>
    <n v="19.999999999999996"/>
    <n v="125"/>
    <n v="24999.999999999996"/>
    <n v="8749.9999999999982"/>
    <n v="0.35"/>
    <s v="In-store"/>
  </r>
  <r>
    <s v="West Gear"/>
    <n v="1185732"/>
    <d v="2021-03-09T00:00:00"/>
    <s v="Midwest"/>
    <s v="Indiana"/>
    <s v="Indianapolis"/>
    <x v="4"/>
    <n v="35"/>
    <n v="175"/>
    <n v="61250"/>
    <n v="18375"/>
    <n v="0.3"/>
    <s v="In-store"/>
  </r>
  <r>
    <s v="West Gear"/>
    <n v="1185732"/>
    <d v="2021-03-09T00:00:00"/>
    <s v="Midwest"/>
    <s v="Indiana"/>
    <s v="Indianapolis"/>
    <x v="5"/>
    <n v="25.000000000000007"/>
    <n v="275"/>
    <n v="68750.000000000015"/>
    <n v="27500.000000000007"/>
    <n v="0.4"/>
    <s v="In-store"/>
  </r>
  <r>
    <s v="West Gear"/>
    <n v="1185732"/>
    <d v="2021-04-10T00:00:00"/>
    <s v="Midwest"/>
    <s v="Indiana"/>
    <s v="Indianapolis"/>
    <x v="0"/>
    <n v="25.000000000000007"/>
    <n v="500"/>
    <n v="125000.00000000003"/>
    <n v="50000.000000000015"/>
    <n v="0.4"/>
    <s v="In-store"/>
  </r>
  <r>
    <s v="West Gear"/>
    <n v="1185732"/>
    <d v="2021-04-10T00:00:00"/>
    <s v="Midwest"/>
    <s v="Indiana"/>
    <s v="Indianapolis"/>
    <x v="1"/>
    <n v="25.000000000000007"/>
    <n v="200"/>
    <n v="50000.000000000015"/>
    <n v="20000.000000000007"/>
    <n v="0.4"/>
    <s v="In-store"/>
  </r>
  <r>
    <s v="West Gear"/>
    <n v="1185732"/>
    <d v="2021-04-10T00:00:00"/>
    <s v="Midwest"/>
    <s v="Indiana"/>
    <s v="Indianapolis"/>
    <x v="2"/>
    <n v="15.000000000000002"/>
    <n v="200"/>
    <n v="30000.000000000004"/>
    <n v="10500"/>
    <n v="0.35"/>
    <s v="In-store"/>
  </r>
  <r>
    <s v="West Gear"/>
    <n v="1185732"/>
    <d v="2021-04-10T00:00:00"/>
    <s v="Midwest"/>
    <s v="Indiana"/>
    <s v="Indianapolis"/>
    <x v="3"/>
    <n v="19.999999999999996"/>
    <n v="125"/>
    <n v="24999.999999999996"/>
    <n v="8749.9999999999982"/>
    <n v="0.35"/>
    <s v="In-store"/>
  </r>
  <r>
    <s v="West Gear"/>
    <n v="1185732"/>
    <d v="2021-04-10T00:00:00"/>
    <s v="Midwest"/>
    <s v="Indiana"/>
    <s v="Indianapolis"/>
    <x v="4"/>
    <n v="65"/>
    <n v="150"/>
    <n v="97500"/>
    <n v="29250"/>
    <n v="0.3"/>
    <s v="In-store"/>
  </r>
  <r>
    <s v="West Gear"/>
    <n v="1185732"/>
    <d v="2021-04-10T00:00:00"/>
    <s v="Midwest"/>
    <s v="Indiana"/>
    <s v="Indianapolis"/>
    <x v="5"/>
    <n v="50"/>
    <n v="275"/>
    <n v="137500"/>
    <n v="55000"/>
    <n v="0.4"/>
    <s v="In-store"/>
  </r>
  <r>
    <s v="West Gear"/>
    <n v="1185732"/>
    <d v="2021-05-11T00:00:00"/>
    <s v="Midwest"/>
    <s v="Indiana"/>
    <s v="Indianapolis"/>
    <x v="0"/>
    <n v="60"/>
    <n v="545"/>
    <n v="327000"/>
    <n v="130800"/>
    <n v="0.4"/>
    <s v="In-store"/>
  </r>
  <r>
    <s v="West Gear"/>
    <n v="1185732"/>
    <d v="2021-05-11T00:00:00"/>
    <s v="Midwest"/>
    <s v="Indiana"/>
    <s v="Indianapolis"/>
    <x v="1"/>
    <n v="40"/>
    <n v="250"/>
    <n v="100000"/>
    <n v="40000"/>
    <n v="0.4"/>
    <s v="In-store"/>
  </r>
  <r>
    <s v="West Gear"/>
    <n v="1185732"/>
    <d v="2021-05-11T00:00:00"/>
    <s v="Midwest"/>
    <s v="Indiana"/>
    <s v="Indianapolis"/>
    <x v="2"/>
    <n v="35"/>
    <n v="225"/>
    <n v="78750"/>
    <n v="27562.5"/>
    <n v="0.35"/>
    <s v="In-store"/>
  </r>
  <r>
    <s v="West Gear"/>
    <n v="1185732"/>
    <d v="2021-05-11T00:00:00"/>
    <s v="Midwest"/>
    <s v="Indiana"/>
    <s v="Indianapolis"/>
    <x v="3"/>
    <n v="35"/>
    <n v="175"/>
    <n v="61250"/>
    <n v="21437.5"/>
    <n v="0.35"/>
    <s v="In-store"/>
  </r>
  <r>
    <s v="West Gear"/>
    <n v="1185732"/>
    <d v="2021-05-11T00:00:00"/>
    <s v="Midwest"/>
    <s v="Indiana"/>
    <s v="Indianapolis"/>
    <x v="4"/>
    <n v="44.999999999999993"/>
    <n v="200"/>
    <n v="89999.999999999985"/>
    <n v="26999.999999999996"/>
    <n v="0.3"/>
    <s v="In-store"/>
  </r>
  <r>
    <s v="West Gear"/>
    <n v="1185732"/>
    <d v="2021-05-11T00:00:00"/>
    <s v="Midwest"/>
    <s v="Indiana"/>
    <s v="Indianapolis"/>
    <x v="5"/>
    <n v="54.999999999999993"/>
    <n v="325"/>
    <n v="178749.99999999997"/>
    <n v="71499.999999999985"/>
    <n v="0.4"/>
    <s v="In-store"/>
  </r>
  <r>
    <s v="West Gear"/>
    <n v="1185732"/>
    <d v="2021-06-10T00:00:00"/>
    <s v="Midwest"/>
    <s v="Indiana"/>
    <s v="Indianapolis"/>
    <x v="0"/>
    <n v="40"/>
    <n v="575"/>
    <n v="230000"/>
    <n v="92000"/>
    <n v="0.4"/>
    <s v="In-store"/>
  </r>
  <r>
    <s v="West Gear"/>
    <n v="1185732"/>
    <d v="2021-06-10T00:00:00"/>
    <s v="Midwest"/>
    <s v="Indiana"/>
    <s v="Indianapolis"/>
    <x v="1"/>
    <n v="35.000000000000007"/>
    <n v="325"/>
    <n v="113750.00000000003"/>
    <n v="45500.000000000015"/>
    <n v="0.4"/>
    <s v="In-store"/>
  </r>
  <r>
    <s v="West Gear"/>
    <n v="1185732"/>
    <d v="2021-06-10T00:00:00"/>
    <s v="Midwest"/>
    <s v="Indiana"/>
    <s v="Indianapolis"/>
    <x v="2"/>
    <n v="30.000000000000004"/>
    <n v="200"/>
    <n v="60000.000000000007"/>
    <n v="21000"/>
    <n v="0.35"/>
    <s v="In-store"/>
  </r>
  <r>
    <s v="West Gear"/>
    <n v="1185732"/>
    <d v="2021-06-10T00:00:00"/>
    <s v="Midwest"/>
    <s v="Indiana"/>
    <s v="Indianapolis"/>
    <x v="3"/>
    <n v="30.000000000000004"/>
    <n v="175"/>
    <n v="52500.000000000007"/>
    <n v="18375"/>
    <n v="0.35"/>
    <s v="In-store"/>
  </r>
  <r>
    <s v="West Gear"/>
    <n v="1185732"/>
    <d v="2021-06-10T00:00:00"/>
    <s v="Midwest"/>
    <s v="Indiana"/>
    <s v="Indianapolis"/>
    <x v="4"/>
    <n v="40"/>
    <n v="175"/>
    <n v="70000"/>
    <n v="21000"/>
    <n v="0.3"/>
    <s v="In-store"/>
  </r>
  <r>
    <s v="West Gear"/>
    <n v="1185732"/>
    <d v="2021-06-10T00:00:00"/>
    <s v="Midwest"/>
    <s v="Indiana"/>
    <s v="Indianapolis"/>
    <x v="5"/>
    <n v="60.000000000000007"/>
    <n v="325"/>
    <n v="195000.00000000003"/>
    <n v="78000.000000000015"/>
    <n v="0.4"/>
    <s v="In-store"/>
  </r>
  <r>
    <s v="West Gear"/>
    <n v="1185732"/>
    <d v="2021-07-09T00:00:00"/>
    <s v="Midwest"/>
    <s v="Indiana"/>
    <s v="Indianapolis"/>
    <x v="0"/>
    <n v="55.000000000000007"/>
    <n v="550"/>
    <n v="302500.00000000006"/>
    <n v="121000.00000000003"/>
    <n v="0.4"/>
    <s v="In-store"/>
  </r>
  <r>
    <s v="West Gear"/>
    <n v="1185732"/>
    <d v="2021-07-09T00:00:00"/>
    <s v="Midwest"/>
    <s v="Indiana"/>
    <s v="Indianapolis"/>
    <x v="1"/>
    <n v="50.000000000000014"/>
    <n v="300"/>
    <n v="150000.00000000003"/>
    <n v="60000.000000000015"/>
    <n v="0.4"/>
    <s v="In-store"/>
  </r>
  <r>
    <s v="West Gear"/>
    <n v="1185732"/>
    <d v="2021-07-09T00:00:00"/>
    <s v="Midwest"/>
    <s v="Indiana"/>
    <s v="Indianapolis"/>
    <x v="2"/>
    <n v="45"/>
    <n v="225"/>
    <n v="101250"/>
    <n v="35437.5"/>
    <n v="0.35"/>
    <s v="In-store"/>
  </r>
  <r>
    <s v="West Gear"/>
    <n v="1185732"/>
    <d v="2021-07-09T00:00:00"/>
    <s v="Midwest"/>
    <s v="Indiana"/>
    <s v="Indianapolis"/>
    <x v="3"/>
    <n v="45"/>
    <n v="175"/>
    <n v="78750"/>
    <n v="27562.5"/>
    <n v="0.35"/>
    <s v="In-store"/>
  </r>
  <r>
    <s v="West Gear"/>
    <n v="1185732"/>
    <d v="2021-07-09T00:00:00"/>
    <s v="Midwest"/>
    <s v="Indiana"/>
    <s v="Indianapolis"/>
    <x v="4"/>
    <n v="55.000000000000007"/>
    <n v="200"/>
    <n v="110000.00000000001"/>
    <n v="33000"/>
    <n v="0.3"/>
    <s v="In-store"/>
  </r>
  <r>
    <s v="West Gear"/>
    <n v="1185732"/>
    <d v="2021-07-09T00:00:00"/>
    <s v="Midwest"/>
    <s v="Indiana"/>
    <s v="Indianapolis"/>
    <x v="5"/>
    <n v="60.000000000000007"/>
    <n v="375"/>
    <n v="225000.00000000003"/>
    <n v="90000.000000000015"/>
    <n v="0.4"/>
    <s v="In-store"/>
  </r>
  <r>
    <s v="West Gear"/>
    <n v="1185732"/>
    <d v="2021-08-10T00:00:00"/>
    <s v="Midwest"/>
    <s v="Indiana"/>
    <s v="Indianapolis"/>
    <x v="0"/>
    <n v="50"/>
    <n v="525"/>
    <n v="262500"/>
    <n v="105000"/>
    <n v="0.4"/>
    <s v="In-store"/>
  </r>
  <r>
    <s v="West Gear"/>
    <n v="1185732"/>
    <d v="2021-08-10T00:00:00"/>
    <s v="Midwest"/>
    <s v="Indiana"/>
    <s v="Indianapolis"/>
    <x v="1"/>
    <n v="45.000000000000007"/>
    <n v="300"/>
    <n v="135000.00000000003"/>
    <n v="54000.000000000015"/>
    <n v="0.4"/>
    <s v="In-store"/>
  </r>
  <r>
    <s v="West Gear"/>
    <n v="1185732"/>
    <d v="2021-08-10T00:00:00"/>
    <s v="Midwest"/>
    <s v="Indiana"/>
    <s v="Indianapolis"/>
    <x v="2"/>
    <n v="40"/>
    <n v="225"/>
    <n v="90000"/>
    <n v="31499.999999999996"/>
    <n v="0.35"/>
    <s v="In-store"/>
  </r>
  <r>
    <s v="West Gear"/>
    <n v="1185732"/>
    <d v="2021-08-10T00:00:00"/>
    <s v="Midwest"/>
    <s v="Indiana"/>
    <s v="Indianapolis"/>
    <x v="3"/>
    <n v="40"/>
    <n v="200"/>
    <n v="80000"/>
    <n v="28000"/>
    <n v="0.35"/>
    <s v="In-store"/>
  </r>
  <r>
    <s v="West Gear"/>
    <n v="1185732"/>
    <d v="2021-08-10T00:00:00"/>
    <s v="Midwest"/>
    <s v="Indiana"/>
    <s v="Indianapolis"/>
    <x v="4"/>
    <n v="50"/>
    <n v="175"/>
    <n v="87500"/>
    <n v="26250"/>
    <n v="0.3"/>
    <s v="In-store"/>
  </r>
  <r>
    <s v="West Gear"/>
    <n v="1185732"/>
    <d v="2021-08-10T00:00:00"/>
    <s v="Midwest"/>
    <s v="Indiana"/>
    <s v="Indianapolis"/>
    <x v="5"/>
    <n v="55.000000000000007"/>
    <n v="350"/>
    <n v="192500.00000000003"/>
    <n v="77000.000000000015"/>
    <n v="0.4"/>
    <s v="In-store"/>
  </r>
  <r>
    <s v="West Gear"/>
    <n v="1185732"/>
    <d v="2021-09-11T00:00:00"/>
    <s v="Midwest"/>
    <s v="Indiana"/>
    <s v="Indianapolis"/>
    <x v="0"/>
    <n v="35"/>
    <n v="475"/>
    <n v="166250"/>
    <n v="66500"/>
    <n v="0.4"/>
    <s v="In-store"/>
  </r>
  <r>
    <s v="West Gear"/>
    <n v="1185732"/>
    <d v="2021-09-11T00:00:00"/>
    <s v="Midwest"/>
    <s v="Indiana"/>
    <s v="Indianapolis"/>
    <x v="1"/>
    <n v="30.000000000000011"/>
    <n v="275"/>
    <n v="82500.000000000029"/>
    <n v="33000.000000000015"/>
    <n v="0.4"/>
    <s v="In-store"/>
  </r>
  <r>
    <s v="West Gear"/>
    <n v="1185732"/>
    <d v="2021-09-11T00:00:00"/>
    <s v="Midwest"/>
    <s v="Indiana"/>
    <s v="Indianapolis"/>
    <x v="2"/>
    <n v="25.000000000000007"/>
    <n v="175"/>
    <n v="43750.000000000015"/>
    <n v="15312.500000000004"/>
    <n v="0.35"/>
    <s v="In-store"/>
  </r>
  <r>
    <s v="West Gear"/>
    <n v="1185732"/>
    <d v="2021-09-11T00:00:00"/>
    <s v="Midwest"/>
    <s v="Indiana"/>
    <s v="Indianapolis"/>
    <x v="3"/>
    <n v="25.000000000000007"/>
    <n v="150"/>
    <n v="37500.000000000007"/>
    <n v="13125.000000000002"/>
    <n v="0.35"/>
    <s v="In-store"/>
  </r>
  <r>
    <s v="West Gear"/>
    <n v="1185732"/>
    <d v="2021-09-11T00:00:00"/>
    <s v="Midwest"/>
    <s v="Indiana"/>
    <s v="Indianapolis"/>
    <x v="4"/>
    <n v="35"/>
    <n v="150"/>
    <n v="52500"/>
    <n v="15750"/>
    <n v="0.3"/>
    <s v="In-store"/>
  </r>
  <r>
    <s v="West Gear"/>
    <n v="1185732"/>
    <d v="2021-09-11T00:00:00"/>
    <s v="Midwest"/>
    <s v="Indiana"/>
    <s v="Indianapolis"/>
    <x v="5"/>
    <n v="40"/>
    <n v="225"/>
    <n v="90000"/>
    <n v="36000"/>
    <n v="0.4"/>
    <s v="In-store"/>
  </r>
  <r>
    <s v="West Gear"/>
    <n v="1185732"/>
    <d v="2021-10-10T00:00:00"/>
    <s v="Midwest"/>
    <s v="Indiana"/>
    <s v="Indianapolis"/>
    <x v="0"/>
    <n v="44.999999999999993"/>
    <n v="400"/>
    <n v="179999.99999999997"/>
    <n v="71999.999999999985"/>
    <n v="0.4"/>
    <s v="In-store"/>
  </r>
  <r>
    <s v="West Gear"/>
    <n v="1185732"/>
    <d v="2021-10-10T00:00:00"/>
    <s v="Midwest"/>
    <s v="Indiana"/>
    <s v="Indianapolis"/>
    <x v="1"/>
    <n v="35"/>
    <n v="250"/>
    <n v="87500"/>
    <n v="35000"/>
    <n v="0.4"/>
    <s v="In-store"/>
  </r>
  <r>
    <s v="West Gear"/>
    <n v="1185732"/>
    <d v="2021-10-10T00:00:00"/>
    <s v="Midwest"/>
    <s v="Indiana"/>
    <s v="Indianapolis"/>
    <x v="2"/>
    <n v="35"/>
    <n v="150"/>
    <n v="52500"/>
    <n v="18375"/>
    <n v="0.35"/>
    <s v="In-store"/>
  </r>
  <r>
    <s v="West Gear"/>
    <n v="1185732"/>
    <d v="2021-10-10T00:00:00"/>
    <s v="Midwest"/>
    <s v="Indiana"/>
    <s v="Indianapolis"/>
    <x v="3"/>
    <n v="35"/>
    <n v="150"/>
    <n v="52500"/>
    <n v="18375"/>
    <n v="0.35"/>
    <s v="In-store"/>
  </r>
  <r>
    <s v="West Gear"/>
    <n v="1185732"/>
    <d v="2021-10-10T00:00:00"/>
    <s v="Midwest"/>
    <s v="Indiana"/>
    <s v="Indianapolis"/>
    <x v="4"/>
    <n v="44.999999999999993"/>
    <n v="150"/>
    <n v="67499.999999999985"/>
    <n v="20249.999999999996"/>
    <n v="0.3"/>
    <s v="In-store"/>
  </r>
  <r>
    <s v="West Gear"/>
    <n v="1185732"/>
    <d v="2021-10-10T00:00:00"/>
    <s v="Midwest"/>
    <s v="Indiana"/>
    <s v="Indianapolis"/>
    <x v="5"/>
    <n v="49.999999999999986"/>
    <n v="275"/>
    <n v="137499.99999999997"/>
    <n v="54999.999999999993"/>
    <n v="0.4"/>
    <s v="In-store"/>
  </r>
  <r>
    <s v="West Gear"/>
    <n v="1185732"/>
    <d v="2021-11-10T00:00:00"/>
    <s v="Midwest"/>
    <s v="Indiana"/>
    <s v="Indianapolis"/>
    <x v="0"/>
    <n v="44.999999999999993"/>
    <n v="425"/>
    <n v="191249.99999999997"/>
    <n v="76499.999999999985"/>
    <n v="0.4"/>
    <s v="In-store"/>
  </r>
  <r>
    <s v="West Gear"/>
    <n v="1185732"/>
    <d v="2021-11-10T00:00:00"/>
    <s v="Midwest"/>
    <s v="Indiana"/>
    <s v="Indianapolis"/>
    <x v="1"/>
    <n v="35"/>
    <n v="325"/>
    <n v="113750"/>
    <n v="45500"/>
    <n v="0.4"/>
    <s v="In-store"/>
  </r>
  <r>
    <s v="West Gear"/>
    <n v="1185732"/>
    <d v="2021-11-10T00:00:00"/>
    <s v="Midwest"/>
    <s v="Indiana"/>
    <s v="Indianapolis"/>
    <x v="2"/>
    <n v="35"/>
    <n v="270"/>
    <n v="94500"/>
    <n v="33075"/>
    <n v="0.35"/>
    <s v="In-store"/>
  </r>
  <r>
    <s v="West Gear"/>
    <n v="1185732"/>
    <d v="2021-11-10T00:00:00"/>
    <s v="Midwest"/>
    <s v="Indiana"/>
    <s v="Indianapolis"/>
    <x v="3"/>
    <n v="35"/>
    <n v="275"/>
    <n v="96250"/>
    <n v="33687.5"/>
    <n v="0.35"/>
    <s v="In-store"/>
  </r>
  <r>
    <s v="West Gear"/>
    <n v="1185732"/>
    <d v="2021-11-10T00:00:00"/>
    <s v="Midwest"/>
    <s v="Indiana"/>
    <s v="Indianapolis"/>
    <x v="4"/>
    <n v="60"/>
    <n v="250"/>
    <n v="150000"/>
    <n v="45000"/>
    <n v="0.3"/>
    <s v="In-store"/>
  </r>
  <r>
    <s v="West Gear"/>
    <n v="1185732"/>
    <d v="2021-11-10T00:00:00"/>
    <s v="Midwest"/>
    <s v="Indiana"/>
    <s v="Indianapolis"/>
    <x v="5"/>
    <n v="64.999999999999986"/>
    <n v="350"/>
    <n v="227499.99999999994"/>
    <n v="90999.999999999985"/>
    <n v="0.4"/>
    <s v="In-store"/>
  </r>
  <r>
    <s v="West Gear"/>
    <n v="1185732"/>
    <d v="2021-12-09T00:00:00"/>
    <s v="Midwest"/>
    <s v="Indiana"/>
    <s v="Indianapolis"/>
    <x v="0"/>
    <n v="60"/>
    <n v="600"/>
    <n v="360000"/>
    <n v="144000"/>
    <n v="0.4"/>
    <s v="In-store"/>
  </r>
  <r>
    <s v="West Gear"/>
    <n v="1185732"/>
    <d v="2021-12-09T00:00:00"/>
    <s v="Midwest"/>
    <s v="Indiana"/>
    <s v="Indianapolis"/>
    <x v="1"/>
    <n v="50"/>
    <n v="400"/>
    <n v="200000"/>
    <n v="80000"/>
    <n v="0.4"/>
    <s v="In-store"/>
  </r>
  <r>
    <s v="West Gear"/>
    <n v="1185732"/>
    <d v="2021-12-09T00:00:00"/>
    <s v="Midwest"/>
    <s v="Indiana"/>
    <s v="Indianapolis"/>
    <x v="2"/>
    <n v="50"/>
    <n v="350"/>
    <n v="175000"/>
    <n v="61249.999999999993"/>
    <n v="0.35"/>
    <s v="In-store"/>
  </r>
  <r>
    <s v="West Gear"/>
    <n v="1185732"/>
    <d v="2021-12-09T00:00:00"/>
    <s v="Midwest"/>
    <s v="Indiana"/>
    <s v="Indianapolis"/>
    <x v="3"/>
    <n v="50"/>
    <n v="300"/>
    <n v="150000"/>
    <n v="52500"/>
    <n v="0.35"/>
    <s v="In-store"/>
  </r>
  <r>
    <s v="West Gear"/>
    <n v="1185732"/>
    <d v="2021-12-09T00:00:00"/>
    <s v="Midwest"/>
    <s v="Indiana"/>
    <s v="Indianapolis"/>
    <x v="4"/>
    <n v="60"/>
    <n v="300"/>
    <n v="180000"/>
    <n v="54000"/>
    <n v="0.3"/>
    <s v="In-store"/>
  </r>
  <r>
    <s v="West Gear"/>
    <n v="1185732"/>
    <d v="2021-12-09T00:00:00"/>
    <s v="Midwest"/>
    <s v="Indiana"/>
    <s v="Indianapolis"/>
    <x v="5"/>
    <n v="64.999999999999986"/>
    <n v="400"/>
    <n v="259999.99999999994"/>
    <n v="103999.99999999999"/>
    <n v="0.4"/>
    <s v="In-store"/>
  </r>
  <r>
    <s v="West Gear"/>
    <n v="1185732"/>
    <d v="2021-01-17T00:00:00"/>
    <s v="Midwest"/>
    <s v="Indiana"/>
    <s v="Indianapolis"/>
    <x v="0"/>
    <n v="35"/>
    <n v="500"/>
    <n v="175000"/>
    <n v="70000"/>
    <n v="0.4"/>
    <s v="In-store"/>
  </r>
  <r>
    <s v="West Gear"/>
    <n v="1185732"/>
    <d v="2021-01-17T00:00:00"/>
    <s v="Midwest"/>
    <s v="Indiana"/>
    <s v="Indianapolis"/>
    <x v="1"/>
    <n v="35"/>
    <n v="300"/>
    <n v="105000"/>
    <n v="42000"/>
    <n v="0.4"/>
    <s v="In-store"/>
  </r>
  <r>
    <s v="West Gear"/>
    <n v="1185732"/>
    <d v="2021-01-17T00:00:00"/>
    <s v="Midwest"/>
    <s v="Indiana"/>
    <s v="Indianapolis"/>
    <x v="2"/>
    <n v="25.000000000000007"/>
    <n v="300"/>
    <n v="75000.000000000015"/>
    <n v="30000.000000000007"/>
    <n v="0.4"/>
    <s v="In-store"/>
  </r>
  <r>
    <s v="West Gear"/>
    <n v="1185732"/>
    <d v="2021-01-17T00:00:00"/>
    <s v="Midwest"/>
    <s v="Indiana"/>
    <s v="Indianapolis"/>
    <x v="3"/>
    <n v="30.000000000000004"/>
    <n v="150"/>
    <n v="45000.000000000007"/>
    <n v="18000.000000000004"/>
    <n v="0.4"/>
    <s v="In-store"/>
  </r>
  <r>
    <s v="West Gear"/>
    <n v="1185732"/>
    <d v="2021-01-17T00:00:00"/>
    <s v="Midwest"/>
    <s v="Indiana"/>
    <s v="Indianapolis"/>
    <x v="4"/>
    <n v="44.999999999999993"/>
    <n v="200"/>
    <n v="89999.999999999985"/>
    <n v="35999.999999999993"/>
    <n v="0.4"/>
    <s v="In-store"/>
  </r>
  <r>
    <s v="West Gear"/>
    <n v="1185732"/>
    <d v="2021-01-17T00:00:00"/>
    <s v="Midwest"/>
    <s v="Indiana"/>
    <s v="Indianapolis"/>
    <x v="5"/>
    <n v="35"/>
    <n v="300"/>
    <n v="105000"/>
    <n v="42000"/>
    <n v="0.4"/>
    <s v="In-store"/>
  </r>
  <r>
    <s v="West Gear"/>
    <n v="1185732"/>
    <d v="2021-02-17T00:00:00"/>
    <s v="Midwest"/>
    <s v="Indiana"/>
    <s v="Indianapolis"/>
    <x v="0"/>
    <n v="35"/>
    <n v="550"/>
    <n v="192500"/>
    <n v="77000"/>
    <n v="0.4"/>
    <s v="In-store"/>
  </r>
  <r>
    <s v="West Gear"/>
    <n v="1185732"/>
    <d v="2021-02-17T00:00:00"/>
    <s v="Midwest"/>
    <s v="Indiana"/>
    <s v="Indianapolis"/>
    <x v="1"/>
    <n v="40"/>
    <n v="200"/>
    <n v="80000"/>
    <n v="32000"/>
    <n v="0.4"/>
    <s v="In-store"/>
  </r>
  <r>
    <s v="West Gear"/>
    <n v="1185732"/>
    <d v="2021-02-17T00:00:00"/>
    <s v="Midwest"/>
    <s v="Indiana"/>
    <s v="Indianapolis"/>
    <x v="2"/>
    <n v="30.000000000000004"/>
    <n v="300"/>
    <n v="90000.000000000015"/>
    <n v="36000.000000000007"/>
    <n v="0.4"/>
    <s v="In-store"/>
  </r>
  <r>
    <s v="West Gear"/>
    <n v="1185732"/>
    <d v="2021-02-17T00:00:00"/>
    <s v="Northeast"/>
    <s v="West Virginia"/>
    <s v="Charleston"/>
    <x v="3"/>
    <n v="35"/>
    <n v="175"/>
    <n v="61250"/>
    <n v="24500"/>
    <n v="0.4"/>
    <s v="In-store"/>
  </r>
  <r>
    <s v="West Gear"/>
    <n v="1185732"/>
    <d v="2021-02-17T00:00:00"/>
    <s v="Northeast"/>
    <s v="West Virginia"/>
    <s v="Charleston"/>
    <x v="4"/>
    <n v="49.999999999999993"/>
    <n v="250"/>
    <n v="124999.99999999999"/>
    <n v="50000"/>
    <n v="0.4"/>
    <s v="In-store"/>
  </r>
  <r>
    <s v="West Gear"/>
    <n v="1185732"/>
    <d v="2021-02-17T00:00:00"/>
    <s v="Northeast"/>
    <s v="West Virginia"/>
    <s v="Charleston"/>
    <x v="5"/>
    <n v="24.999999999999993"/>
    <n v="350"/>
    <n v="87499.999999999971"/>
    <n v="34999.999999999993"/>
    <n v="0.4"/>
    <s v="In-store"/>
  </r>
  <r>
    <s v="West Gear"/>
    <n v="1185732"/>
    <d v="2021-03-16T00:00:00"/>
    <s v="Northeast"/>
    <s v="West Virginia"/>
    <s v="Charleston"/>
    <x v="0"/>
    <n v="30.000000000000004"/>
    <n v="570"/>
    <n v="171000.00000000003"/>
    <n v="68400.000000000015"/>
    <n v="0.4"/>
    <s v="In-store"/>
  </r>
  <r>
    <s v="West Gear"/>
    <n v="1185732"/>
    <d v="2021-03-16T00:00:00"/>
    <s v="Northeast"/>
    <s v="West Virginia"/>
    <s v="Charleston"/>
    <x v="1"/>
    <n v="30.000000000000004"/>
    <n v="275"/>
    <n v="82500.000000000015"/>
    <n v="33000.000000000007"/>
    <n v="0.4"/>
    <s v="In-store"/>
  </r>
  <r>
    <s v="West Gear"/>
    <n v="1185732"/>
    <d v="2021-03-16T00:00:00"/>
    <s v="Northeast"/>
    <s v="West Virginia"/>
    <s v="Charleston"/>
    <x v="2"/>
    <n v="20"/>
    <n v="325"/>
    <n v="65000"/>
    <n v="26000"/>
    <n v="0.4"/>
    <s v="In-store"/>
  </r>
  <r>
    <s v="West Gear"/>
    <n v="1185732"/>
    <d v="2021-03-16T00:00:00"/>
    <s v="Northeast"/>
    <s v="West Virginia"/>
    <s v="Charleston"/>
    <x v="3"/>
    <n v="24.999999999999993"/>
    <n v="175"/>
    <n v="43749.999999999985"/>
    <n v="17499.999999999996"/>
    <n v="0.4"/>
    <s v="In-store"/>
  </r>
  <r>
    <s v="West Gear"/>
    <n v="1185732"/>
    <d v="2021-03-16T00:00:00"/>
    <s v="Northeast"/>
    <s v="West Virginia"/>
    <s v="Charleston"/>
    <x v="4"/>
    <n v="40"/>
    <n v="225"/>
    <n v="90000"/>
    <n v="36000"/>
    <n v="0.4"/>
    <s v="In-store"/>
  </r>
  <r>
    <s v="West Gear"/>
    <n v="1185732"/>
    <d v="2021-03-16T00:00:00"/>
    <s v="Northeast"/>
    <s v="West Virginia"/>
    <s v="Charleston"/>
    <x v="5"/>
    <n v="30.000000000000004"/>
    <n v="325"/>
    <n v="97500.000000000015"/>
    <n v="39000.000000000007"/>
    <n v="0.4"/>
    <s v="In-store"/>
  </r>
  <r>
    <s v="West Gear"/>
    <n v="1185732"/>
    <d v="2021-04-17T00:00:00"/>
    <s v="Northeast"/>
    <s v="West Virginia"/>
    <s v="Charleston"/>
    <x v="0"/>
    <n v="30.000000000000004"/>
    <n v="550"/>
    <n v="165000.00000000003"/>
    <n v="66000.000000000015"/>
    <n v="0.4"/>
    <s v="In-store"/>
  </r>
  <r>
    <s v="West Gear"/>
    <n v="1185732"/>
    <d v="2021-04-17T00:00:00"/>
    <s v="Northeast"/>
    <s v="West Virginia"/>
    <s v="Charleston"/>
    <x v="1"/>
    <n v="30.000000000000004"/>
    <n v="250"/>
    <n v="75000.000000000015"/>
    <n v="30000.000000000007"/>
    <n v="0.4"/>
    <s v="In-store"/>
  </r>
  <r>
    <s v="West Gear"/>
    <n v="1185732"/>
    <d v="2021-04-17T00:00:00"/>
    <s v="Northeast"/>
    <s v="West Virginia"/>
    <s v="Charleston"/>
    <x v="2"/>
    <n v="20"/>
    <n v="250"/>
    <n v="50000"/>
    <n v="20000"/>
    <n v="0.4"/>
    <s v="In-store"/>
  </r>
  <r>
    <s v="West Gear"/>
    <n v="1185732"/>
    <d v="2021-04-17T00:00:00"/>
    <s v="Northeast"/>
    <s v="West Virginia"/>
    <s v="Charleston"/>
    <x v="3"/>
    <n v="24.999999999999993"/>
    <n v="175"/>
    <n v="43749.999999999985"/>
    <n v="17499.999999999996"/>
    <n v="0.4"/>
    <s v="In-store"/>
  </r>
  <r>
    <s v="West Gear"/>
    <n v="1185732"/>
    <d v="2021-04-17T00:00:00"/>
    <s v="Northeast"/>
    <s v="West Virginia"/>
    <s v="Charleston"/>
    <x v="4"/>
    <n v="65"/>
    <n v="200"/>
    <n v="130000"/>
    <n v="52000"/>
    <n v="0.4"/>
    <s v="In-store"/>
  </r>
  <r>
    <s v="West Gear"/>
    <n v="1185732"/>
    <d v="2021-04-17T00:00:00"/>
    <s v="Northeast"/>
    <s v="West Virginia"/>
    <s v="Charleston"/>
    <x v="5"/>
    <n v="50"/>
    <n v="325"/>
    <n v="162500"/>
    <n v="65000"/>
    <n v="0.4"/>
    <s v="In-store"/>
  </r>
  <r>
    <s v="West Gear"/>
    <n v="1185732"/>
    <d v="2021-05-18T00:00:00"/>
    <s v="Northeast"/>
    <s v="West Virginia"/>
    <s v="Charleston"/>
    <x v="0"/>
    <n v="60"/>
    <n v="595"/>
    <n v="357000"/>
    <n v="142800"/>
    <n v="0.4"/>
    <s v="In-store"/>
  </r>
  <r>
    <s v="West Gear"/>
    <n v="1185732"/>
    <d v="2021-05-18T00:00:00"/>
    <s v="Northeast"/>
    <s v="West Virginia"/>
    <s v="Charleston"/>
    <x v="1"/>
    <n v="40"/>
    <n v="300"/>
    <n v="120000"/>
    <n v="48000"/>
    <n v="0.4"/>
    <s v="In-store"/>
  </r>
  <r>
    <s v="West Gear"/>
    <n v="1185732"/>
    <d v="2021-05-18T00:00:00"/>
    <s v="Northeast"/>
    <s v="West Virginia"/>
    <s v="Charleston"/>
    <x v="2"/>
    <n v="35"/>
    <n v="275"/>
    <n v="96250"/>
    <n v="38500"/>
    <n v="0.4"/>
    <s v="In-store"/>
  </r>
  <r>
    <s v="West Gear"/>
    <n v="1185732"/>
    <d v="2021-05-18T00:00:00"/>
    <s v="Northeast"/>
    <s v="West Virginia"/>
    <s v="Charleston"/>
    <x v="3"/>
    <n v="35"/>
    <n v="200"/>
    <n v="70000"/>
    <n v="28000"/>
    <n v="0.4"/>
    <s v="In-store"/>
  </r>
  <r>
    <s v="West Gear"/>
    <n v="1185732"/>
    <d v="2021-05-18T00:00:00"/>
    <s v="Northeast"/>
    <s v="West Virginia"/>
    <s v="Charleston"/>
    <x v="4"/>
    <n v="44.999999999999993"/>
    <n v="225"/>
    <n v="101249.99999999999"/>
    <n v="40500"/>
    <n v="0.4"/>
    <s v="In-store"/>
  </r>
  <r>
    <s v="West Gear"/>
    <n v="1185732"/>
    <d v="2021-05-18T00:00:00"/>
    <s v="Northeast"/>
    <s v="West Virginia"/>
    <s v="Charleston"/>
    <x v="5"/>
    <n v="54.999999999999993"/>
    <n v="350"/>
    <n v="192499.99999999997"/>
    <n v="76999.999999999985"/>
    <n v="0.4"/>
    <s v="In-store"/>
  </r>
  <r>
    <s v="West Gear"/>
    <n v="1185732"/>
    <d v="2021-06-17T00:00:00"/>
    <s v="Northeast"/>
    <s v="West Virginia"/>
    <s v="Charleston"/>
    <x v="0"/>
    <n v="45"/>
    <n v="600"/>
    <n v="270000"/>
    <n v="108000"/>
    <n v="0.4"/>
    <s v="In-store"/>
  </r>
  <r>
    <s v="West Gear"/>
    <n v="1185732"/>
    <d v="2021-06-17T00:00:00"/>
    <s v="Northeast"/>
    <s v="West Virginia"/>
    <s v="Charleston"/>
    <x v="1"/>
    <n v="40.000000000000007"/>
    <n v="425"/>
    <n v="170000.00000000003"/>
    <n v="68000.000000000015"/>
    <n v="0.4"/>
    <s v="In-store"/>
  </r>
  <r>
    <s v="West Gear"/>
    <n v="1185732"/>
    <d v="2021-06-17T00:00:00"/>
    <s v="Northeast"/>
    <s v="West Virginia"/>
    <s v="Charleston"/>
    <x v="2"/>
    <n v="35"/>
    <n v="300"/>
    <n v="105000"/>
    <n v="42000"/>
    <n v="0.4"/>
    <s v="In-store"/>
  </r>
  <r>
    <s v="West Gear"/>
    <n v="1185732"/>
    <d v="2021-06-17T00:00:00"/>
    <s v="Northeast"/>
    <s v="West Virginia"/>
    <s v="Charleston"/>
    <x v="3"/>
    <n v="35"/>
    <n v="275"/>
    <n v="96250"/>
    <n v="38500"/>
    <n v="0.4"/>
    <s v="In-store"/>
  </r>
  <r>
    <s v="West Gear"/>
    <n v="1185732"/>
    <d v="2021-06-17T00:00:00"/>
    <s v="Northeast"/>
    <s v="West Virginia"/>
    <s v="Charleston"/>
    <x v="4"/>
    <n v="45"/>
    <n v="275"/>
    <n v="123750"/>
    <n v="49500"/>
    <n v="0.4"/>
    <s v="In-store"/>
  </r>
  <r>
    <s v="West Gear"/>
    <n v="1185732"/>
    <d v="2021-06-17T00:00:00"/>
    <s v="Northeast"/>
    <s v="West Virginia"/>
    <s v="Charleston"/>
    <x v="5"/>
    <n v="65.000000000000014"/>
    <n v="425"/>
    <n v="276250.00000000006"/>
    <n v="110500.00000000003"/>
    <n v="0.4"/>
    <s v="In-store"/>
  </r>
  <r>
    <s v="West Gear"/>
    <n v="1185732"/>
    <d v="2021-07-16T00:00:00"/>
    <s v="Northeast"/>
    <s v="West Virginia"/>
    <s v="Charleston"/>
    <x v="0"/>
    <n v="60.000000000000007"/>
    <n v="650"/>
    <n v="390000.00000000006"/>
    <n v="156000.00000000003"/>
    <n v="0.4"/>
    <s v="In-store"/>
  </r>
  <r>
    <s v="West Gear"/>
    <n v="1185732"/>
    <d v="2021-07-16T00:00:00"/>
    <s v="Northeast"/>
    <s v="West Virginia"/>
    <s v="Charleston"/>
    <x v="1"/>
    <n v="55.000000000000014"/>
    <n v="400"/>
    <n v="220000.00000000006"/>
    <n v="88000.000000000029"/>
    <n v="0.4"/>
    <s v="In-store"/>
  </r>
  <r>
    <s v="West Gear"/>
    <n v="1185732"/>
    <d v="2021-07-16T00:00:00"/>
    <s v="Northeast"/>
    <s v="West Virginia"/>
    <s v="Charleston"/>
    <x v="2"/>
    <n v="50"/>
    <n v="325"/>
    <n v="162500"/>
    <n v="65000"/>
    <n v="0.4"/>
    <s v="In-store"/>
  </r>
  <r>
    <s v="West Gear"/>
    <n v="1185732"/>
    <d v="2021-07-16T00:00:00"/>
    <s v="Northeast"/>
    <s v="West Virginia"/>
    <s v="Charleston"/>
    <x v="3"/>
    <n v="50"/>
    <n v="275"/>
    <n v="137500"/>
    <n v="55000"/>
    <n v="0.4"/>
    <s v="In-store"/>
  </r>
  <r>
    <s v="West Gear"/>
    <n v="1185732"/>
    <d v="2021-07-16T00:00:00"/>
    <s v="Northeast"/>
    <s v="West Virginia"/>
    <s v="Charleston"/>
    <x v="4"/>
    <n v="60.000000000000007"/>
    <n v="300"/>
    <n v="180000.00000000003"/>
    <n v="72000.000000000015"/>
    <n v="0.4"/>
    <s v="In-store"/>
  </r>
  <r>
    <s v="West Gear"/>
    <n v="1185732"/>
    <d v="2021-07-16T00:00:00"/>
    <s v="Northeast"/>
    <s v="West Virginia"/>
    <s v="Charleston"/>
    <x v="5"/>
    <n v="65.000000000000014"/>
    <n v="475"/>
    <n v="308750.00000000006"/>
    <n v="123500.00000000003"/>
    <n v="0.4"/>
    <s v="In-store"/>
  </r>
  <r>
    <s v="West Gear"/>
    <n v="1185732"/>
    <d v="2021-08-17T00:00:00"/>
    <s v="Northeast"/>
    <s v="West Virginia"/>
    <s v="Charleston"/>
    <x v="0"/>
    <n v="50"/>
    <n v="525"/>
    <n v="262500"/>
    <n v="105000"/>
    <n v="0.4"/>
    <s v="In-store"/>
  </r>
  <r>
    <s v="West Gear"/>
    <n v="1185732"/>
    <d v="2021-08-17T00:00:00"/>
    <s v="Northeast"/>
    <s v="West Virginia"/>
    <s v="Charleston"/>
    <x v="1"/>
    <n v="45.000000000000007"/>
    <n v="300"/>
    <n v="135000.00000000003"/>
    <n v="54000.000000000015"/>
    <n v="0.4"/>
    <s v="In-store"/>
  </r>
  <r>
    <s v="West Gear"/>
    <n v="1185732"/>
    <d v="2021-08-17T00:00:00"/>
    <s v="Northeast"/>
    <s v="West Virginia"/>
    <s v="Charleston"/>
    <x v="2"/>
    <n v="40"/>
    <n v="300"/>
    <n v="120000"/>
    <n v="48000"/>
    <n v="0.4"/>
    <s v="In-store"/>
  </r>
  <r>
    <s v="West Gear"/>
    <n v="1185732"/>
    <d v="2021-08-17T00:00:00"/>
    <s v="Northeast"/>
    <s v="West Virginia"/>
    <s v="Charleston"/>
    <x v="3"/>
    <n v="40"/>
    <n v="275"/>
    <n v="110000"/>
    <n v="44000"/>
    <n v="0.4"/>
    <s v="In-store"/>
  </r>
  <r>
    <s v="West Gear"/>
    <n v="1185732"/>
    <d v="2021-08-17T00:00:00"/>
    <s v="Northeast"/>
    <s v="West Virginia"/>
    <s v="Charleston"/>
    <x v="4"/>
    <n v="50"/>
    <n v="250"/>
    <n v="125000"/>
    <n v="50000"/>
    <n v="0.4"/>
    <s v="In-store"/>
  </r>
  <r>
    <s v="West Gear"/>
    <n v="1185732"/>
    <d v="2021-08-17T00:00:00"/>
    <s v="Northeast"/>
    <s v="West Virginia"/>
    <s v="Charleston"/>
    <x v="5"/>
    <n v="55.000000000000007"/>
    <n v="425"/>
    <n v="233750.00000000003"/>
    <n v="93500.000000000015"/>
    <n v="0.4"/>
    <s v="In-store"/>
  </r>
  <r>
    <s v="West Gear"/>
    <n v="1185732"/>
    <d v="2021-09-18T00:00:00"/>
    <s v="Northeast"/>
    <s v="West Virginia"/>
    <s v="Charleston"/>
    <x v="0"/>
    <n v="35"/>
    <n v="550"/>
    <n v="192500"/>
    <n v="77000"/>
    <n v="0.4"/>
    <s v="In-store"/>
  </r>
  <r>
    <s v="West Gear"/>
    <n v="1185732"/>
    <d v="2021-09-18T00:00:00"/>
    <s v="Northeast"/>
    <s v="West Virginia"/>
    <s v="Charleston"/>
    <x v="1"/>
    <n v="30.000000000000011"/>
    <n v="350"/>
    <n v="105000.00000000004"/>
    <n v="42000.000000000022"/>
    <n v="0.4"/>
    <s v="In-store"/>
  </r>
  <r>
    <s v="West Gear"/>
    <n v="1185732"/>
    <d v="2021-09-18T00:00:00"/>
    <s v="Northeast"/>
    <s v="West Virginia"/>
    <s v="Charleston"/>
    <x v="2"/>
    <n v="25.000000000000007"/>
    <n v="250"/>
    <n v="62500.000000000015"/>
    <n v="25000.000000000007"/>
    <n v="0.4"/>
    <s v="In-store"/>
  </r>
  <r>
    <s v="West Gear"/>
    <n v="1185732"/>
    <d v="2021-09-18T00:00:00"/>
    <s v="Northeast"/>
    <s v="West Virginia"/>
    <s v="Charleston"/>
    <x v="3"/>
    <n v="25.000000000000007"/>
    <n v="225"/>
    <n v="56250.000000000015"/>
    <n v="22500.000000000007"/>
    <n v="0.4"/>
    <s v="In-store"/>
  </r>
  <r>
    <s v="West Gear"/>
    <n v="1185732"/>
    <d v="2021-09-18T00:00:00"/>
    <s v="Northeast"/>
    <s v="West Virginia"/>
    <s v="Charleston"/>
    <x v="4"/>
    <n v="35"/>
    <n v="225"/>
    <n v="78750"/>
    <n v="31500"/>
    <n v="0.4"/>
    <s v="In-store"/>
  </r>
  <r>
    <s v="West Gear"/>
    <n v="1185732"/>
    <d v="2021-09-18T00:00:00"/>
    <s v="Northeast"/>
    <s v="West Virginia"/>
    <s v="Charleston"/>
    <x v="5"/>
    <n v="40"/>
    <n v="300"/>
    <n v="120000"/>
    <n v="48000"/>
    <n v="0.4"/>
    <s v="In-store"/>
  </r>
  <r>
    <s v="West Gear"/>
    <n v="1185732"/>
    <d v="2021-10-17T00:00:00"/>
    <s v="Northeast"/>
    <s v="West Virginia"/>
    <s v="Charleston"/>
    <x v="0"/>
    <n v="44.999999999999993"/>
    <n v="425"/>
    <n v="191249.99999999997"/>
    <n v="76499.999999999985"/>
    <n v="0.4"/>
    <s v="In-store"/>
  </r>
  <r>
    <s v="West Gear"/>
    <n v="1185732"/>
    <d v="2021-10-17T00:00:00"/>
    <s v="Northeast"/>
    <s v="West Virginia"/>
    <s v="Charleston"/>
    <x v="1"/>
    <n v="35"/>
    <n v="275"/>
    <n v="96250"/>
    <n v="38500"/>
    <n v="0.4"/>
    <s v="In-store"/>
  </r>
  <r>
    <s v="West Gear"/>
    <n v="1185732"/>
    <d v="2021-10-17T00:00:00"/>
    <s v="Northeast"/>
    <s v="West Virginia"/>
    <s v="Charleston"/>
    <x v="2"/>
    <n v="35"/>
    <n v="175"/>
    <n v="61250"/>
    <n v="24500"/>
    <n v="0.4"/>
    <s v="In-store"/>
  </r>
  <r>
    <s v="West Gear"/>
    <n v="1185732"/>
    <d v="2021-10-17T00:00:00"/>
    <s v="Northeast"/>
    <s v="West Virginia"/>
    <s v="Charleston"/>
    <x v="3"/>
    <n v="35"/>
    <n v="175"/>
    <n v="61250"/>
    <n v="24500"/>
    <n v="0.4"/>
    <s v="In-store"/>
  </r>
  <r>
    <s v="West Gear"/>
    <n v="1185732"/>
    <d v="2021-10-17T00:00:00"/>
    <s v="Northeast"/>
    <s v="West Virginia"/>
    <s v="Charleston"/>
    <x v="4"/>
    <n v="44.999999999999993"/>
    <n v="175"/>
    <n v="78749.999999999985"/>
    <n v="31499.999999999996"/>
    <n v="0.4"/>
    <s v="In-store"/>
  </r>
  <r>
    <s v="Foot Locker"/>
    <n v="1185732"/>
    <d v="2021-10-17T00:00:00"/>
    <s v="Northeast"/>
    <s v="West Virginia"/>
    <s v="Charleston"/>
    <x v="5"/>
    <n v="49.999999999999986"/>
    <n v="300"/>
    <n v="149999.99999999997"/>
    <n v="59999.999999999993"/>
    <n v="0.4"/>
    <s v="In-store"/>
  </r>
  <r>
    <s v="Foot Locker"/>
    <n v="1185732"/>
    <d v="2021-11-17T00:00:00"/>
    <s v="Northeast"/>
    <s v="West Virginia"/>
    <s v="Charleston"/>
    <x v="0"/>
    <n v="44.999999999999993"/>
    <n v="450"/>
    <n v="202499.99999999997"/>
    <n v="81000"/>
    <n v="0.4"/>
    <s v="In-store"/>
  </r>
  <r>
    <s v="Foot Locker"/>
    <n v="1185732"/>
    <d v="2021-11-17T00:00:00"/>
    <s v="Northeast"/>
    <s v="West Virginia"/>
    <s v="Charleston"/>
    <x v="1"/>
    <n v="35"/>
    <n v="350"/>
    <n v="122500"/>
    <n v="49000"/>
    <n v="0.4"/>
    <s v="In-store"/>
  </r>
  <r>
    <s v="Foot Locker"/>
    <n v="1185732"/>
    <d v="2021-11-17T00:00:00"/>
    <s v="Northeast"/>
    <s v="West Virginia"/>
    <s v="Charleston"/>
    <x v="2"/>
    <n v="35"/>
    <n v="295"/>
    <n v="103250"/>
    <n v="41300"/>
    <n v="0.4"/>
    <s v="In-store"/>
  </r>
  <r>
    <s v="Foot Locker"/>
    <n v="1185732"/>
    <d v="2021-11-17T00:00:00"/>
    <s v="Northeast"/>
    <s v="West Virginia"/>
    <s v="Charleston"/>
    <x v="3"/>
    <n v="40"/>
    <n v="325"/>
    <n v="130000"/>
    <n v="52000"/>
    <n v="0.4"/>
    <s v="In-store"/>
  </r>
  <r>
    <s v="Foot Locker"/>
    <n v="1185732"/>
    <d v="2021-11-17T00:00:00"/>
    <s v="Northeast"/>
    <s v="West Virginia"/>
    <s v="Charleston"/>
    <x v="4"/>
    <n v="65"/>
    <n v="300"/>
    <n v="195000"/>
    <n v="78000"/>
    <n v="0.4"/>
    <s v="In-store"/>
  </r>
  <r>
    <s v="Foot Locker"/>
    <n v="1185732"/>
    <d v="2021-11-17T00:00:00"/>
    <s v="Northeast"/>
    <s v="West Virginia"/>
    <s v="Charleston"/>
    <x v="5"/>
    <n v="70"/>
    <n v="400"/>
    <n v="280000"/>
    <n v="112000"/>
    <n v="0.4"/>
    <s v="In-store"/>
  </r>
  <r>
    <s v="Foot Locker"/>
    <n v="1185732"/>
    <d v="2021-12-16T00:00:00"/>
    <s v="Northeast"/>
    <s v="West Virginia"/>
    <s v="Charleston"/>
    <x v="0"/>
    <n v="65"/>
    <n v="650"/>
    <n v="422500"/>
    <n v="169000"/>
    <n v="0.4"/>
    <s v="In-store"/>
  </r>
  <r>
    <s v="Foot Locker"/>
    <n v="1185732"/>
    <d v="2021-12-16T00:00:00"/>
    <s v="Northeast"/>
    <s v="West Virginia"/>
    <s v="Charleston"/>
    <x v="1"/>
    <n v="55.000000000000007"/>
    <n v="450"/>
    <n v="247500.00000000003"/>
    <n v="99000.000000000015"/>
    <n v="0.4"/>
    <s v="In-store"/>
  </r>
  <r>
    <s v="West Gear"/>
    <n v="1185732"/>
    <d v="2021-12-16T00:00:00"/>
    <s v="Northeast"/>
    <s v="West Virginia"/>
    <s v="Charleston"/>
    <x v="2"/>
    <n v="55.000000000000007"/>
    <n v="400"/>
    <n v="220000.00000000003"/>
    <n v="88000.000000000015"/>
    <n v="0.4"/>
    <s v="In-store"/>
  </r>
  <r>
    <s v="Foot Locker"/>
    <n v="1185732"/>
    <d v="2021-12-16T00:00:00"/>
    <s v="Northeast"/>
    <s v="West Virginia"/>
    <s v="Charleston"/>
    <x v="3"/>
    <n v="55.000000000000007"/>
    <n v="350"/>
    <n v="192500.00000000003"/>
    <n v="77000.000000000015"/>
    <n v="0.4"/>
    <s v="In-store"/>
  </r>
  <r>
    <s v="Foot Locker"/>
    <n v="1185732"/>
    <d v="2021-12-16T00:00:00"/>
    <s v="Northeast"/>
    <s v="West Virginia"/>
    <s v="Charleston"/>
    <x v="4"/>
    <n v="65"/>
    <n v="350"/>
    <n v="227500"/>
    <n v="91000"/>
    <n v="0.4"/>
    <s v="In-store"/>
  </r>
  <r>
    <s v="Foot Locker"/>
    <n v="1185732"/>
    <d v="2021-12-16T00:00:00"/>
    <s v="Northeast"/>
    <s v="West Virginia"/>
    <s v="Charleston"/>
    <x v="5"/>
    <n v="70"/>
    <n v="450"/>
    <n v="315000"/>
    <n v="126000"/>
    <n v="0.4"/>
    <s v="In-store"/>
  </r>
  <r>
    <s v="Foot Locker"/>
    <n v="1185732"/>
    <d v="2021-01-24T00:00:00"/>
    <s v="Northeast"/>
    <s v="West Virginia"/>
    <s v="Charleston"/>
    <x v="0"/>
    <n v="35"/>
    <n v="425"/>
    <n v="148750"/>
    <n v="59500"/>
    <n v="0.4"/>
    <s v="In-store"/>
  </r>
  <r>
    <s v="Foot Locker"/>
    <n v="1185732"/>
    <d v="2021-01-24T00:00:00"/>
    <s v="Northeast"/>
    <s v="West Virginia"/>
    <s v="Charleston"/>
    <x v="1"/>
    <n v="35"/>
    <n v="225"/>
    <n v="78750"/>
    <n v="27562.5"/>
    <n v="0.35"/>
    <s v="In-store"/>
  </r>
  <r>
    <s v="Foot Locker"/>
    <n v="1185732"/>
    <d v="2021-01-24T00:00:00"/>
    <s v="Northeast"/>
    <s v="West Virginia"/>
    <s v="Charleston"/>
    <x v="2"/>
    <n v="25.000000000000007"/>
    <n v="225"/>
    <n v="56250.000000000015"/>
    <n v="19687.500000000004"/>
    <n v="0.35"/>
    <s v="In-store"/>
  </r>
  <r>
    <s v="Foot Locker"/>
    <n v="1185732"/>
    <d v="2021-01-24T00:00:00"/>
    <s v="Northeast"/>
    <s v="West Virginia"/>
    <s v="Charleston"/>
    <x v="3"/>
    <n v="30"/>
    <n v="75"/>
    <n v="22500"/>
    <n v="7874.9999999999991"/>
    <n v="0.35"/>
    <s v="In-store"/>
  </r>
  <r>
    <s v="Foot Locker"/>
    <n v="1185732"/>
    <d v="2021-01-24T00:00:00"/>
    <s v="Northeast"/>
    <s v="West Virginia"/>
    <s v="Charleston"/>
    <x v="4"/>
    <n v="45"/>
    <n v="125"/>
    <n v="56250"/>
    <n v="16875"/>
    <n v="0.3"/>
    <s v="In-store"/>
  </r>
  <r>
    <s v="Foot Locker"/>
    <n v="1185732"/>
    <d v="2021-01-24T00:00:00"/>
    <s v="Northeast"/>
    <s v="West Virginia"/>
    <s v="Charleston"/>
    <x v="5"/>
    <n v="35"/>
    <n v="225"/>
    <n v="78750"/>
    <n v="23625"/>
    <n v="0.3"/>
    <s v="In-store"/>
  </r>
  <r>
    <s v="Foot Locker"/>
    <n v="1185732"/>
    <d v="2021-02-22T00:00:00"/>
    <s v="Northeast"/>
    <s v="West Virginia"/>
    <s v="Charleston"/>
    <x v="0"/>
    <n v="35"/>
    <n v="475"/>
    <n v="166250"/>
    <n v="66500"/>
    <n v="0.4"/>
    <s v="In-store"/>
  </r>
  <r>
    <s v="West Gear"/>
    <n v="1185732"/>
    <d v="2021-02-22T00:00:00"/>
    <s v="Northeast"/>
    <s v="West Virginia"/>
    <s v="Charleston"/>
    <x v="1"/>
    <n v="35"/>
    <n v="125"/>
    <n v="43750"/>
    <n v="15312.499999999998"/>
    <n v="0.35"/>
    <s v="In-store"/>
  </r>
  <r>
    <s v="West Gear"/>
    <n v="1185732"/>
    <d v="2021-02-22T00:00:00"/>
    <s v="Northeast"/>
    <s v="West Virginia"/>
    <s v="Charleston"/>
    <x v="2"/>
    <n v="25.000000000000007"/>
    <n v="175"/>
    <n v="43750.000000000015"/>
    <n v="15312.500000000004"/>
    <n v="0.35"/>
    <s v="In-store"/>
  </r>
  <r>
    <s v="West Gear"/>
    <n v="1185732"/>
    <d v="2021-02-22T00:00:00"/>
    <s v="Northeast"/>
    <s v="Maryland"/>
    <s v="Baltimore"/>
    <x v="3"/>
    <n v="30"/>
    <n v="50"/>
    <n v="15000"/>
    <n v="5250"/>
    <n v="0.35"/>
    <s v="In-store"/>
  </r>
  <r>
    <s v="West Gear"/>
    <n v="1185732"/>
    <d v="2021-02-22T00:00:00"/>
    <s v="Northeast"/>
    <s v="Maryland"/>
    <s v="Baltimore"/>
    <x v="4"/>
    <n v="45"/>
    <n v="125"/>
    <n v="56250"/>
    <n v="16875"/>
    <n v="0.3"/>
    <s v="In-store"/>
  </r>
  <r>
    <s v="West Gear"/>
    <n v="1185732"/>
    <d v="2021-02-22T00:00:00"/>
    <s v="Northeast"/>
    <s v="Maryland"/>
    <s v="Baltimore"/>
    <x v="5"/>
    <n v="35"/>
    <n v="225"/>
    <n v="78750"/>
    <n v="23625"/>
    <n v="0.3"/>
    <s v="In-store"/>
  </r>
  <r>
    <s v="West Gear"/>
    <n v="1185732"/>
    <d v="2021-03-20T00:00:00"/>
    <s v="Northeast"/>
    <s v="Maryland"/>
    <s v="Baltimore"/>
    <x v="0"/>
    <n v="35"/>
    <n v="445"/>
    <n v="155750"/>
    <n v="62300"/>
    <n v="0.4"/>
    <s v="In-store"/>
  </r>
  <r>
    <s v="West Gear"/>
    <n v="1185732"/>
    <d v="2021-03-20T00:00:00"/>
    <s v="Northeast"/>
    <s v="Maryland"/>
    <s v="Baltimore"/>
    <x v="1"/>
    <n v="35"/>
    <n v="150"/>
    <n v="52500"/>
    <n v="18375"/>
    <n v="0.35"/>
    <s v="In-store"/>
  </r>
  <r>
    <s v="West Gear"/>
    <n v="1185732"/>
    <d v="2021-03-20T00:00:00"/>
    <s v="Northeast"/>
    <s v="Maryland"/>
    <s v="Baltimore"/>
    <x v="2"/>
    <n v="25.000000000000007"/>
    <n v="175"/>
    <n v="43750.000000000015"/>
    <n v="15312.500000000004"/>
    <n v="0.35"/>
    <s v="In-store"/>
  </r>
  <r>
    <s v="West Gear"/>
    <n v="1185732"/>
    <d v="2021-03-20T00:00:00"/>
    <s v="Northeast"/>
    <s v="Maryland"/>
    <s v="Baltimore"/>
    <x v="3"/>
    <n v="30"/>
    <n v="25"/>
    <n v="7500"/>
    <n v="2625"/>
    <n v="0.35"/>
    <s v="In-store"/>
  </r>
  <r>
    <s v="West Gear"/>
    <n v="1185732"/>
    <d v="2021-03-20T00:00:00"/>
    <s v="Northeast"/>
    <s v="Maryland"/>
    <s v="Baltimore"/>
    <x v="4"/>
    <n v="45"/>
    <n v="75"/>
    <n v="33750"/>
    <n v="10125"/>
    <n v="0.3"/>
    <s v="In-store"/>
  </r>
  <r>
    <s v="West Gear"/>
    <n v="1185732"/>
    <d v="2021-03-20T00:00:00"/>
    <s v="Northeast"/>
    <s v="Maryland"/>
    <s v="Baltimore"/>
    <x v="5"/>
    <n v="35"/>
    <n v="175"/>
    <n v="61250"/>
    <n v="18375"/>
    <n v="0.3"/>
    <s v="In-store"/>
  </r>
  <r>
    <s v="West Gear"/>
    <n v="1185732"/>
    <d v="2021-04-21T00:00:00"/>
    <s v="Northeast"/>
    <s v="Maryland"/>
    <s v="Baltimore"/>
    <x v="0"/>
    <n v="35"/>
    <n v="425"/>
    <n v="148750"/>
    <n v="59500"/>
    <n v="0.4"/>
    <s v="In-store"/>
  </r>
  <r>
    <s v="West Gear"/>
    <n v="1185732"/>
    <d v="2021-04-21T00:00:00"/>
    <s v="Northeast"/>
    <s v="Maryland"/>
    <s v="Baltimore"/>
    <x v="1"/>
    <n v="35"/>
    <n v="125"/>
    <n v="43750"/>
    <n v="15312.499999999998"/>
    <n v="0.35"/>
    <s v="In-store"/>
  </r>
  <r>
    <s v="West Gear"/>
    <n v="1185732"/>
    <d v="2021-04-21T00:00:00"/>
    <s v="Northeast"/>
    <s v="Maryland"/>
    <s v="Baltimore"/>
    <x v="2"/>
    <n v="25.000000000000007"/>
    <n v="125"/>
    <n v="31250.000000000007"/>
    <n v="10937.500000000002"/>
    <n v="0.35"/>
    <s v="In-store"/>
  </r>
  <r>
    <s v="West Gear"/>
    <n v="1185732"/>
    <d v="2021-04-21T00:00:00"/>
    <s v="Northeast"/>
    <s v="Maryland"/>
    <s v="Baltimore"/>
    <x v="3"/>
    <n v="30"/>
    <n v="50"/>
    <n v="15000"/>
    <n v="5250"/>
    <n v="0.35"/>
    <s v="In-store"/>
  </r>
  <r>
    <s v="West Gear"/>
    <n v="1185732"/>
    <d v="2021-04-21T00:00:00"/>
    <s v="Northeast"/>
    <s v="Maryland"/>
    <s v="Baltimore"/>
    <x v="4"/>
    <n v="45"/>
    <n v="50"/>
    <n v="22500"/>
    <n v="6750"/>
    <n v="0.3"/>
    <s v="In-store"/>
  </r>
  <r>
    <s v="West Gear"/>
    <n v="1185732"/>
    <d v="2021-04-21T00:00:00"/>
    <s v="Northeast"/>
    <s v="Maryland"/>
    <s v="Baltimore"/>
    <x v="5"/>
    <n v="35"/>
    <n v="200"/>
    <n v="70000"/>
    <n v="21000"/>
    <n v="0.3"/>
    <s v="In-store"/>
  </r>
  <r>
    <s v="West Gear"/>
    <n v="1185732"/>
    <d v="2021-05-20T00:00:00"/>
    <s v="Northeast"/>
    <s v="Maryland"/>
    <s v="Baltimore"/>
    <x v="0"/>
    <n v="49.999999999999993"/>
    <n v="470"/>
    <n v="234999.99999999997"/>
    <n v="94000"/>
    <n v="0.4"/>
    <s v="In-store"/>
  </r>
  <r>
    <s v="West Gear"/>
    <n v="1185732"/>
    <d v="2021-05-20T00:00:00"/>
    <s v="Northeast"/>
    <s v="Maryland"/>
    <s v="Baltimore"/>
    <x v="1"/>
    <n v="45"/>
    <n v="175"/>
    <n v="78750"/>
    <n v="27562.5"/>
    <n v="0.35"/>
    <s v="In-store"/>
  </r>
  <r>
    <s v="West Gear"/>
    <n v="1185732"/>
    <d v="2021-05-20T00:00:00"/>
    <s v="Northeast"/>
    <s v="Maryland"/>
    <s v="Baltimore"/>
    <x v="2"/>
    <n v="40"/>
    <n v="150"/>
    <n v="60000"/>
    <n v="21000"/>
    <n v="0.35"/>
    <s v="In-store"/>
  </r>
  <r>
    <s v="West Gear"/>
    <n v="1185732"/>
    <d v="2021-05-20T00:00:00"/>
    <s v="Northeast"/>
    <s v="Maryland"/>
    <s v="Baltimore"/>
    <x v="3"/>
    <n v="40"/>
    <n v="100"/>
    <n v="40000"/>
    <n v="14000"/>
    <n v="0.35"/>
    <s v="In-store"/>
  </r>
  <r>
    <s v="West Gear"/>
    <n v="1185732"/>
    <d v="2021-05-20T00:00:00"/>
    <s v="Northeast"/>
    <s v="Maryland"/>
    <s v="Baltimore"/>
    <x v="4"/>
    <n v="49.999999999999993"/>
    <n v="125"/>
    <n v="62499.999999999993"/>
    <n v="18749.999999999996"/>
    <n v="0.3"/>
    <s v="In-store"/>
  </r>
  <r>
    <s v="West Gear"/>
    <n v="1185732"/>
    <d v="2021-05-20T00:00:00"/>
    <s v="Northeast"/>
    <s v="Maryland"/>
    <s v="Baltimore"/>
    <x v="5"/>
    <n v="54.999999999999993"/>
    <n v="250"/>
    <n v="137499.99999999997"/>
    <n v="41249.999999999993"/>
    <n v="0.3"/>
    <s v="In-store"/>
  </r>
  <r>
    <s v="West Gear"/>
    <n v="1185732"/>
    <d v="2021-06-22T00:00:00"/>
    <s v="Northeast"/>
    <s v="Maryland"/>
    <s v="Baltimore"/>
    <x v="0"/>
    <n v="49.999999999999993"/>
    <n v="500"/>
    <n v="249999.99999999997"/>
    <n v="100000"/>
    <n v="0.4"/>
    <s v="In-store"/>
  </r>
  <r>
    <s v="West Gear"/>
    <n v="1185732"/>
    <d v="2021-06-22T00:00:00"/>
    <s v="Northeast"/>
    <s v="Maryland"/>
    <s v="Baltimore"/>
    <x v="1"/>
    <n v="45"/>
    <n v="250"/>
    <n v="112500"/>
    <n v="39375"/>
    <n v="0.35"/>
    <s v="In-store"/>
  </r>
  <r>
    <s v="Foot Locker"/>
    <n v="1185732"/>
    <d v="2021-06-22T00:00:00"/>
    <s v="Northeast"/>
    <s v="Maryland"/>
    <s v="Baltimore"/>
    <x v="2"/>
    <n v="40"/>
    <n v="175"/>
    <n v="70000"/>
    <n v="24500"/>
    <n v="0.35"/>
    <s v="In-store"/>
  </r>
  <r>
    <s v="Foot Locker"/>
    <n v="1185732"/>
    <d v="2021-06-22T00:00:00"/>
    <s v="Northeast"/>
    <s v="Maryland"/>
    <s v="Baltimore"/>
    <x v="3"/>
    <n v="40"/>
    <n v="150"/>
    <n v="60000"/>
    <n v="21000"/>
    <n v="0.35"/>
    <s v="In-store"/>
  </r>
  <r>
    <s v="Foot Locker"/>
    <n v="1185732"/>
    <d v="2021-06-22T00:00:00"/>
    <s v="Northeast"/>
    <s v="Maryland"/>
    <s v="Baltimore"/>
    <x v="4"/>
    <n v="49.999999999999993"/>
    <n v="150"/>
    <n v="74999.999999999985"/>
    <n v="22499.999999999996"/>
    <n v="0.3"/>
    <s v="In-store"/>
  </r>
  <r>
    <s v="Foot Locker"/>
    <n v="1185732"/>
    <d v="2021-06-22T00:00:00"/>
    <s v="Northeast"/>
    <s v="Maryland"/>
    <s v="Baltimore"/>
    <x v="5"/>
    <n v="54.999999999999993"/>
    <n v="300"/>
    <n v="164999.99999999997"/>
    <n v="49499.999999999993"/>
    <n v="0.3"/>
    <s v="In-store"/>
  </r>
  <r>
    <s v="Foot Locker"/>
    <n v="1185732"/>
    <d v="2021-07-20T00:00:00"/>
    <s v="Northeast"/>
    <s v="Maryland"/>
    <s v="Baltimore"/>
    <x v="0"/>
    <n v="49.999999999999993"/>
    <n v="525"/>
    <n v="262499.99999999994"/>
    <n v="104999.99999999999"/>
    <n v="0.4"/>
    <s v="In-store"/>
  </r>
  <r>
    <s v="Sports Direct"/>
    <n v="1185732"/>
    <d v="2021-07-20T00:00:00"/>
    <s v="Northeast"/>
    <s v="Maryland"/>
    <s v="Baltimore"/>
    <x v="1"/>
    <n v="45"/>
    <n v="275"/>
    <n v="123750"/>
    <n v="43312.5"/>
    <n v="0.35"/>
    <s v="In-store"/>
  </r>
  <r>
    <s v="Sports Direct"/>
    <n v="1185732"/>
    <d v="2021-07-20T00:00:00"/>
    <s v="Northeast"/>
    <s v="Maryland"/>
    <s v="Baltimore"/>
    <x v="2"/>
    <n v="40"/>
    <n v="200"/>
    <n v="80000"/>
    <n v="28000"/>
    <n v="0.35"/>
    <s v="In-store"/>
  </r>
  <r>
    <s v="Sports Direct"/>
    <n v="1185732"/>
    <d v="2021-07-20T00:00:00"/>
    <s v="Northeast"/>
    <s v="Maryland"/>
    <s v="Baltimore"/>
    <x v="3"/>
    <n v="40"/>
    <n v="150"/>
    <n v="60000"/>
    <n v="21000"/>
    <n v="0.35"/>
    <s v="In-store"/>
  </r>
  <r>
    <s v="Sports Direct"/>
    <n v="1185732"/>
    <d v="2021-07-20T00:00:00"/>
    <s v="Northeast"/>
    <s v="Maryland"/>
    <s v="Baltimore"/>
    <x v="4"/>
    <n v="49.999999999999993"/>
    <n v="175"/>
    <n v="87499.999999999985"/>
    <n v="26249.999999999996"/>
    <n v="0.3"/>
    <s v="In-store"/>
  </r>
  <r>
    <s v="Sports Direct"/>
    <n v="1185732"/>
    <d v="2021-07-20T00:00:00"/>
    <s v="Northeast"/>
    <s v="Maryland"/>
    <s v="Baltimore"/>
    <x v="5"/>
    <n v="54.999999999999993"/>
    <n v="350"/>
    <n v="192499.99999999997"/>
    <n v="57749.999999999993"/>
    <n v="0.3"/>
    <s v="In-store"/>
  </r>
  <r>
    <s v="Sports Direct"/>
    <n v="1185732"/>
    <d v="2021-08-21T00:00:00"/>
    <s v="Northeast"/>
    <s v="Maryland"/>
    <s v="Baltimore"/>
    <x v="0"/>
    <n v="49.999999999999993"/>
    <n v="500"/>
    <n v="249999.99999999997"/>
    <n v="100000"/>
    <n v="0.4"/>
    <s v="In-store"/>
  </r>
  <r>
    <s v="Sports Direct"/>
    <n v="1185732"/>
    <d v="2021-08-21T00:00:00"/>
    <s v="Northeast"/>
    <s v="Maryland"/>
    <s v="Baltimore"/>
    <x v="1"/>
    <n v="45"/>
    <n v="275"/>
    <n v="123750"/>
    <n v="43312.5"/>
    <n v="0.35"/>
    <s v="In-store"/>
  </r>
  <r>
    <s v="Sports Direct"/>
    <n v="1185732"/>
    <d v="2021-08-21T00:00:00"/>
    <s v="Northeast"/>
    <s v="Maryland"/>
    <s v="Baltimore"/>
    <x v="2"/>
    <n v="40"/>
    <n v="200"/>
    <n v="80000"/>
    <n v="28000"/>
    <n v="0.35"/>
    <s v="In-store"/>
  </r>
  <r>
    <s v="Sports Direct"/>
    <n v="1185732"/>
    <d v="2021-08-21T00:00:00"/>
    <s v="Northeast"/>
    <s v="Maryland"/>
    <s v="Baltimore"/>
    <x v="3"/>
    <n v="40"/>
    <n v="150"/>
    <n v="60000"/>
    <n v="21000"/>
    <n v="0.35"/>
    <s v="In-store"/>
  </r>
  <r>
    <s v="Sports Direct"/>
    <n v="1185732"/>
    <d v="2021-08-21T00:00:00"/>
    <s v="Northeast"/>
    <s v="Maryland"/>
    <s v="Baltimore"/>
    <x v="4"/>
    <n v="49.999999999999993"/>
    <n v="125"/>
    <n v="62499.999999999993"/>
    <n v="18749.999999999996"/>
    <n v="0.3"/>
    <s v="In-store"/>
  </r>
  <r>
    <s v="Sports Direct"/>
    <n v="1185732"/>
    <d v="2021-08-21T00:00:00"/>
    <s v="Northeast"/>
    <s v="Maryland"/>
    <s v="Baltimore"/>
    <x v="5"/>
    <n v="54.999999999999993"/>
    <n v="300"/>
    <n v="164999.99999999997"/>
    <n v="49499.999999999993"/>
    <n v="0.3"/>
    <s v="In-store"/>
  </r>
  <r>
    <s v="Sports Direct"/>
    <n v="1185732"/>
    <d v="2021-09-20T00:00:00"/>
    <s v="Northeast"/>
    <s v="Maryland"/>
    <s v="Baltimore"/>
    <x v="0"/>
    <n v="49.999999999999993"/>
    <n v="425"/>
    <n v="212499.99999999997"/>
    <n v="85000"/>
    <n v="0.4"/>
    <s v="In-store"/>
  </r>
  <r>
    <s v="Sports Direct"/>
    <n v="1185732"/>
    <d v="2021-09-20T00:00:00"/>
    <s v="Northeast"/>
    <s v="Maryland"/>
    <s v="Baltimore"/>
    <x v="1"/>
    <n v="45"/>
    <n v="225"/>
    <n v="101250"/>
    <n v="35437.5"/>
    <n v="0.35"/>
    <s v="In-store"/>
  </r>
  <r>
    <s v="Sports Direct"/>
    <n v="1185732"/>
    <d v="2021-09-20T00:00:00"/>
    <s v="Northeast"/>
    <s v="Maryland"/>
    <s v="Baltimore"/>
    <x v="2"/>
    <n v="40"/>
    <n v="125"/>
    <n v="50000"/>
    <n v="17500"/>
    <n v="0.35"/>
    <s v="In-store"/>
  </r>
  <r>
    <s v="Sports Direct"/>
    <n v="1185732"/>
    <d v="2021-09-20T00:00:00"/>
    <s v="Northeast"/>
    <s v="Maryland"/>
    <s v="Baltimore"/>
    <x v="3"/>
    <n v="40"/>
    <n v="100"/>
    <n v="40000"/>
    <n v="14000"/>
    <n v="0.35"/>
    <s v="In-store"/>
  </r>
  <r>
    <s v="Sports Direct"/>
    <n v="1185732"/>
    <d v="2021-09-20T00:00:00"/>
    <s v="Northeast"/>
    <s v="Maryland"/>
    <s v="Baltimore"/>
    <x v="4"/>
    <n v="49.999999999999993"/>
    <n v="100"/>
    <n v="49999.999999999993"/>
    <n v="14999.999999999996"/>
    <n v="0.3"/>
    <s v="In-store"/>
  </r>
  <r>
    <s v="Sports Direct"/>
    <n v="1185732"/>
    <d v="2021-09-20T00:00:00"/>
    <s v="Northeast"/>
    <s v="Maryland"/>
    <s v="Baltimore"/>
    <x v="5"/>
    <n v="54.999999999999993"/>
    <n v="200"/>
    <n v="109999.99999999999"/>
    <n v="32999.999999999993"/>
    <n v="0.3"/>
    <s v="In-store"/>
  </r>
  <r>
    <s v="Sports Direct"/>
    <n v="1185732"/>
    <d v="2021-10-22T00:00:00"/>
    <s v="Northeast"/>
    <s v="Maryland"/>
    <s v="Baltimore"/>
    <x v="0"/>
    <n v="54.999999999999993"/>
    <n v="375"/>
    <n v="206249.99999999997"/>
    <n v="82500"/>
    <n v="0.4"/>
    <s v="In-store"/>
  </r>
  <r>
    <s v="Sports Direct"/>
    <n v="1185732"/>
    <d v="2021-10-22T00:00:00"/>
    <s v="Northeast"/>
    <s v="Maryland"/>
    <s v="Baltimore"/>
    <x v="1"/>
    <n v="50"/>
    <n v="200"/>
    <n v="100000"/>
    <n v="35000"/>
    <n v="0.35"/>
    <s v="In-store"/>
  </r>
  <r>
    <s v="Sports Direct"/>
    <n v="1185732"/>
    <d v="2021-10-22T00:00:00"/>
    <s v="Northeast"/>
    <s v="Maryland"/>
    <s v="Baltimore"/>
    <x v="2"/>
    <n v="50"/>
    <n v="100"/>
    <n v="50000"/>
    <n v="17500"/>
    <n v="0.35"/>
    <s v="In-store"/>
  </r>
  <r>
    <s v="Foot Locker"/>
    <n v="1185732"/>
    <d v="2021-10-22T00:00:00"/>
    <s v="Northeast"/>
    <s v="Maryland"/>
    <s v="Baltimore"/>
    <x v="3"/>
    <n v="50"/>
    <n v="75"/>
    <n v="37500"/>
    <n v="13125"/>
    <n v="0.35"/>
    <s v="In-store"/>
  </r>
  <r>
    <s v="Foot Locker"/>
    <n v="1185732"/>
    <d v="2021-10-22T00:00:00"/>
    <s v="Northeast"/>
    <s v="Maryland"/>
    <s v="Baltimore"/>
    <x v="4"/>
    <n v="60"/>
    <n v="75"/>
    <n v="45000"/>
    <n v="13500"/>
    <n v="0.3"/>
    <s v="In-store"/>
  </r>
  <r>
    <s v="Foot Locker"/>
    <n v="1185732"/>
    <d v="2021-10-22T00:00:00"/>
    <s v="Northeast"/>
    <s v="Maryland"/>
    <s v="Baltimore"/>
    <x v="5"/>
    <n v="64.999999999999986"/>
    <n v="200"/>
    <n v="129999.99999999997"/>
    <n v="38999.999999999993"/>
    <n v="0.3"/>
    <s v="In-store"/>
  </r>
  <r>
    <s v="Foot Locker"/>
    <n v="1185732"/>
    <d v="2021-11-21T00:00:00"/>
    <s v="Northeast"/>
    <s v="Maryland"/>
    <s v="Baltimore"/>
    <x v="0"/>
    <n v="60"/>
    <n v="350"/>
    <n v="210000"/>
    <n v="84000"/>
    <n v="0.4"/>
    <s v="In-store"/>
  </r>
  <r>
    <s v="Foot Locker"/>
    <n v="1185732"/>
    <d v="2021-11-21T00:00:00"/>
    <s v="Northeast"/>
    <s v="Maryland"/>
    <s v="Baltimore"/>
    <x v="1"/>
    <n v="50"/>
    <n v="175"/>
    <n v="87500"/>
    <n v="30624.999999999996"/>
    <n v="0.35"/>
    <s v="In-store"/>
  </r>
  <r>
    <s v="Foot Locker"/>
    <n v="1185732"/>
    <d v="2021-11-21T00:00:00"/>
    <s v="Northeast"/>
    <s v="Maryland"/>
    <s v="Baltimore"/>
    <x v="2"/>
    <n v="50"/>
    <n v="170"/>
    <n v="85000"/>
    <n v="29749.999999999996"/>
    <n v="0.35"/>
    <s v="In-store"/>
  </r>
  <r>
    <s v="Foot Locker"/>
    <n v="1185732"/>
    <d v="2021-11-21T00:00:00"/>
    <s v="Northeast"/>
    <s v="Maryland"/>
    <s v="Baltimore"/>
    <x v="3"/>
    <n v="50"/>
    <n v="150"/>
    <n v="75000"/>
    <n v="26250"/>
    <n v="0.35"/>
    <s v="In-store"/>
  </r>
  <r>
    <s v="Foot Locker"/>
    <n v="1185732"/>
    <d v="2021-11-21T00:00:00"/>
    <s v="Northeast"/>
    <s v="Maryland"/>
    <s v="Baltimore"/>
    <x v="4"/>
    <n v="60"/>
    <n v="125"/>
    <n v="75000"/>
    <n v="22500"/>
    <n v="0.3"/>
    <s v="In-store"/>
  </r>
  <r>
    <s v="Foot Locker"/>
    <n v="1185732"/>
    <d v="2021-11-21T00:00:00"/>
    <s v="Northeast"/>
    <s v="Maryland"/>
    <s v="Baltimore"/>
    <x v="5"/>
    <n v="64.999999999999986"/>
    <n v="225"/>
    <n v="146249.99999999997"/>
    <n v="43874.999999999993"/>
    <n v="0.3"/>
    <s v="In-store"/>
  </r>
  <r>
    <s v="Foot Locker"/>
    <n v="1185732"/>
    <d v="2021-12-20T00:00:00"/>
    <s v="Northeast"/>
    <s v="Maryland"/>
    <s v="Baltimore"/>
    <x v="0"/>
    <n v="60"/>
    <n v="450"/>
    <n v="270000"/>
    <n v="108000"/>
    <n v="0.4"/>
    <s v="In-store"/>
  </r>
  <r>
    <s v="Foot Locker"/>
    <n v="1185732"/>
    <d v="2021-12-20T00:00:00"/>
    <s v="Northeast"/>
    <s v="Maryland"/>
    <s v="Baltimore"/>
    <x v="1"/>
    <n v="50"/>
    <n v="250"/>
    <n v="125000"/>
    <n v="43750"/>
    <n v="0.35"/>
    <s v="In-store"/>
  </r>
  <r>
    <s v="Foot Locker"/>
    <n v="1185732"/>
    <d v="2021-12-20T00:00:00"/>
    <s v="Northeast"/>
    <s v="Maryland"/>
    <s v="Baltimore"/>
    <x v="2"/>
    <n v="50"/>
    <n v="225"/>
    <n v="112500"/>
    <n v="39375"/>
    <n v="0.35"/>
    <s v="In-store"/>
  </r>
  <r>
    <s v="Foot Locker"/>
    <n v="1185732"/>
    <d v="2021-12-20T00:00:00"/>
    <s v="Northeast"/>
    <s v="Maryland"/>
    <s v="Baltimore"/>
    <x v="3"/>
    <n v="50"/>
    <n v="175"/>
    <n v="87500"/>
    <n v="30624.999999999996"/>
    <n v="0.35"/>
    <s v="In-store"/>
  </r>
  <r>
    <s v="Foot Locker"/>
    <n v="1185732"/>
    <d v="2021-12-20T00:00:00"/>
    <s v="Northeast"/>
    <s v="Maryland"/>
    <s v="Baltimore"/>
    <x v="4"/>
    <n v="60"/>
    <n v="175"/>
    <n v="105000"/>
    <n v="31500"/>
    <n v="0.3"/>
    <s v="In-store"/>
  </r>
  <r>
    <s v="Foot Locker"/>
    <n v="1185732"/>
    <d v="2021-12-20T00:00:00"/>
    <s v="Northeast"/>
    <s v="Maryland"/>
    <s v="Baltimore"/>
    <x v="5"/>
    <n v="64.999999999999986"/>
    <n v="275"/>
    <n v="178749.99999999997"/>
    <n v="53624.999999999993"/>
    <n v="0.3"/>
    <s v="In-store"/>
  </r>
  <r>
    <s v="Foot Locker"/>
    <n v="1185732"/>
    <d v="2021-01-17T00:00:00"/>
    <s v="Northeast"/>
    <s v="Maryland"/>
    <s v="Baltimore"/>
    <x v="0"/>
    <n v="40"/>
    <n v="525"/>
    <n v="210000"/>
    <n v="73500"/>
    <n v="0.35"/>
    <s v="In-store"/>
  </r>
  <r>
    <s v="Foot Locker"/>
    <n v="1185732"/>
    <d v="2021-01-17T00:00:00"/>
    <s v="Northeast"/>
    <s v="Maryland"/>
    <s v="Baltimore"/>
    <x v="1"/>
    <n v="40"/>
    <n v="325"/>
    <n v="130000"/>
    <n v="45500"/>
    <n v="0.35"/>
    <s v="In-store"/>
  </r>
  <r>
    <s v="Foot Locker"/>
    <n v="1185732"/>
    <d v="2021-01-17T00:00:00"/>
    <s v="Northeast"/>
    <s v="Maryland"/>
    <s v="Baltimore"/>
    <x v="2"/>
    <n v="30.000000000000004"/>
    <n v="325"/>
    <n v="97500.000000000015"/>
    <n v="39000.000000000007"/>
    <n v="0.4"/>
    <s v="In-store"/>
  </r>
  <r>
    <s v="Foot Locker"/>
    <n v="1185732"/>
    <d v="2021-01-17T00:00:00"/>
    <s v="Northeast"/>
    <s v="Maryland"/>
    <s v="Baltimore"/>
    <x v="3"/>
    <n v="35"/>
    <n v="175"/>
    <n v="61250"/>
    <n v="24500"/>
    <n v="0.4"/>
    <s v="In-store"/>
  </r>
  <r>
    <s v="Foot Locker"/>
    <n v="1185732"/>
    <d v="2021-01-17T00:00:00"/>
    <s v="Northeast"/>
    <s v="Maryland"/>
    <s v="Baltimore"/>
    <x v="4"/>
    <n v="50"/>
    <n v="225"/>
    <n v="112500"/>
    <n v="33750"/>
    <n v="0.3"/>
    <s v="In-store"/>
  </r>
  <r>
    <s v="Foot Locker"/>
    <n v="1185732"/>
    <d v="2021-01-17T00:00:00"/>
    <s v="Northeast"/>
    <s v="Maryland"/>
    <s v="Baltimore"/>
    <x v="5"/>
    <n v="40"/>
    <n v="325"/>
    <n v="130000"/>
    <n v="52000"/>
    <n v="0.4"/>
    <s v="In-store"/>
  </r>
  <r>
    <s v="Foot Locker"/>
    <n v="1185732"/>
    <d v="2021-02-15T00:00:00"/>
    <s v="Northeast"/>
    <s v="Maryland"/>
    <s v="Baltimore"/>
    <x v="0"/>
    <n v="40"/>
    <n v="575"/>
    <n v="230000"/>
    <n v="80500"/>
    <n v="0.35"/>
    <s v="In-store"/>
  </r>
  <r>
    <s v="Foot Locker"/>
    <n v="1185732"/>
    <d v="2021-02-15T00:00:00"/>
    <s v="Northeast"/>
    <s v="Maryland"/>
    <s v="Baltimore"/>
    <x v="1"/>
    <n v="40"/>
    <n v="225"/>
    <n v="90000"/>
    <n v="31499.999999999996"/>
    <n v="0.35"/>
    <s v="In-store"/>
  </r>
  <r>
    <s v="Foot Locker"/>
    <n v="1185732"/>
    <d v="2021-02-15T00:00:00"/>
    <s v="Northeast"/>
    <s v="Maryland"/>
    <s v="Baltimore"/>
    <x v="2"/>
    <n v="30.000000000000004"/>
    <n v="275"/>
    <n v="82500.000000000015"/>
    <n v="33000.000000000007"/>
    <n v="0.4"/>
    <s v="In-store"/>
  </r>
  <r>
    <s v="Foot Locker"/>
    <n v="1185732"/>
    <d v="2021-02-15T00:00:00"/>
    <s v="Northeast"/>
    <s v="Delaware"/>
    <s v="Wilmington"/>
    <x v="3"/>
    <n v="35"/>
    <n v="150"/>
    <n v="52500"/>
    <n v="21000"/>
    <n v="0.4"/>
    <s v="In-store"/>
  </r>
  <r>
    <s v="Foot Locker"/>
    <n v="1185732"/>
    <d v="2021-02-15T00:00:00"/>
    <s v="Northeast"/>
    <s v="Delaware"/>
    <s v="Wilmington"/>
    <x v="4"/>
    <n v="50"/>
    <n v="225"/>
    <n v="112500"/>
    <n v="33750"/>
    <n v="0.3"/>
    <s v="In-store"/>
  </r>
  <r>
    <s v="Foot Locker"/>
    <n v="1185732"/>
    <d v="2021-02-15T00:00:00"/>
    <s v="Northeast"/>
    <s v="Delaware"/>
    <s v="Wilmington"/>
    <x v="5"/>
    <n v="40"/>
    <n v="325"/>
    <n v="130000"/>
    <n v="52000"/>
    <n v="0.4"/>
    <s v="In-store"/>
  </r>
  <r>
    <s v="Foot Locker"/>
    <n v="1185732"/>
    <d v="2021-03-13T00:00:00"/>
    <s v="Northeast"/>
    <s v="Delaware"/>
    <s v="Wilmington"/>
    <x v="0"/>
    <n v="40"/>
    <n v="545"/>
    <n v="218000"/>
    <n v="76300"/>
    <n v="0.35"/>
    <s v="In-store"/>
  </r>
  <r>
    <s v="Foot Locker"/>
    <n v="1185732"/>
    <d v="2021-03-13T00:00:00"/>
    <s v="Northeast"/>
    <s v="Delaware"/>
    <s v="Wilmington"/>
    <x v="1"/>
    <n v="40"/>
    <n v="250"/>
    <n v="100000"/>
    <n v="35000"/>
    <n v="0.35"/>
    <s v="In-store"/>
  </r>
  <r>
    <s v="Foot Locker"/>
    <n v="1185732"/>
    <d v="2021-03-13T00:00:00"/>
    <s v="Northeast"/>
    <s v="Delaware"/>
    <s v="Wilmington"/>
    <x v="2"/>
    <n v="30.000000000000004"/>
    <n v="275"/>
    <n v="82500.000000000015"/>
    <n v="33000.000000000007"/>
    <n v="0.4"/>
    <s v="In-store"/>
  </r>
  <r>
    <s v="Foot Locker"/>
    <n v="1185732"/>
    <d v="2021-03-13T00:00:00"/>
    <s v="Northeast"/>
    <s v="Delaware"/>
    <s v="Wilmington"/>
    <x v="3"/>
    <n v="35"/>
    <n v="125"/>
    <n v="43750"/>
    <n v="17500"/>
    <n v="0.4"/>
    <s v="In-store"/>
  </r>
  <r>
    <s v="Foot Locker"/>
    <n v="1185732"/>
    <d v="2021-03-13T00:00:00"/>
    <s v="Northeast"/>
    <s v="Delaware"/>
    <s v="Wilmington"/>
    <x v="4"/>
    <n v="50"/>
    <n v="175"/>
    <n v="87500"/>
    <n v="26250"/>
    <n v="0.3"/>
    <s v="In-store"/>
  </r>
  <r>
    <s v="Foot Locker"/>
    <n v="1185732"/>
    <d v="2021-03-13T00:00:00"/>
    <s v="Northeast"/>
    <s v="Delaware"/>
    <s v="Wilmington"/>
    <x v="5"/>
    <n v="40"/>
    <n v="275"/>
    <n v="110000"/>
    <n v="44000"/>
    <n v="0.4"/>
    <s v="In-store"/>
  </r>
  <r>
    <s v="Foot Locker"/>
    <n v="1185732"/>
    <d v="2021-04-14T00:00:00"/>
    <s v="Northeast"/>
    <s v="Delaware"/>
    <s v="Wilmington"/>
    <x v="0"/>
    <n v="40"/>
    <n v="525"/>
    <n v="210000"/>
    <n v="73500"/>
    <n v="0.35"/>
    <s v="In-store"/>
  </r>
  <r>
    <s v="Foot Locker"/>
    <n v="1185732"/>
    <d v="2021-04-14T00:00:00"/>
    <s v="Northeast"/>
    <s v="Delaware"/>
    <s v="Wilmington"/>
    <x v="1"/>
    <n v="40"/>
    <n v="225"/>
    <n v="90000"/>
    <n v="31499.999999999996"/>
    <n v="0.35"/>
    <s v="In-store"/>
  </r>
  <r>
    <s v="Foot Locker"/>
    <n v="1185732"/>
    <d v="2021-04-14T00:00:00"/>
    <s v="Northeast"/>
    <s v="Delaware"/>
    <s v="Wilmington"/>
    <x v="2"/>
    <n v="30.000000000000004"/>
    <n v="225"/>
    <n v="67500.000000000015"/>
    <n v="27000.000000000007"/>
    <n v="0.4"/>
    <s v="In-store"/>
  </r>
  <r>
    <s v="Foot Locker"/>
    <n v="1185732"/>
    <d v="2021-04-14T00:00:00"/>
    <s v="Northeast"/>
    <s v="Delaware"/>
    <s v="Wilmington"/>
    <x v="3"/>
    <n v="35"/>
    <n v="150"/>
    <n v="52500"/>
    <n v="21000"/>
    <n v="0.4"/>
    <s v="In-store"/>
  </r>
  <r>
    <s v="Foot Locker"/>
    <n v="1185732"/>
    <d v="2021-04-14T00:00:00"/>
    <s v="Northeast"/>
    <s v="Delaware"/>
    <s v="Wilmington"/>
    <x v="4"/>
    <n v="50"/>
    <n v="150"/>
    <n v="75000"/>
    <n v="22500"/>
    <n v="0.3"/>
    <s v="In-store"/>
  </r>
  <r>
    <s v="Foot Locker"/>
    <n v="1185732"/>
    <d v="2021-04-14T00:00:00"/>
    <s v="Northeast"/>
    <s v="Delaware"/>
    <s v="Wilmington"/>
    <x v="5"/>
    <n v="40"/>
    <n v="300"/>
    <n v="120000"/>
    <n v="48000"/>
    <n v="0.4"/>
    <s v="In-store"/>
  </r>
  <r>
    <s v="Foot Locker"/>
    <n v="1185732"/>
    <d v="2021-05-13T00:00:00"/>
    <s v="Northeast"/>
    <s v="Delaware"/>
    <s v="Wilmington"/>
    <x v="0"/>
    <n v="54.999999999999993"/>
    <n v="570"/>
    <n v="313499.99999999994"/>
    <n v="109724.99999999997"/>
    <n v="0.35"/>
    <s v="In-store"/>
  </r>
  <r>
    <s v="Foot Locker"/>
    <n v="1185732"/>
    <d v="2021-05-13T00:00:00"/>
    <s v="Northeast"/>
    <s v="Delaware"/>
    <s v="Wilmington"/>
    <x v="1"/>
    <n v="50"/>
    <n v="275"/>
    <n v="137500"/>
    <n v="48125"/>
    <n v="0.35"/>
    <s v="In-store"/>
  </r>
  <r>
    <s v="Foot Locker"/>
    <n v="1185732"/>
    <d v="2021-05-13T00:00:00"/>
    <s v="Northeast"/>
    <s v="Delaware"/>
    <s v="Wilmington"/>
    <x v="2"/>
    <n v="45"/>
    <n v="300"/>
    <n v="135000"/>
    <n v="54000"/>
    <n v="0.4"/>
    <s v="In-store"/>
  </r>
  <r>
    <s v="Foot Locker"/>
    <n v="1185732"/>
    <d v="2021-05-13T00:00:00"/>
    <s v="Northeast"/>
    <s v="Delaware"/>
    <s v="Wilmington"/>
    <x v="3"/>
    <n v="45"/>
    <n v="250"/>
    <n v="112500"/>
    <n v="45000"/>
    <n v="0.4"/>
    <s v="In-store"/>
  </r>
  <r>
    <s v="Foot Locker"/>
    <n v="1185732"/>
    <d v="2021-05-13T00:00:00"/>
    <s v="Northeast"/>
    <s v="Delaware"/>
    <s v="Wilmington"/>
    <x v="4"/>
    <n v="54.999999999999993"/>
    <n v="275"/>
    <n v="151249.99999999997"/>
    <n v="45374.999999999993"/>
    <n v="0.3"/>
    <s v="In-store"/>
  </r>
  <r>
    <s v="Foot Locker"/>
    <n v="1185732"/>
    <d v="2021-05-13T00:00:00"/>
    <s v="Northeast"/>
    <s v="Delaware"/>
    <s v="Wilmington"/>
    <x v="5"/>
    <n v="60"/>
    <n v="400"/>
    <n v="240000"/>
    <n v="96000"/>
    <n v="0.4"/>
    <s v="In-store"/>
  </r>
  <r>
    <s v="Foot Locker"/>
    <n v="1185732"/>
    <d v="2021-06-15T00:00:00"/>
    <s v="Northeast"/>
    <s v="Delaware"/>
    <s v="Wilmington"/>
    <x v="0"/>
    <n v="54.999999999999993"/>
    <n v="650"/>
    <n v="357499.99999999994"/>
    <n v="125124.99999999997"/>
    <n v="0.35"/>
    <s v="In-store"/>
  </r>
  <r>
    <s v="Foot Locker"/>
    <n v="1185732"/>
    <d v="2021-06-15T00:00:00"/>
    <s v="Northeast"/>
    <s v="Delaware"/>
    <s v="Wilmington"/>
    <x v="1"/>
    <n v="50"/>
    <n v="400"/>
    <n v="200000"/>
    <n v="70000"/>
    <n v="0.35"/>
    <s v="In-store"/>
  </r>
  <r>
    <s v="Foot Locker"/>
    <n v="1185732"/>
    <d v="2021-06-15T00:00:00"/>
    <s v="Northeast"/>
    <s v="Delaware"/>
    <s v="Wilmington"/>
    <x v="2"/>
    <n v="45"/>
    <n v="325"/>
    <n v="146250"/>
    <n v="58500"/>
    <n v="0.4"/>
    <s v="In-store"/>
  </r>
  <r>
    <s v="Foot Locker"/>
    <n v="1185732"/>
    <d v="2021-06-15T00:00:00"/>
    <s v="Northeast"/>
    <s v="Delaware"/>
    <s v="Wilmington"/>
    <x v="3"/>
    <n v="45"/>
    <n v="300"/>
    <n v="135000"/>
    <n v="54000"/>
    <n v="0.4"/>
    <s v="In-store"/>
  </r>
  <r>
    <s v="Foot Locker"/>
    <n v="1185732"/>
    <d v="2021-06-15T00:00:00"/>
    <s v="Northeast"/>
    <s v="Delaware"/>
    <s v="Wilmington"/>
    <x v="4"/>
    <n v="54.999999999999993"/>
    <n v="300"/>
    <n v="164999.99999999997"/>
    <n v="49499.999999999993"/>
    <n v="0.3"/>
    <s v="In-store"/>
  </r>
  <r>
    <s v="Foot Locker"/>
    <n v="1185732"/>
    <d v="2021-06-15T00:00:00"/>
    <s v="Northeast"/>
    <s v="Delaware"/>
    <s v="Wilmington"/>
    <x v="5"/>
    <n v="60"/>
    <n v="450"/>
    <n v="270000"/>
    <n v="108000"/>
    <n v="0.4"/>
    <s v="In-store"/>
  </r>
  <r>
    <s v="Foot Locker"/>
    <n v="1185732"/>
    <d v="2021-07-13T00:00:00"/>
    <s v="Northeast"/>
    <s v="Delaware"/>
    <s v="Wilmington"/>
    <x v="0"/>
    <n v="54.999999999999993"/>
    <n v="675"/>
    <n v="371249.99999999994"/>
    <n v="129937.49999999997"/>
    <n v="0.35"/>
    <s v="In-store"/>
  </r>
  <r>
    <s v="Foot Locker"/>
    <n v="1185732"/>
    <d v="2021-07-13T00:00:00"/>
    <s v="Northeast"/>
    <s v="Delaware"/>
    <s v="Wilmington"/>
    <x v="1"/>
    <n v="50"/>
    <n v="425"/>
    <n v="212500"/>
    <n v="74375"/>
    <n v="0.35"/>
    <s v="In-store"/>
  </r>
  <r>
    <s v="Foot Locker"/>
    <n v="1185732"/>
    <d v="2021-07-13T00:00:00"/>
    <s v="Northeast"/>
    <s v="Delaware"/>
    <s v="Wilmington"/>
    <x v="2"/>
    <n v="45"/>
    <n v="350"/>
    <n v="157500"/>
    <n v="63000"/>
    <n v="0.4"/>
    <s v="In-store"/>
  </r>
  <r>
    <s v="Foot Locker"/>
    <n v="1185732"/>
    <d v="2021-07-13T00:00:00"/>
    <s v="Northeast"/>
    <s v="Delaware"/>
    <s v="Wilmington"/>
    <x v="3"/>
    <n v="45"/>
    <n v="300"/>
    <n v="135000"/>
    <n v="54000"/>
    <n v="0.4"/>
    <s v="In-store"/>
  </r>
  <r>
    <s v="Foot Locker"/>
    <n v="1185732"/>
    <d v="2021-07-13T00:00:00"/>
    <s v="Northeast"/>
    <s v="Delaware"/>
    <s v="Wilmington"/>
    <x v="4"/>
    <n v="54.999999999999993"/>
    <n v="325"/>
    <n v="178749.99999999997"/>
    <n v="53624.999999999993"/>
    <n v="0.3"/>
    <s v="In-store"/>
  </r>
  <r>
    <s v="Foot Locker"/>
    <n v="1185732"/>
    <d v="2021-07-13T00:00:00"/>
    <s v="Northeast"/>
    <s v="Delaware"/>
    <s v="Wilmington"/>
    <x v="5"/>
    <n v="60"/>
    <n v="500"/>
    <n v="300000"/>
    <n v="120000"/>
    <n v="0.4"/>
    <s v="In-store"/>
  </r>
  <r>
    <s v="Foot Locker"/>
    <n v="1185732"/>
    <d v="2021-08-14T00:00:00"/>
    <s v="Northeast"/>
    <s v="Delaware"/>
    <s v="Wilmington"/>
    <x v="0"/>
    <n v="54.999999999999993"/>
    <n v="650"/>
    <n v="357499.99999999994"/>
    <n v="125124.99999999997"/>
    <n v="0.35"/>
    <s v="In-store"/>
  </r>
  <r>
    <s v="Foot Locker"/>
    <n v="1185732"/>
    <d v="2021-08-14T00:00:00"/>
    <s v="Northeast"/>
    <s v="Delaware"/>
    <s v="Wilmington"/>
    <x v="1"/>
    <n v="50"/>
    <n v="425"/>
    <n v="212500"/>
    <n v="74375"/>
    <n v="0.35"/>
    <s v="In-store"/>
  </r>
  <r>
    <s v="Foot Locker"/>
    <n v="1185732"/>
    <d v="2021-08-14T00:00:00"/>
    <s v="Northeast"/>
    <s v="Delaware"/>
    <s v="Wilmington"/>
    <x v="2"/>
    <n v="45"/>
    <n v="350"/>
    <n v="157500"/>
    <n v="63000"/>
    <n v="0.4"/>
    <s v="In-store"/>
  </r>
  <r>
    <s v="Foot Locker"/>
    <n v="1185732"/>
    <d v="2021-08-14T00:00:00"/>
    <s v="Northeast"/>
    <s v="Delaware"/>
    <s v="Wilmington"/>
    <x v="3"/>
    <n v="45"/>
    <n v="250"/>
    <n v="112500"/>
    <n v="45000"/>
    <n v="0.4"/>
    <s v="In-store"/>
  </r>
  <r>
    <s v="Foot Locker"/>
    <n v="1185732"/>
    <d v="2021-08-14T00:00:00"/>
    <s v="Northeast"/>
    <s v="Delaware"/>
    <s v="Wilmington"/>
    <x v="4"/>
    <n v="54.999999999999993"/>
    <n v="225"/>
    <n v="123749.99999999999"/>
    <n v="37124.999999999993"/>
    <n v="0.3"/>
    <s v="In-store"/>
  </r>
  <r>
    <s v="Foot Locker"/>
    <n v="1185732"/>
    <d v="2021-08-14T00:00:00"/>
    <s v="Northeast"/>
    <s v="Delaware"/>
    <s v="Wilmington"/>
    <x v="5"/>
    <n v="60"/>
    <n v="400"/>
    <n v="240000"/>
    <n v="96000"/>
    <n v="0.4"/>
    <s v="In-store"/>
  </r>
  <r>
    <s v="Foot Locker"/>
    <n v="1185732"/>
    <d v="2021-09-13T00:00:00"/>
    <s v="Northeast"/>
    <s v="Delaware"/>
    <s v="Wilmington"/>
    <x v="0"/>
    <n v="54.999999999999993"/>
    <n v="525"/>
    <n v="288749.99999999994"/>
    <n v="101062.49999999997"/>
    <n v="0.35"/>
    <s v="In-store"/>
  </r>
  <r>
    <s v="Foot Locker"/>
    <n v="1185732"/>
    <d v="2021-09-13T00:00:00"/>
    <s v="Northeast"/>
    <s v="Delaware"/>
    <s v="Wilmington"/>
    <x v="1"/>
    <n v="50"/>
    <n v="325"/>
    <n v="162500"/>
    <n v="56875"/>
    <n v="0.35"/>
    <s v="In-store"/>
  </r>
  <r>
    <s v="Foot Locker"/>
    <n v="1185732"/>
    <d v="2021-09-13T00:00:00"/>
    <s v="Northeast"/>
    <s v="Delaware"/>
    <s v="Wilmington"/>
    <x v="2"/>
    <n v="45"/>
    <n v="225"/>
    <n v="101250"/>
    <n v="40500"/>
    <n v="0.4"/>
    <s v="In-store"/>
  </r>
  <r>
    <s v="Foot Locker"/>
    <n v="1185732"/>
    <d v="2021-09-13T00:00:00"/>
    <s v="Northeast"/>
    <s v="Delaware"/>
    <s v="Wilmington"/>
    <x v="3"/>
    <n v="45"/>
    <n v="200"/>
    <n v="90000"/>
    <n v="36000"/>
    <n v="0.4"/>
    <s v="In-store"/>
  </r>
  <r>
    <s v="Foot Locker"/>
    <n v="1185732"/>
    <d v="2021-09-13T00:00:00"/>
    <s v="Northeast"/>
    <s v="Delaware"/>
    <s v="Wilmington"/>
    <x v="4"/>
    <n v="54.999999999999993"/>
    <n v="200"/>
    <n v="109999.99999999999"/>
    <n v="32999.999999999993"/>
    <n v="0.3"/>
    <s v="In-store"/>
  </r>
  <r>
    <s v="Foot Locker"/>
    <n v="1185732"/>
    <d v="2021-09-13T00:00:00"/>
    <s v="Northeast"/>
    <s v="Delaware"/>
    <s v="Wilmington"/>
    <x v="5"/>
    <n v="60"/>
    <n v="300"/>
    <n v="180000"/>
    <n v="72000"/>
    <n v="0.4"/>
    <s v="In-store"/>
  </r>
  <r>
    <s v="Foot Locker"/>
    <n v="1185732"/>
    <d v="2021-10-15T00:00:00"/>
    <s v="Northeast"/>
    <s v="Delaware"/>
    <s v="Wilmington"/>
    <x v="0"/>
    <n v="60"/>
    <n v="475"/>
    <n v="285000"/>
    <n v="99750"/>
    <n v="0.35"/>
    <s v="In-store"/>
  </r>
  <r>
    <s v="Foot Locker"/>
    <n v="1185732"/>
    <d v="2021-10-15T00:00:00"/>
    <s v="Northeast"/>
    <s v="Delaware"/>
    <s v="Wilmington"/>
    <x v="1"/>
    <n v="55.000000000000007"/>
    <n v="300"/>
    <n v="165000.00000000003"/>
    <n v="57750.000000000007"/>
    <n v="0.35"/>
    <s v="In-store"/>
  </r>
  <r>
    <s v="Foot Locker"/>
    <n v="1185732"/>
    <d v="2021-10-15T00:00:00"/>
    <s v="Northeast"/>
    <s v="Delaware"/>
    <s v="Wilmington"/>
    <x v="2"/>
    <n v="55.000000000000007"/>
    <n v="200"/>
    <n v="110000.00000000001"/>
    <n v="44000.000000000007"/>
    <n v="0.4"/>
    <s v="In-store"/>
  </r>
  <r>
    <s v="Foot Locker"/>
    <n v="1185732"/>
    <d v="2021-10-15T00:00:00"/>
    <s v="Northeast"/>
    <s v="Delaware"/>
    <s v="Wilmington"/>
    <x v="3"/>
    <n v="55.000000000000007"/>
    <n v="175"/>
    <n v="96250.000000000015"/>
    <n v="38500.000000000007"/>
    <n v="0.4"/>
    <s v="In-store"/>
  </r>
  <r>
    <s v="Foot Locker"/>
    <n v="1185732"/>
    <d v="2021-10-15T00:00:00"/>
    <s v="Northeast"/>
    <s v="Delaware"/>
    <s v="Wilmington"/>
    <x v="4"/>
    <n v="65"/>
    <n v="175"/>
    <n v="113750"/>
    <n v="34125"/>
    <n v="0.3"/>
    <s v="In-store"/>
  </r>
  <r>
    <s v="Kohl's"/>
    <n v="1185732"/>
    <d v="2021-10-15T00:00:00"/>
    <s v="Northeast"/>
    <s v="Delaware"/>
    <s v="Wilmington"/>
    <x v="5"/>
    <n v="70"/>
    <n v="300"/>
    <n v="210000"/>
    <n v="84000"/>
    <n v="0.4"/>
    <s v="In-store"/>
  </r>
  <r>
    <s v="Kohl's"/>
    <n v="1185732"/>
    <d v="2021-11-14T00:00:00"/>
    <s v="Northeast"/>
    <s v="Delaware"/>
    <s v="Wilmington"/>
    <x v="0"/>
    <n v="65"/>
    <n v="450"/>
    <n v="292500"/>
    <n v="102375"/>
    <n v="0.35"/>
    <s v="In-store"/>
  </r>
  <r>
    <s v="Kohl's"/>
    <n v="1185732"/>
    <d v="2021-11-14T00:00:00"/>
    <s v="Northeast"/>
    <s v="Delaware"/>
    <s v="Wilmington"/>
    <x v="1"/>
    <n v="55.000000000000007"/>
    <n v="325"/>
    <n v="178750.00000000003"/>
    <n v="62562.500000000007"/>
    <n v="0.35"/>
    <s v="In-store"/>
  </r>
  <r>
    <s v="Kohl's"/>
    <n v="1185732"/>
    <d v="2021-11-14T00:00:00"/>
    <s v="Northeast"/>
    <s v="Delaware"/>
    <s v="Wilmington"/>
    <x v="2"/>
    <n v="55.000000000000007"/>
    <n v="320"/>
    <n v="176000.00000000003"/>
    <n v="70400.000000000015"/>
    <n v="0.4"/>
    <s v="In-store"/>
  </r>
  <r>
    <s v="Kohl's"/>
    <n v="1185732"/>
    <d v="2021-11-14T00:00:00"/>
    <s v="Northeast"/>
    <s v="Delaware"/>
    <s v="Wilmington"/>
    <x v="3"/>
    <n v="55.000000000000007"/>
    <n v="300"/>
    <n v="165000.00000000003"/>
    <n v="66000.000000000015"/>
    <n v="0.4"/>
    <s v="In-store"/>
  </r>
  <r>
    <s v="Kohl's"/>
    <n v="1185732"/>
    <d v="2021-11-14T00:00:00"/>
    <s v="Northeast"/>
    <s v="Delaware"/>
    <s v="Wilmington"/>
    <x v="4"/>
    <n v="65"/>
    <n v="275"/>
    <n v="178750"/>
    <n v="53625"/>
    <n v="0.3"/>
    <s v="In-store"/>
  </r>
  <r>
    <s v="Kohl's"/>
    <n v="1185732"/>
    <d v="2021-11-14T00:00:00"/>
    <s v="Northeast"/>
    <s v="Delaware"/>
    <s v="Wilmington"/>
    <x v="5"/>
    <n v="70"/>
    <n v="375"/>
    <n v="262500"/>
    <n v="105000"/>
    <n v="0.4"/>
    <s v="In-store"/>
  </r>
  <r>
    <s v="Kohl's"/>
    <n v="1185732"/>
    <d v="2021-12-13T00:00:00"/>
    <s v="Northeast"/>
    <s v="Delaware"/>
    <s v="Wilmington"/>
    <x v="0"/>
    <n v="65"/>
    <n v="600"/>
    <n v="390000"/>
    <n v="136500"/>
    <n v="0.35"/>
    <s v="In-store"/>
  </r>
  <r>
    <s v="Kohl's"/>
    <n v="1185732"/>
    <d v="2021-12-13T00:00:00"/>
    <s v="Northeast"/>
    <s v="Delaware"/>
    <s v="Wilmington"/>
    <x v="1"/>
    <n v="55.000000000000007"/>
    <n v="400"/>
    <n v="220000.00000000003"/>
    <n v="77000"/>
    <n v="0.35"/>
    <s v="In-store"/>
  </r>
  <r>
    <s v="Kohl's"/>
    <n v="1185732"/>
    <d v="2021-12-13T00:00:00"/>
    <s v="Northeast"/>
    <s v="Delaware"/>
    <s v="Wilmington"/>
    <x v="2"/>
    <n v="55.000000000000007"/>
    <n v="375"/>
    <n v="206250.00000000003"/>
    <n v="82500.000000000015"/>
    <n v="0.4"/>
    <s v="In-store"/>
  </r>
  <r>
    <s v="Kohl's"/>
    <n v="1185732"/>
    <d v="2021-12-13T00:00:00"/>
    <s v="Northeast"/>
    <s v="Delaware"/>
    <s v="Wilmington"/>
    <x v="3"/>
    <n v="55.000000000000007"/>
    <n v="325"/>
    <n v="178750.00000000003"/>
    <n v="71500.000000000015"/>
    <n v="0.4"/>
    <s v="In-store"/>
  </r>
  <r>
    <s v="Kohl's"/>
    <n v="1185732"/>
    <d v="2021-12-13T00:00:00"/>
    <s v="Northeast"/>
    <s v="Delaware"/>
    <s v="Wilmington"/>
    <x v="4"/>
    <n v="65"/>
    <n v="325"/>
    <n v="211250"/>
    <n v="63375"/>
    <n v="0.3"/>
    <s v="In-store"/>
  </r>
  <r>
    <s v="Kohl's"/>
    <n v="1185732"/>
    <d v="2021-12-13T00:00:00"/>
    <s v="Northeast"/>
    <s v="Delaware"/>
    <s v="Wilmington"/>
    <x v="5"/>
    <n v="70"/>
    <n v="425"/>
    <n v="297500"/>
    <n v="119000"/>
    <n v="0.4"/>
    <s v="In-store"/>
  </r>
  <r>
    <s v="Kohl's"/>
    <n v="1185732"/>
    <d v="2021-01-10T00:00:00"/>
    <s v="Northeast"/>
    <s v="Delaware"/>
    <s v="Wilmington"/>
    <x v="0"/>
    <n v="35"/>
    <n v="475"/>
    <n v="166250"/>
    <n v="58187.499999999993"/>
    <n v="0.35"/>
    <s v="In-store"/>
  </r>
  <r>
    <s v="Kohl's"/>
    <n v="1185732"/>
    <d v="2021-01-10T00:00:00"/>
    <s v="Northeast"/>
    <s v="Delaware"/>
    <s v="Wilmington"/>
    <x v="1"/>
    <n v="35"/>
    <n v="275"/>
    <n v="96250"/>
    <n v="33687.5"/>
    <n v="0.35"/>
    <s v="In-store"/>
  </r>
  <r>
    <s v="Kohl's"/>
    <n v="1185732"/>
    <d v="2021-01-10T00:00:00"/>
    <s v="Northeast"/>
    <s v="Delaware"/>
    <s v="Wilmington"/>
    <x v="2"/>
    <n v="25.000000000000007"/>
    <n v="275"/>
    <n v="68750.000000000015"/>
    <n v="27500.000000000007"/>
    <n v="0.4"/>
    <s v="In-store"/>
  </r>
  <r>
    <s v="Kohl's"/>
    <n v="1185732"/>
    <d v="2021-01-10T00:00:00"/>
    <s v="Northeast"/>
    <s v="Delaware"/>
    <s v="Wilmington"/>
    <x v="3"/>
    <n v="30"/>
    <n v="125"/>
    <n v="37500"/>
    <n v="15000"/>
    <n v="0.4"/>
    <s v="In-store"/>
  </r>
  <r>
    <s v="Kohl's"/>
    <n v="1185732"/>
    <d v="2021-01-10T00:00:00"/>
    <s v="Northeast"/>
    <s v="Delaware"/>
    <s v="Wilmington"/>
    <x v="4"/>
    <n v="45"/>
    <n v="175"/>
    <n v="78750"/>
    <n v="23625"/>
    <n v="0.3"/>
    <s v="In-store"/>
  </r>
  <r>
    <s v="Kohl's"/>
    <n v="1185732"/>
    <d v="2021-01-10T00:00:00"/>
    <s v="Northeast"/>
    <s v="Delaware"/>
    <s v="Wilmington"/>
    <x v="5"/>
    <n v="35"/>
    <n v="275"/>
    <n v="96250"/>
    <n v="38500"/>
    <n v="0.4"/>
    <s v="In-store"/>
  </r>
  <r>
    <s v="Kohl's"/>
    <n v="1185732"/>
    <d v="2021-02-08T00:00:00"/>
    <s v="Northeast"/>
    <s v="Delaware"/>
    <s v="Wilmington"/>
    <x v="0"/>
    <n v="35"/>
    <n v="525"/>
    <n v="183750"/>
    <n v="64312.499999999993"/>
    <n v="0.35"/>
    <s v="In-store"/>
  </r>
  <r>
    <s v="Kohl's"/>
    <n v="1185732"/>
    <d v="2021-02-08T00:00:00"/>
    <s v="Northeast"/>
    <s v="Delaware"/>
    <s v="Wilmington"/>
    <x v="1"/>
    <n v="35"/>
    <n v="175"/>
    <n v="61250"/>
    <n v="21437.5"/>
    <n v="0.35"/>
    <s v="In-store"/>
  </r>
  <r>
    <s v="Kohl's"/>
    <n v="1185732"/>
    <d v="2021-02-08T00:00:00"/>
    <s v="Northeast"/>
    <s v="Delaware"/>
    <s v="Wilmington"/>
    <x v="2"/>
    <n v="25.000000000000007"/>
    <n v="225"/>
    <n v="56250.000000000015"/>
    <n v="22500.000000000007"/>
    <n v="0.4"/>
    <s v="In-store"/>
  </r>
  <r>
    <s v="Kohl's"/>
    <n v="1185732"/>
    <d v="2021-02-08T00:00:00"/>
    <s v="Northeast"/>
    <s v="New Jersey"/>
    <s v="Newark"/>
    <x v="3"/>
    <n v="30"/>
    <n v="100"/>
    <n v="30000"/>
    <n v="12000"/>
    <n v="0.4"/>
    <s v="In-store"/>
  </r>
  <r>
    <s v="Kohl's"/>
    <n v="1185732"/>
    <d v="2021-02-08T00:00:00"/>
    <s v="Northeast"/>
    <s v="New Jersey"/>
    <s v="Newark"/>
    <x v="4"/>
    <n v="45"/>
    <n v="175"/>
    <n v="78750"/>
    <n v="23625"/>
    <n v="0.3"/>
    <s v="In-store"/>
  </r>
  <r>
    <s v="Kohl's"/>
    <n v="1185732"/>
    <d v="2021-02-08T00:00:00"/>
    <s v="Northeast"/>
    <s v="New Jersey"/>
    <s v="Newark"/>
    <x v="5"/>
    <n v="35"/>
    <n v="275"/>
    <n v="96250"/>
    <n v="38500"/>
    <n v="0.4"/>
    <s v="In-store"/>
  </r>
  <r>
    <s v="Kohl's"/>
    <n v="1185732"/>
    <d v="2021-03-06T00:00:00"/>
    <s v="Northeast"/>
    <s v="New Jersey"/>
    <s v="Newark"/>
    <x v="0"/>
    <n v="35"/>
    <n v="495"/>
    <n v="173250"/>
    <n v="60637.499999999993"/>
    <n v="0.35"/>
    <s v="In-store"/>
  </r>
  <r>
    <s v="Kohl's"/>
    <n v="1185732"/>
    <d v="2021-03-06T00:00:00"/>
    <s v="Northeast"/>
    <s v="New Jersey"/>
    <s v="Newark"/>
    <x v="1"/>
    <n v="35"/>
    <n v="200"/>
    <n v="70000"/>
    <n v="24500"/>
    <n v="0.35"/>
    <s v="In-store"/>
  </r>
  <r>
    <s v="Kohl's"/>
    <n v="1185732"/>
    <d v="2021-03-06T00:00:00"/>
    <s v="Northeast"/>
    <s v="New Jersey"/>
    <s v="Newark"/>
    <x v="2"/>
    <n v="25.000000000000007"/>
    <n v="225"/>
    <n v="56250.000000000015"/>
    <n v="22500.000000000007"/>
    <n v="0.4"/>
    <s v="In-store"/>
  </r>
  <r>
    <s v="Kohl's"/>
    <n v="1185732"/>
    <d v="2021-03-06T00:00:00"/>
    <s v="Northeast"/>
    <s v="New Jersey"/>
    <s v="Newark"/>
    <x v="3"/>
    <n v="30"/>
    <n v="75"/>
    <n v="22500"/>
    <n v="9000"/>
    <n v="0.4"/>
    <s v="In-store"/>
  </r>
  <r>
    <s v="Kohl's"/>
    <n v="1185732"/>
    <d v="2021-03-06T00:00:00"/>
    <s v="Northeast"/>
    <s v="New Jersey"/>
    <s v="Newark"/>
    <x v="4"/>
    <n v="45"/>
    <n v="125"/>
    <n v="56250"/>
    <n v="16875"/>
    <n v="0.3"/>
    <s v="In-store"/>
  </r>
  <r>
    <s v="Kohl's"/>
    <n v="1185732"/>
    <d v="2021-03-06T00:00:00"/>
    <s v="Northeast"/>
    <s v="New Jersey"/>
    <s v="Newark"/>
    <x v="5"/>
    <n v="35"/>
    <n v="225"/>
    <n v="78750"/>
    <n v="31500"/>
    <n v="0.4"/>
    <s v="In-store"/>
  </r>
  <r>
    <s v="Kohl's"/>
    <n v="1185732"/>
    <d v="2021-04-07T00:00:00"/>
    <s v="Northeast"/>
    <s v="New Jersey"/>
    <s v="Newark"/>
    <x v="0"/>
    <n v="35"/>
    <n v="475"/>
    <n v="166250"/>
    <n v="58187.499999999993"/>
    <n v="0.35"/>
    <s v="In-store"/>
  </r>
  <r>
    <s v="Kohl's"/>
    <n v="1185732"/>
    <d v="2021-04-07T00:00:00"/>
    <s v="Northeast"/>
    <s v="New Jersey"/>
    <s v="Newark"/>
    <x v="1"/>
    <n v="35"/>
    <n v="175"/>
    <n v="61250"/>
    <n v="21437.5"/>
    <n v="0.35"/>
    <s v="In-store"/>
  </r>
  <r>
    <s v="Kohl's"/>
    <n v="1185732"/>
    <d v="2021-04-07T00:00:00"/>
    <s v="Northeast"/>
    <s v="New Jersey"/>
    <s v="Newark"/>
    <x v="2"/>
    <n v="25.000000000000007"/>
    <n v="175"/>
    <n v="43750.000000000015"/>
    <n v="17500.000000000007"/>
    <n v="0.4"/>
    <s v="In-store"/>
  </r>
  <r>
    <s v="Kohl's"/>
    <n v="1185732"/>
    <d v="2021-04-07T00:00:00"/>
    <s v="Northeast"/>
    <s v="New Jersey"/>
    <s v="Newark"/>
    <x v="3"/>
    <n v="30"/>
    <n v="100"/>
    <n v="30000"/>
    <n v="12000"/>
    <n v="0.4"/>
    <s v="In-store"/>
  </r>
  <r>
    <s v="Kohl's"/>
    <n v="1185732"/>
    <d v="2021-04-07T00:00:00"/>
    <s v="Northeast"/>
    <s v="New Jersey"/>
    <s v="Newark"/>
    <x v="4"/>
    <n v="45"/>
    <n v="100"/>
    <n v="45000"/>
    <n v="13500"/>
    <n v="0.3"/>
    <s v="In-store"/>
  </r>
  <r>
    <s v="Kohl's"/>
    <n v="1185732"/>
    <d v="2021-04-07T00:00:00"/>
    <s v="Northeast"/>
    <s v="New Jersey"/>
    <s v="Newark"/>
    <x v="5"/>
    <n v="35"/>
    <n v="250"/>
    <n v="87500"/>
    <n v="35000"/>
    <n v="0.4"/>
    <s v="In-store"/>
  </r>
  <r>
    <s v="Kohl's"/>
    <n v="1185732"/>
    <d v="2021-05-06T00:00:00"/>
    <s v="Northeast"/>
    <s v="New Jersey"/>
    <s v="Newark"/>
    <x v="0"/>
    <n v="49.999999999999993"/>
    <n v="520"/>
    <n v="259999.99999999997"/>
    <n v="90999.999999999985"/>
    <n v="0.35"/>
    <s v="In-store"/>
  </r>
  <r>
    <s v="Kohl's"/>
    <n v="1185732"/>
    <d v="2021-05-06T00:00:00"/>
    <s v="Northeast"/>
    <s v="New Jersey"/>
    <s v="Newark"/>
    <x v="1"/>
    <n v="45"/>
    <n v="225"/>
    <n v="101250"/>
    <n v="35437.5"/>
    <n v="0.35"/>
    <s v="In-store"/>
  </r>
  <r>
    <s v="Kohl's"/>
    <n v="1185732"/>
    <d v="2021-05-06T00:00:00"/>
    <s v="Northeast"/>
    <s v="New Jersey"/>
    <s v="Newark"/>
    <x v="2"/>
    <n v="40"/>
    <n v="250"/>
    <n v="100000"/>
    <n v="40000"/>
    <n v="0.4"/>
    <s v="In-store"/>
  </r>
  <r>
    <s v="Kohl's"/>
    <n v="1185732"/>
    <d v="2021-05-06T00:00:00"/>
    <s v="Northeast"/>
    <s v="New Jersey"/>
    <s v="Newark"/>
    <x v="3"/>
    <n v="40"/>
    <n v="200"/>
    <n v="80000"/>
    <n v="32000"/>
    <n v="0.4"/>
    <s v="In-store"/>
  </r>
  <r>
    <s v="Kohl's"/>
    <n v="1185732"/>
    <d v="2021-05-06T00:00:00"/>
    <s v="Northeast"/>
    <s v="New Jersey"/>
    <s v="Newark"/>
    <x v="4"/>
    <n v="49.999999999999993"/>
    <n v="225"/>
    <n v="112499.99999999999"/>
    <n v="33749.999999999993"/>
    <n v="0.3"/>
    <s v="In-store"/>
  </r>
  <r>
    <s v="Kohl's"/>
    <n v="1185732"/>
    <d v="2021-05-06T00:00:00"/>
    <s v="Northeast"/>
    <s v="New Jersey"/>
    <s v="Newark"/>
    <x v="5"/>
    <n v="54.999999999999993"/>
    <n v="350"/>
    <n v="192499.99999999997"/>
    <n v="76999.999999999985"/>
    <n v="0.4"/>
    <s v="In-store"/>
  </r>
  <r>
    <s v="Kohl's"/>
    <n v="1185732"/>
    <d v="2021-06-08T00:00:00"/>
    <s v="Northeast"/>
    <s v="New Jersey"/>
    <s v="Newark"/>
    <x v="0"/>
    <n v="49.999999999999993"/>
    <n v="600"/>
    <n v="299999.99999999994"/>
    <n v="104999.99999999997"/>
    <n v="0.35"/>
    <s v="In-store"/>
  </r>
  <r>
    <s v="Kohl's"/>
    <n v="1185732"/>
    <d v="2021-06-08T00:00:00"/>
    <s v="Northeast"/>
    <s v="New Jersey"/>
    <s v="Newark"/>
    <x v="1"/>
    <n v="45"/>
    <n v="350"/>
    <n v="157500"/>
    <n v="55125"/>
    <n v="0.35"/>
    <s v="In-store"/>
  </r>
  <r>
    <s v="Kohl's"/>
    <n v="1185732"/>
    <d v="2021-06-08T00:00:00"/>
    <s v="Northeast"/>
    <s v="New Jersey"/>
    <s v="Newark"/>
    <x v="2"/>
    <n v="40"/>
    <n v="275"/>
    <n v="110000"/>
    <n v="44000"/>
    <n v="0.4"/>
    <s v="In-store"/>
  </r>
  <r>
    <s v="Kohl's"/>
    <n v="1185732"/>
    <d v="2021-06-08T00:00:00"/>
    <s v="Northeast"/>
    <s v="New Jersey"/>
    <s v="Newark"/>
    <x v="3"/>
    <n v="40"/>
    <n v="250"/>
    <n v="100000"/>
    <n v="40000"/>
    <n v="0.4"/>
    <s v="In-store"/>
  </r>
  <r>
    <s v="Kohl's"/>
    <n v="1185732"/>
    <d v="2021-06-08T00:00:00"/>
    <s v="Northeast"/>
    <s v="New Jersey"/>
    <s v="Newark"/>
    <x v="4"/>
    <n v="49.999999999999993"/>
    <n v="250"/>
    <n v="124999.99999999999"/>
    <n v="37499.999999999993"/>
    <n v="0.3"/>
    <s v="In-store"/>
  </r>
  <r>
    <s v="Kohl's"/>
    <n v="1185732"/>
    <d v="2021-06-08T00:00:00"/>
    <s v="Northeast"/>
    <s v="New Jersey"/>
    <s v="Newark"/>
    <x v="5"/>
    <n v="54.999999999999993"/>
    <n v="400"/>
    <n v="219999.99999999997"/>
    <n v="88000"/>
    <n v="0.4"/>
    <s v="In-store"/>
  </r>
  <r>
    <s v="Kohl's"/>
    <n v="1185732"/>
    <d v="2021-07-06T00:00:00"/>
    <s v="Northeast"/>
    <s v="New Jersey"/>
    <s v="Newark"/>
    <x v="0"/>
    <n v="49.999999999999993"/>
    <n v="625"/>
    <n v="312499.99999999994"/>
    <n v="109374.99999999997"/>
    <n v="0.35"/>
    <s v="In-store"/>
  </r>
  <r>
    <s v="Kohl's"/>
    <n v="1185732"/>
    <d v="2021-07-06T00:00:00"/>
    <s v="Northeast"/>
    <s v="New Jersey"/>
    <s v="Newark"/>
    <x v="1"/>
    <n v="45"/>
    <n v="375"/>
    <n v="168750"/>
    <n v="59062.499999999993"/>
    <n v="0.35"/>
    <s v="In-store"/>
  </r>
  <r>
    <s v="Kohl's"/>
    <n v="1185732"/>
    <d v="2021-07-06T00:00:00"/>
    <s v="Northeast"/>
    <s v="New Jersey"/>
    <s v="Newark"/>
    <x v="2"/>
    <n v="40"/>
    <n v="300"/>
    <n v="120000"/>
    <n v="48000"/>
    <n v="0.4"/>
    <s v="In-store"/>
  </r>
  <r>
    <s v="Kohl's"/>
    <n v="1185732"/>
    <d v="2021-07-06T00:00:00"/>
    <s v="Northeast"/>
    <s v="New Jersey"/>
    <s v="Newark"/>
    <x v="3"/>
    <n v="40"/>
    <n v="250"/>
    <n v="100000"/>
    <n v="40000"/>
    <n v="0.4"/>
    <s v="In-store"/>
  </r>
  <r>
    <s v="Kohl's"/>
    <n v="1185732"/>
    <d v="2021-07-06T00:00:00"/>
    <s v="Northeast"/>
    <s v="New Jersey"/>
    <s v="Newark"/>
    <x v="4"/>
    <n v="49.999999999999993"/>
    <n v="275"/>
    <n v="137499.99999999997"/>
    <n v="41249.999999999993"/>
    <n v="0.3"/>
    <s v="In-store"/>
  </r>
  <r>
    <s v="Kohl's"/>
    <n v="1185732"/>
    <d v="2021-07-06T00:00:00"/>
    <s v="Northeast"/>
    <s v="New Jersey"/>
    <s v="Newark"/>
    <x v="5"/>
    <n v="54.999999999999993"/>
    <n v="450"/>
    <n v="247499.99999999997"/>
    <n v="99000"/>
    <n v="0.4"/>
    <s v="In-store"/>
  </r>
  <r>
    <s v="Kohl's"/>
    <n v="1185732"/>
    <d v="2021-08-07T00:00:00"/>
    <s v="Northeast"/>
    <s v="New Jersey"/>
    <s v="Newark"/>
    <x v="0"/>
    <n v="49.999999999999993"/>
    <n v="600"/>
    <n v="299999.99999999994"/>
    <n v="104999.99999999997"/>
    <n v="0.35"/>
    <s v="In-store"/>
  </r>
  <r>
    <s v="Kohl's"/>
    <n v="1185732"/>
    <d v="2021-08-07T00:00:00"/>
    <s v="Northeast"/>
    <s v="New Jersey"/>
    <s v="Newark"/>
    <x v="1"/>
    <n v="45"/>
    <n v="375"/>
    <n v="168750"/>
    <n v="59062.499999999993"/>
    <n v="0.35"/>
    <s v="In-store"/>
  </r>
  <r>
    <s v="Kohl's"/>
    <n v="1185732"/>
    <d v="2021-08-07T00:00:00"/>
    <s v="Northeast"/>
    <s v="New Jersey"/>
    <s v="Newark"/>
    <x v="2"/>
    <n v="40"/>
    <n v="300"/>
    <n v="120000"/>
    <n v="48000"/>
    <n v="0.4"/>
    <s v="In-store"/>
  </r>
  <r>
    <s v="Kohl's"/>
    <n v="1185732"/>
    <d v="2021-08-07T00:00:00"/>
    <s v="Northeast"/>
    <s v="New Jersey"/>
    <s v="Newark"/>
    <x v="3"/>
    <n v="40"/>
    <n v="200"/>
    <n v="80000"/>
    <n v="32000"/>
    <n v="0.4"/>
    <s v="In-store"/>
  </r>
  <r>
    <s v="Kohl's"/>
    <n v="1185732"/>
    <d v="2021-08-07T00:00:00"/>
    <s v="Northeast"/>
    <s v="New Jersey"/>
    <s v="Newark"/>
    <x v="4"/>
    <n v="49.999999999999993"/>
    <n v="175"/>
    <n v="87499.999999999985"/>
    <n v="26249.999999999996"/>
    <n v="0.3"/>
    <s v="In-store"/>
  </r>
  <r>
    <s v="Kohl's"/>
    <n v="1185732"/>
    <d v="2021-08-07T00:00:00"/>
    <s v="Northeast"/>
    <s v="New Jersey"/>
    <s v="Newark"/>
    <x v="5"/>
    <n v="54.999999999999993"/>
    <n v="350"/>
    <n v="192499.99999999997"/>
    <n v="76999.999999999985"/>
    <n v="0.4"/>
    <s v="In-store"/>
  </r>
  <r>
    <s v="Kohl's"/>
    <n v="1185732"/>
    <d v="2021-09-06T00:00:00"/>
    <s v="Northeast"/>
    <s v="New Jersey"/>
    <s v="Newark"/>
    <x v="0"/>
    <n v="49.999999999999993"/>
    <n v="475"/>
    <n v="237499.99999999997"/>
    <n v="83124.999999999985"/>
    <n v="0.35"/>
    <s v="In-store"/>
  </r>
  <r>
    <s v="Kohl's"/>
    <n v="1185732"/>
    <d v="2021-09-06T00:00:00"/>
    <s v="Northeast"/>
    <s v="New Jersey"/>
    <s v="Newark"/>
    <x v="1"/>
    <n v="45"/>
    <n v="275"/>
    <n v="123750"/>
    <n v="43312.5"/>
    <n v="0.35"/>
    <s v="In-store"/>
  </r>
  <r>
    <s v="Kohl's"/>
    <n v="1185732"/>
    <d v="2021-09-06T00:00:00"/>
    <s v="Northeast"/>
    <s v="New Jersey"/>
    <s v="Newark"/>
    <x v="2"/>
    <n v="40"/>
    <n v="175"/>
    <n v="70000"/>
    <n v="28000"/>
    <n v="0.4"/>
    <s v="In-store"/>
  </r>
  <r>
    <s v="Kohl's"/>
    <n v="1185732"/>
    <d v="2021-09-06T00:00:00"/>
    <s v="Northeast"/>
    <s v="New Jersey"/>
    <s v="Newark"/>
    <x v="3"/>
    <n v="40"/>
    <n v="150"/>
    <n v="60000"/>
    <n v="24000"/>
    <n v="0.4"/>
    <s v="In-store"/>
  </r>
  <r>
    <s v="Kohl's"/>
    <n v="1185732"/>
    <d v="2021-09-06T00:00:00"/>
    <s v="Northeast"/>
    <s v="New Jersey"/>
    <s v="Newark"/>
    <x v="4"/>
    <n v="49.999999999999993"/>
    <n v="150"/>
    <n v="74999.999999999985"/>
    <n v="22499.999999999996"/>
    <n v="0.3"/>
    <s v="In-store"/>
  </r>
  <r>
    <s v="Kohl's"/>
    <n v="1185732"/>
    <d v="2021-09-06T00:00:00"/>
    <s v="Northeast"/>
    <s v="New Jersey"/>
    <s v="Newark"/>
    <x v="5"/>
    <n v="54.999999999999993"/>
    <n v="250"/>
    <n v="137499.99999999997"/>
    <n v="54999.999999999993"/>
    <n v="0.4"/>
    <s v="In-store"/>
  </r>
  <r>
    <s v="Kohl's"/>
    <n v="1185732"/>
    <d v="2021-10-08T00:00:00"/>
    <s v="Northeast"/>
    <s v="New Jersey"/>
    <s v="Newark"/>
    <x v="0"/>
    <n v="54.999999999999993"/>
    <n v="425"/>
    <n v="233749.99999999997"/>
    <n v="81812.499999999985"/>
    <n v="0.35"/>
    <s v="In-store"/>
  </r>
  <r>
    <s v="Kohl's"/>
    <n v="1185732"/>
    <d v="2021-10-08T00:00:00"/>
    <s v="Northeast"/>
    <s v="New Jersey"/>
    <s v="Newark"/>
    <x v="1"/>
    <n v="50"/>
    <n v="250"/>
    <n v="125000"/>
    <n v="43750"/>
    <n v="0.35"/>
    <s v="In-store"/>
  </r>
  <r>
    <s v="Kohl's"/>
    <n v="1185732"/>
    <d v="2021-10-08T00:00:00"/>
    <s v="Northeast"/>
    <s v="New Jersey"/>
    <s v="Newark"/>
    <x v="2"/>
    <n v="50"/>
    <n v="150"/>
    <n v="75000"/>
    <n v="30000"/>
    <n v="0.4"/>
    <s v="In-store"/>
  </r>
  <r>
    <s v="Kohl's"/>
    <n v="1185732"/>
    <d v="2021-10-08T00:00:00"/>
    <s v="Northeast"/>
    <s v="New Jersey"/>
    <s v="Newark"/>
    <x v="3"/>
    <n v="50"/>
    <n v="125"/>
    <n v="62500"/>
    <n v="25000"/>
    <n v="0.4"/>
    <s v="In-store"/>
  </r>
  <r>
    <s v="Kohl's"/>
    <n v="1185732"/>
    <d v="2021-10-08T00:00:00"/>
    <s v="Northeast"/>
    <s v="New Jersey"/>
    <s v="Newark"/>
    <x v="4"/>
    <n v="60"/>
    <n v="125"/>
    <n v="75000"/>
    <n v="22500"/>
    <n v="0.3"/>
    <s v="In-store"/>
  </r>
  <r>
    <s v="Sports Direct"/>
    <n v="1185732"/>
    <d v="2021-10-08T00:00:00"/>
    <s v="Northeast"/>
    <s v="New Jersey"/>
    <s v="Newark"/>
    <x v="5"/>
    <n v="64.999999999999986"/>
    <n v="250"/>
    <n v="162499.99999999997"/>
    <n v="64999.999999999993"/>
    <n v="0.4"/>
    <s v="In-store"/>
  </r>
  <r>
    <s v="Sports Direct"/>
    <n v="1185732"/>
    <d v="2021-11-07T00:00:00"/>
    <s v="Northeast"/>
    <s v="New Jersey"/>
    <s v="Newark"/>
    <x v="0"/>
    <n v="60"/>
    <n v="400"/>
    <n v="240000"/>
    <n v="84000"/>
    <n v="0.35"/>
    <s v="In-store"/>
  </r>
  <r>
    <s v="Sports Direct"/>
    <n v="1185732"/>
    <d v="2021-11-07T00:00:00"/>
    <s v="Northeast"/>
    <s v="New Jersey"/>
    <s v="Newark"/>
    <x v="1"/>
    <n v="50"/>
    <n v="275"/>
    <n v="137500"/>
    <n v="48125"/>
    <n v="0.35"/>
    <s v="In-store"/>
  </r>
  <r>
    <s v="Sports Direct"/>
    <n v="1185732"/>
    <d v="2021-11-07T00:00:00"/>
    <s v="Northeast"/>
    <s v="New Jersey"/>
    <s v="Newark"/>
    <x v="2"/>
    <n v="50"/>
    <n v="270"/>
    <n v="135000"/>
    <n v="54000"/>
    <n v="0.4"/>
    <s v="In-store"/>
  </r>
  <r>
    <s v="Sports Direct"/>
    <n v="1185732"/>
    <d v="2021-11-07T00:00:00"/>
    <s v="Northeast"/>
    <s v="New Jersey"/>
    <s v="Newark"/>
    <x v="3"/>
    <n v="50"/>
    <n v="250"/>
    <n v="125000"/>
    <n v="50000"/>
    <n v="0.4"/>
    <s v="In-store"/>
  </r>
  <r>
    <s v="Sports Direct"/>
    <n v="1185732"/>
    <d v="2021-11-07T00:00:00"/>
    <s v="Northeast"/>
    <s v="New Jersey"/>
    <s v="Newark"/>
    <x v="4"/>
    <n v="60"/>
    <n v="225"/>
    <n v="135000"/>
    <n v="40500"/>
    <n v="0.3"/>
    <s v="In-store"/>
  </r>
  <r>
    <s v="Sports Direct"/>
    <n v="1185732"/>
    <d v="2021-11-07T00:00:00"/>
    <s v="Northeast"/>
    <s v="New Jersey"/>
    <s v="Newark"/>
    <x v="5"/>
    <n v="64.999999999999986"/>
    <n v="325"/>
    <n v="211249.99999999994"/>
    <n v="84499.999999999985"/>
    <n v="0.4"/>
    <s v="In-store"/>
  </r>
  <r>
    <s v="Sports Direct"/>
    <n v="1185732"/>
    <d v="2021-12-06T00:00:00"/>
    <s v="Northeast"/>
    <s v="New Jersey"/>
    <s v="Newark"/>
    <x v="0"/>
    <n v="60"/>
    <n v="550"/>
    <n v="330000"/>
    <n v="115499.99999999999"/>
    <n v="0.35"/>
    <s v="In-store"/>
  </r>
  <r>
    <s v="Sports Direct"/>
    <n v="1185732"/>
    <d v="2021-12-06T00:00:00"/>
    <s v="Northeast"/>
    <s v="New Jersey"/>
    <s v="Newark"/>
    <x v="1"/>
    <n v="50"/>
    <n v="350"/>
    <n v="175000"/>
    <n v="61249.999999999993"/>
    <n v="0.35"/>
    <s v="In-store"/>
  </r>
  <r>
    <s v="Sports Direct"/>
    <n v="1185732"/>
    <d v="2021-12-06T00:00:00"/>
    <s v="Northeast"/>
    <s v="New Jersey"/>
    <s v="Newark"/>
    <x v="2"/>
    <n v="50"/>
    <n v="325"/>
    <n v="162500"/>
    <n v="65000"/>
    <n v="0.4"/>
    <s v="In-store"/>
  </r>
  <r>
    <s v="Sports Direct"/>
    <n v="1185732"/>
    <d v="2021-12-06T00:00:00"/>
    <s v="Northeast"/>
    <s v="New Jersey"/>
    <s v="Newark"/>
    <x v="3"/>
    <n v="50"/>
    <n v="275"/>
    <n v="137500"/>
    <n v="55000"/>
    <n v="0.4"/>
    <s v="In-store"/>
  </r>
  <r>
    <s v="Sports Direct"/>
    <n v="1185732"/>
    <d v="2021-12-06T00:00:00"/>
    <s v="Northeast"/>
    <s v="New Jersey"/>
    <s v="Newark"/>
    <x v="4"/>
    <n v="60"/>
    <n v="275"/>
    <n v="165000"/>
    <n v="49500"/>
    <n v="0.3"/>
    <s v="In-store"/>
  </r>
  <r>
    <s v="Sports Direct"/>
    <n v="1185732"/>
    <d v="2021-12-06T00:00:00"/>
    <s v="Northeast"/>
    <s v="New Jersey"/>
    <s v="Newark"/>
    <x v="5"/>
    <n v="64.999999999999986"/>
    <n v="375"/>
    <n v="243749.99999999994"/>
    <n v="97499.999999999985"/>
    <n v="0.4"/>
    <s v="In-store"/>
  </r>
  <r>
    <s v="Sports Direct"/>
    <n v="1185732"/>
    <d v="2021-01-07T00:00:00"/>
    <s v="Northeast"/>
    <s v="New Jersey"/>
    <s v="Newark"/>
    <x v="0"/>
    <n v="40"/>
    <n v="500"/>
    <n v="200000"/>
    <n v="80000"/>
    <n v="0.4"/>
    <s v="In-store"/>
  </r>
  <r>
    <s v="Sports Direct"/>
    <n v="1185732"/>
    <d v="2021-01-07T00:00:00"/>
    <s v="Northeast"/>
    <s v="New Jersey"/>
    <s v="Newark"/>
    <x v="1"/>
    <n v="40"/>
    <n v="300"/>
    <n v="120000"/>
    <n v="48000"/>
    <n v="0.4"/>
    <s v="In-store"/>
  </r>
  <r>
    <s v="Sports Direct"/>
    <n v="1185732"/>
    <d v="2021-01-07T00:00:00"/>
    <s v="Northeast"/>
    <s v="New Jersey"/>
    <s v="Newark"/>
    <x v="2"/>
    <n v="30.000000000000004"/>
    <n v="300"/>
    <n v="90000.000000000015"/>
    <n v="27000.000000000004"/>
    <n v="0.3"/>
    <s v="In-store"/>
  </r>
  <r>
    <s v="Sports Direct"/>
    <n v="1185732"/>
    <d v="2021-01-07T00:00:00"/>
    <s v="Northeast"/>
    <s v="New Jersey"/>
    <s v="Newark"/>
    <x v="3"/>
    <n v="35"/>
    <n v="150"/>
    <n v="52500"/>
    <n v="15750"/>
    <n v="0.3"/>
    <s v="In-store"/>
  </r>
  <r>
    <s v="Sports Direct"/>
    <n v="1185732"/>
    <d v="2021-01-07T00:00:00"/>
    <s v="Northeast"/>
    <s v="New Jersey"/>
    <s v="Newark"/>
    <x v="4"/>
    <n v="50"/>
    <n v="200"/>
    <n v="100000"/>
    <n v="30000"/>
    <n v="0.3"/>
    <s v="In-store"/>
  </r>
  <r>
    <s v="Sports Direct"/>
    <n v="1185732"/>
    <d v="2021-01-07T00:00:00"/>
    <s v="Northeast"/>
    <s v="New Jersey"/>
    <s v="Newark"/>
    <x v="5"/>
    <n v="40"/>
    <n v="300"/>
    <n v="120000"/>
    <n v="42000"/>
    <n v="0.35"/>
    <s v="In-store"/>
  </r>
  <r>
    <s v="Sports Direct"/>
    <n v="1185732"/>
    <d v="2021-02-05T00:00:00"/>
    <s v="Northeast"/>
    <s v="New Jersey"/>
    <s v="Newark"/>
    <x v="0"/>
    <n v="40"/>
    <n v="550"/>
    <n v="220000"/>
    <n v="88000"/>
    <n v="0.4"/>
    <s v="In-store"/>
  </r>
  <r>
    <s v="Sports Direct"/>
    <n v="1185732"/>
    <d v="2021-02-05T00:00:00"/>
    <s v="Northeast"/>
    <s v="New Jersey"/>
    <s v="Newark"/>
    <x v="1"/>
    <n v="40"/>
    <n v="200"/>
    <n v="80000"/>
    <n v="32000"/>
    <n v="0.4"/>
    <s v="In-store"/>
  </r>
  <r>
    <s v="Sports Direct"/>
    <n v="1185732"/>
    <d v="2021-02-05T00:00:00"/>
    <s v="Northeast"/>
    <s v="New Jersey"/>
    <s v="Newark"/>
    <x v="2"/>
    <n v="30.000000000000004"/>
    <n v="250"/>
    <n v="75000.000000000015"/>
    <n v="22500.000000000004"/>
    <n v="0.3"/>
    <s v="In-store"/>
  </r>
  <r>
    <s v="Sports Direct"/>
    <n v="1185732"/>
    <d v="2021-02-05T00:00:00"/>
    <s v="Northeast"/>
    <s v="Connecticut"/>
    <s v="Hartford"/>
    <x v="3"/>
    <n v="35"/>
    <n v="125"/>
    <n v="43750"/>
    <n v="13125"/>
    <n v="0.3"/>
    <s v="In-store"/>
  </r>
  <r>
    <s v="Sports Direct"/>
    <n v="1185732"/>
    <d v="2021-02-05T00:00:00"/>
    <s v="Northeast"/>
    <s v="Connecticut"/>
    <s v="Hartford"/>
    <x v="4"/>
    <n v="50"/>
    <n v="200"/>
    <n v="100000"/>
    <n v="30000"/>
    <n v="0.3"/>
    <s v="In-store"/>
  </r>
  <r>
    <s v="Sports Direct"/>
    <n v="1185732"/>
    <d v="2021-02-05T00:00:00"/>
    <s v="Northeast"/>
    <s v="Connecticut"/>
    <s v="Hartford"/>
    <x v="5"/>
    <n v="40"/>
    <n v="300"/>
    <n v="120000"/>
    <n v="42000"/>
    <n v="0.35"/>
    <s v="In-store"/>
  </r>
  <r>
    <s v="Sports Direct"/>
    <n v="1185732"/>
    <d v="2021-03-03T00:00:00"/>
    <s v="Northeast"/>
    <s v="Connecticut"/>
    <s v="Hartford"/>
    <x v="0"/>
    <n v="40"/>
    <n v="520"/>
    <n v="208000"/>
    <n v="83200"/>
    <n v="0.4"/>
    <s v="In-store"/>
  </r>
  <r>
    <s v="Sports Direct"/>
    <n v="1185732"/>
    <d v="2021-03-03T00:00:00"/>
    <s v="Northeast"/>
    <s v="Connecticut"/>
    <s v="Hartford"/>
    <x v="1"/>
    <n v="40"/>
    <n v="225"/>
    <n v="90000"/>
    <n v="36000"/>
    <n v="0.4"/>
    <s v="In-store"/>
  </r>
  <r>
    <s v="Sports Direct"/>
    <n v="1185732"/>
    <d v="2021-03-03T00:00:00"/>
    <s v="Northeast"/>
    <s v="Connecticut"/>
    <s v="Hartford"/>
    <x v="2"/>
    <n v="30.000000000000004"/>
    <n v="250"/>
    <n v="75000.000000000015"/>
    <n v="22500.000000000004"/>
    <n v="0.3"/>
    <s v="In-store"/>
  </r>
  <r>
    <s v="Sports Direct"/>
    <n v="1185732"/>
    <d v="2021-03-03T00:00:00"/>
    <s v="Northeast"/>
    <s v="Connecticut"/>
    <s v="Hartford"/>
    <x v="3"/>
    <n v="35"/>
    <n v="100"/>
    <n v="35000"/>
    <n v="10500"/>
    <n v="0.3"/>
    <s v="In-store"/>
  </r>
  <r>
    <s v="Sports Direct"/>
    <n v="1185732"/>
    <d v="2021-03-03T00:00:00"/>
    <s v="Northeast"/>
    <s v="Connecticut"/>
    <s v="Hartford"/>
    <x v="4"/>
    <n v="50"/>
    <n v="150"/>
    <n v="75000"/>
    <n v="22500"/>
    <n v="0.3"/>
    <s v="In-store"/>
  </r>
  <r>
    <s v="Sports Direct"/>
    <n v="1185732"/>
    <d v="2021-03-03T00:00:00"/>
    <s v="Northeast"/>
    <s v="Connecticut"/>
    <s v="Hartford"/>
    <x v="5"/>
    <n v="40"/>
    <n v="250"/>
    <n v="100000"/>
    <n v="35000"/>
    <n v="0.35"/>
    <s v="In-store"/>
  </r>
  <r>
    <s v="Sports Direct"/>
    <n v="1185732"/>
    <d v="2021-04-04T00:00:00"/>
    <s v="Northeast"/>
    <s v="Connecticut"/>
    <s v="Hartford"/>
    <x v="0"/>
    <n v="40"/>
    <n v="500"/>
    <n v="200000"/>
    <n v="80000"/>
    <n v="0.4"/>
    <s v="In-store"/>
  </r>
  <r>
    <s v="Sports Direct"/>
    <n v="1185732"/>
    <d v="2021-04-04T00:00:00"/>
    <s v="Northeast"/>
    <s v="Connecticut"/>
    <s v="Hartford"/>
    <x v="1"/>
    <n v="40"/>
    <n v="200"/>
    <n v="80000"/>
    <n v="32000"/>
    <n v="0.4"/>
    <s v="In-store"/>
  </r>
  <r>
    <s v="Sports Direct"/>
    <n v="1185732"/>
    <d v="2021-04-04T00:00:00"/>
    <s v="Northeast"/>
    <s v="Connecticut"/>
    <s v="Hartford"/>
    <x v="2"/>
    <n v="30.000000000000004"/>
    <n v="200"/>
    <n v="60000.000000000007"/>
    <n v="18000"/>
    <n v="0.3"/>
    <s v="In-store"/>
  </r>
  <r>
    <s v="Sports Direct"/>
    <n v="1185732"/>
    <d v="2021-04-04T00:00:00"/>
    <s v="Northeast"/>
    <s v="Connecticut"/>
    <s v="Hartford"/>
    <x v="3"/>
    <n v="35"/>
    <n v="125"/>
    <n v="43750"/>
    <n v="13125"/>
    <n v="0.3"/>
    <s v="In-store"/>
  </r>
  <r>
    <s v="Sports Direct"/>
    <n v="1185732"/>
    <d v="2021-04-04T00:00:00"/>
    <s v="Northeast"/>
    <s v="Connecticut"/>
    <s v="Hartford"/>
    <x v="4"/>
    <n v="50"/>
    <n v="125"/>
    <n v="62500"/>
    <n v="18750"/>
    <n v="0.3"/>
    <s v="In-store"/>
  </r>
  <r>
    <s v="Sports Direct"/>
    <n v="1185732"/>
    <d v="2021-04-04T00:00:00"/>
    <s v="Northeast"/>
    <s v="Connecticut"/>
    <s v="Hartford"/>
    <x v="5"/>
    <n v="40"/>
    <n v="275"/>
    <n v="110000"/>
    <n v="38500"/>
    <n v="0.35"/>
    <s v="In-store"/>
  </r>
  <r>
    <s v="Sports Direct"/>
    <n v="1185732"/>
    <d v="2021-05-03T00:00:00"/>
    <s v="Northeast"/>
    <s v="Connecticut"/>
    <s v="Hartford"/>
    <x v="0"/>
    <n v="54.999999999999993"/>
    <n v="545"/>
    <n v="299749.99999999994"/>
    <n v="119899.99999999999"/>
    <n v="0.4"/>
    <s v="In-store"/>
  </r>
  <r>
    <s v="Sports Direct"/>
    <n v="1185732"/>
    <d v="2021-05-03T00:00:00"/>
    <s v="Northeast"/>
    <s v="Connecticut"/>
    <s v="Hartford"/>
    <x v="1"/>
    <n v="50"/>
    <n v="250"/>
    <n v="125000"/>
    <n v="50000"/>
    <n v="0.4"/>
    <s v="In-store"/>
  </r>
  <r>
    <s v="Sports Direct"/>
    <n v="1185732"/>
    <d v="2021-05-03T00:00:00"/>
    <s v="Northeast"/>
    <s v="Connecticut"/>
    <s v="Hartford"/>
    <x v="2"/>
    <n v="45"/>
    <n v="275"/>
    <n v="123750"/>
    <n v="37125"/>
    <n v="0.3"/>
    <s v="In-store"/>
  </r>
  <r>
    <s v="Sports Direct"/>
    <n v="1185732"/>
    <d v="2021-05-03T00:00:00"/>
    <s v="Northeast"/>
    <s v="Connecticut"/>
    <s v="Hartford"/>
    <x v="3"/>
    <n v="45"/>
    <n v="225"/>
    <n v="101250"/>
    <n v="30375"/>
    <n v="0.3"/>
    <s v="In-store"/>
  </r>
  <r>
    <s v="Sports Direct"/>
    <n v="1185732"/>
    <d v="2021-05-03T00:00:00"/>
    <s v="Northeast"/>
    <s v="Connecticut"/>
    <s v="Hartford"/>
    <x v="4"/>
    <n v="54.999999999999993"/>
    <n v="250"/>
    <n v="137499.99999999997"/>
    <n v="41249.999999999993"/>
    <n v="0.3"/>
    <s v="In-store"/>
  </r>
  <r>
    <s v="Sports Direct"/>
    <n v="1185732"/>
    <d v="2021-05-03T00:00:00"/>
    <s v="Northeast"/>
    <s v="Connecticut"/>
    <s v="Hartford"/>
    <x v="5"/>
    <n v="60"/>
    <n v="375"/>
    <n v="225000"/>
    <n v="78750"/>
    <n v="0.35"/>
    <s v="In-store"/>
  </r>
  <r>
    <s v="Sports Direct"/>
    <n v="1185732"/>
    <d v="2021-06-05T00:00:00"/>
    <s v="Northeast"/>
    <s v="Connecticut"/>
    <s v="Hartford"/>
    <x v="0"/>
    <n v="54.999999999999993"/>
    <n v="625"/>
    <n v="343749.99999999994"/>
    <n v="137499.99999999997"/>
    <n v="0.4"/>
    <s v="In-store"/>
  </r>
  <r>
    <s v="Sports Direct"/>
    <n v="1185732"/>
    <d v="2021-06-05T00:00:00"/>
    <s v="Northeast"/>
    <s v="Connecticut"/>
    <s v="Hartford"/>
    <x v="1"/>
    <n v="50"/>
    <n v="375"/>
    <n v="187500"/>
    <n v="75000"/>
    <n v="0.4"/>
    <s v="In-store"/>
  </r>
  <r>
    <s v="Sports Direct"/>
    <n v="1185732"/>
    <d v="2021-06-05T00:00:00"/>
    <s v="Northeast"/>
    <s v="Connecticut"/>
    <s v="Hartford"/>
    <x v="2"/>
    <n v="45"/>
    <n v="300"/>
    <n v="135000"/>
    <n v="40500"/>
    <n v="0.3"/>
    <s v="In-store"/>
  </r>
  <r>
    <s v="Sports Direct"/>
    <n v="1185732"/>
    <d v="2021-06-05T00:00:00"/>
    <s v="Northeast"/>
    <s v="Connecticut"/>
    <s v="Hartford"/>
    <x v="3"/>
    <n v="45"/>
    <n v="275"/>
    <n v="123750"/>
    <n v="37125"/>
    <n v="0.3"/>
    <s v="In-store"/>
  </r>
  <r>
    <s v="Sports Direct"/>
    <n v="1185732"/>
    <d v="2021-06-05T00:00:00"/>
    <s v="Northeast"/>
    <s v="Connecticut"/>
    <s v="Hartford"/>
    <x v="4"/>
    <n v="54.999999999999993"/>
    <n v="275"/>
    <n v="151249.99999999997"/>
    <n v="45374.999999999993"/>
    <n v="0.3"/>
    <s v="In-store"/>
  </r>
  <r>
    <s v="Sports Direct"/>
    <n v="1185732"/>
    <d v="2021-06-05T00:00:00"/>
    <s v="Northeast"/>
    <s v="Connecticut"/>
    <s v="Hartford"/>
    <x v="5"/>
    <n v="60"/>
    <n v="425"/>
    <n v="255000"/>
    <n v="89250"/>
    <n v="0.35"/>
    <s v="In-store"/>
  </r>
  <r>
    <s v="Sports Direct"/>
    <n v="1185732"/>
    <d v="2021-07-03T00:00:00"/>
    <s v="Northeast"/>
    <s v="Connecticut"/>
    <s v="Hartford"/>
    <x v="0"/>
    <n v="54.999999999999993"/>
    <n v="650"/>
    <n v="357499.99999999994"/>
    <n v="142999.99999999997"/>
    <n v="0.4"/>
    <s v="In-store"/>
  </r>
  <r>
    <s v="Sports Direct"/>
    <n v="1185732"/>
    <d v="2021-07-03T00:00:00"/>
    <s v="Northeast"/>
    <s v="Connecticut"/>
    <s v="Hartford"/>
    <x v="1"/>
    <n v="50"/>
    <n v="400"/>
    <n v="200000"/>
    <n v="80000"/>
    <n v="0.4"/>
    <s v="In-store"/>
  </r>
  <r>
    <s v="Sports Direct"/>
    <n v="1185732"/>
    <d v="2021-07-03T00:00:00"/>
    <s v="Northeast"/>
    <s v="Connecticut"/>
    <s v="Hartford"/>
    <x v="2"/>
    <n v="45"/>
    <n v="325"/>
    <n v="146250"/>
    <n v="43875"/>
    <n v="0.3"/>
    <s v="In-store"/>
  </r>
  <r>
    <s v="Sports Direct"/>
    <n v="1185732"/>
    <d v="2021-07-03T00:00:00"/>
    <s v="Northeast"/>
    <s v="Connecticut"/>
    <s v="Hartford"/>
    <x v="3"/>
    <n v="45"/>
    <n v="275"/>
    <n v="123750"/>
    <n v="37125"/>
    <n v="0.3"/>
    <s v="In-store"/>
  </r>
  <r>
    <s v="Sports Direct"/>
    <n v="1185732"/>
    <d v="2021-07-03T00:00:00"/>
    <s v="Northeast"/>
    <s v="Connecticut"/>
    <s v="Hartford"/>
    <x v="4"/>
    <n v="54.999999999999993"/>
    <n v="300"/>
    <n v="164999.99999999997"/>
    <n v="49499.999999999993"/>
    <n v="0.3"/>
    <s v="In-store"/>
  </r>
  <r>
    <s v="Sports Direct"/>
    <n v="1185732"/>
    <d v="2021-07-03T00:00:00"/>
    <s v="Northeast"/>
    <s v="Connecticut"/>
    <s v="Hartford"/>
    <x v="5"/>
    <n v="60"/>
    <n v="475"/>
    <n v="285000"/>
    <n v="99750"/>
    <n v="0.35"/>
    <s v="In-store"/>
  </r>
  <r>
    <s v="Sports Direct"/>
    <n v="1185732"/>
    <d v="2021-08-04T00:00:00"/>
    <s v="Northeast"/>
    <s v="Connecticut"/>
    <s v="Hartford"/>
    <x v="0"/>
    <n v="54.999999999999993"/>
    <n v="625"/>
    <n v="343749.99999999994"/>
    <n v="137499.99999999997"/>
    <n v="0.4"/>
    <s v="In-store"/>
  </r>
  <r>
    <s v="Sports Direct"/>
    <n v="1185732"/>
    <d v="2021-08-04T00:00:00"/>
    <s v="Northeast"/>
    <s v="Connecticut"/>
    <s v="Hartford"/>
    <x v="1"/>
    <n v="50"/>
    <n v="400"/>
    <n v="200000"/>
    <n v="80000"/>
    <n v="0.4"/>
    <s v="In-store"/>
  </r>
  <r>
    <s v="Sports Direct"/>
    <n v="1185732"/>
    <d v="2021-08-04T00:00:00"/>
    <s v="Northeast"/>
    <s v="Connecticut"/>
    <s v="Hartford"/>
    <x v="2"/>
    <n v="45"/>
    <n v="325"/>
    <n v="146250"/>
    <n v="43875"/>
    <n v="0.3"/>
    <s v="In-store"/>
  </r>
  <r>
    <s v="Sports Direct"/>
    <n v="1185732"/>
    <d v="2021-08-04T00:00:00"/>
    <s v="Northeast"/>
    <s v="Connecticut"/>
    <s v="Hartford"/>
    <x v="3"/>
    <n v="45"/>
    <n v="225"/>
    <n v="101250"/>
    <n v="30375"/>
    <n v="0.3"/>
    <s v="In-store"/>
  </r>
  <r>
    <s v="Sports Direct"/>
    <n v="1185732"/>
    <d v="2021-08-04T00:00:00"/>
    <s v="Northeast"/>
    <s v="Connecticut"/>
    <s v="Hartford"/>
    <x v="4"/>
    <n v="54.999999999999993"/>
    <n v="200"/>
    <n v="109999.99999999999"/>
    <n v="32999.999999999993"/>
    <n v="0.3"/>
    <s v="In-store"/>
  </r>
  <r>
    <s v="Sports Direct"/>
    <n v="1185732"/>
    <d v="2021-08-04T00:00:00"/>
    <s v="Northeast"/>
    <s v="Connecticut"/>
    <s v="Hartford"/>
    <x v="5"/>
    <n v="60"/>
    <n v="375"/>
    <n v="225000"/>
    <n v="78750"/>
    <n v="0.35"/>
    <s v="In-store"/>
  </r>
  <r>
    <s v="Sports Direct"/>
    <n v="1185732"/>
    <d v="2021-09-03T00:00:00"/>
    <s v="Northeast"/>
    <s v="Connecticut"/>
    <s v="Hartford"/>
    <x v="0"/>
    <n v="54.999999999999993"/>
    <n v="500"/>
    <n v="274999.99999999994"/>
    <n v="109999.99999999999"/>
    <n v="0.4"/>
    <s v="In-store"/>
  </r>
  <r>
    <s v="Sports Direct"/>
    <n v="1185732"/>
    <d v="2021-09-03T00:00:00"/>
    <s v="Northeast"/>
    <s v="Connecticut"/>
    <s v="Hartford"/>
    <x v="1"/>
    <n v="50"/>
    <n v="300"/>
    <n v="150000"/>
    <n v="60000"/>
    <n v="0.4"/>
    <s v="In-store"/>
  </r>
  <r>
    <s v="Sports Direct"/>
    <n v="1185732"/>
    <d v="2021-09-03T00:00:00"/>
    <s v="Northeast"/>
    <s v="Connecticut"/>
    <s v="Hartford"/>
    <x v="2"/>
    <n v="45"/>
    <n v="200"/>
    <n v="90000"/>
    <n v="27000"/>
    <n v="0.3"/>
    <s v="In-store"/>
  </r>
  <r>
    <s v="Sports Direct"/>
    <n v="1185732"/>
    <d v="2021-09-03T00:00:00"/>
    <s v="Northeast"/>
    <s v="Connecticut"/>
    <s v="Hartford"/>
    <x v="3"/>
    <n v="45"/>
    <n v="175"/>
    <n v="78750"/>
    <n v="23625"/>
    <n v="0.3"/>
    <s v="In-store"/>
  </r>
  <r>
    <s v="Sports Direct"/>
    <n v="1185732"/>
    <d v="2021-09-03T00:00:00"/>
    <s v="Northeast"/>
    <s v="Connecticut"/>
    <s v="Hartford"/>
    <x v="4"/>
    <n v="54.999999999999993"/>
    <n v="175"/>
    <n v="96249.999999999985"/>
    <n v="28874.999999999996"/>
    <n v="0.3"/>
    <s v="In-store"/>
  </r>
  <r>
    <s v="Sports Direct"/>
    <n v="1185732"/>
    <d v="2021-09-03T00:00:00"/>
    <s v="Northeast"/>
    <s v="Connecticut"/>
    <s v="Hartford"/>
    <x v="5"/>
    <n v="60"/>
    <n v="275"/>
    <n v="165000"/>
    <n v="57749.999999999993"/>
    <n v="0.35"/>
    <s v="In-store"/>
  </r>
  <r>
    <s v="Sports Direct"/>
    <n v="1185732"/>
    <d v="2021-10-05T00:00:00"/>
    <s v="Northeast"/>
    <s v="Connecticut"/>
    <s v="Hartford"/>
    <x v="0"/>
    <n v="60"/>
    <n v="450"/>
    <n v="270000"/>
    <n v="108000"/>
    <n v="0.4"/>
    <s v="In-store"/>
  </r>
  <r>
    <s v="Sports Direct"/>
    <n v="1185732"/>
    <d v="2021-10-05T00:00:00"/>
    <s v="Northeast"/>
    <s v="Connecticut"/>
    <s v="Hartford"/>
    <x v="1"/>
    <n v="55.000000000000007"/>
    <n v="275"/>
    <n v="151250.00000000003"/>
    <n v="60500.000000000015"/>
    <n v="0.4"/>
    <s v="In-store"/>
  </r>
  <r>
    <s v="Sports Direct"/>
    <n v="1185732"/>
    <d v="2021-10-05T00:00:00"/>
    <s v="Northeast"/>
    <s v="Connecticut"/>
    <s v="Hartford"/>
    <x v="2"/>
    <n v="55.000000000000007"/>
    <n v="175"/>
    <n v="96250.000000000015"/>
    <n v="28875.000000000004"/>
    <n v="0.3"/>
    <s v="In-store"/>
  </r>
  <r>
    <s v="Sports Direct"/>
    <n v="1185732"/>
    <d v="2021-10-05T00:00:00"/>
    <s v="Northeast"/>
    <s v="Connecticut"/>
    <s v="Hartford"/>
    <x v="3"/>
    <n v="55.000000000000007"/>
    <n v="150"/>
    <n v="82500.000000000015"/>
    <n v="24750.000000000004"/>
    <n v="0.3"/>
    <s v="In-store"/>
  </r>
  <r>
    <s v="Sports Direct"/>
    <n v="1185732"/>
    <d v="2021-10-05T00:00:00"/>
    <s v="Northeast"/>
    <s v="Connecticut"/>
    <s v="Hartford"/>
    <x v="4"/>
    <n v="65"/>
    <n v="150"/>
    <n v="97500"/>
    <n v="29250"/>
    <n v="0.3"/>
    <s v="In-store"/>
  </r>
  <r>
    <s v="Foot Locker"/>
    <n v="1185732"/>
    <d v="2021-10-05T00:00:00"/>
    <s v="Northeast"/>
    <s v="Connecticut"/>
    <s v="Hartford"/>
    <x v="5"/>
    <n v="70"/>
    <n v="275"/>
    <n v="192500"/>
    <n v="67375"/>
    <n v="0.35"/>
    <s v="In-store"/>
  </r>
  <r>
    <s v="Foot Locker"/>
    <n v="1185732"/>
    <d v="2021-11-04T00:00:00"/>
    <s v="Northeast"/>
    <s v="Connecticut"/>
    <s v="Hartford"/>
    <x v="0"/>
    <n v="65"/>
    <n v="425"/>
    <n v="276250"/>
    <n v="110500"/>
    <n v="0.4"/>
    <s v="In-store"/>
  </r>
  <r>
    <s v="Foot Locker"/>
    <n v="1185732"/>
    <d v="2021-11-04T00:00:00"/>
    <s v="Northeast"/>
    <s v="Connecticut"/>
    <s v="Hartford"/>
    <x v="1"/>
    <n v="55.000000000000007"/>
    <n v="300"/>
    <n v="165000.00000000003"/>
    <n v="66000.000000000015"/>
    <n v="0.4"/>
    <s v="In-store"/>
  </r>
  <r>
    <s v="Foot Locker"/>
    <n v="1185732"/>
    <d v="2021-11-04T00:00:00"/>
    <s v="Northeast"/>
    <s v="Connecticut"/>
    <s v="Hartford"/>
    <x v="2"/>
    <n v="55.000000000000007"/>
    <n v="295"/>
    <n v="162250.00000000003"/>
    <n v="48675.000000000007"/>
    <n v="0.3"/>
    <s v="In-store"/>
  </r>
  <r>
    <s v="Foot Locker"/>
    <n v="1185732"/>
    <d v="2021-11-04T00:00:00"/>
    <s v="Northeast"/>
    <s v="Connecticut"/>
    <s v="Hartford"/>
    <x v="3"/>
    <n v="55.000000000000007"/>
    <n v="275"/>
    <n v="151250.00000000003"/>
    <n v="45375.000000000007"/>
    <n v="0.3"/>
    <s v="In-store"/>
  </r>
  <r>
    <s v="Foot Locker"/>
    <n v="1185732"/>
    <d v="2021-11-04T00:00:00"/>
    <s v="Northeast"/>
    <s v="Connecticut"/>
    <s v="Hartford"/>
    <x v="4"/>
    <n v="65"/>
    <n v="250"/>
    <n v="162500"/>
    <n v="48750"/>
    <n v="0.3"/>
    <s v="In-store"/>
  </r>
  <r>
    <s v="Foot Locker"/>
    <n v="1185732"/>
    <d v="2021-11-04T00:00:00"/>
    <s v="Northeast"/>
    <s v="Connecticut"/>
    <s v="Hartford"/>
    <x v="5"/>
    <n v="70"/>
    <n v="350"/>
    <n v="245000"/>
    <n v="85750"/>
    <n v="0.35"/>
    <s v="In-store"/>
  </r>
  <r>
    <s v="Foot Locker"/>
    <n v="1185732"/>
    <d v="2021-12-03T00:00:00"/>
    <s v="Northeast"/>
    <s v="Connecticut"/>
    <s v="Hartford"/>
    <x v="0"/>
    <n v="65"/>
    <n v="575"/>
    <n v="373750"/>
    <n v="149500"/>
    <n v="0.4"/>
    <s v="In-store"/>
  </r>
  <r>
    <s v="Foot Locker"/>
    <n v="1185732"/>
    <d v="2021-12-03T00:00:00"/>
    <s v="Northeast"/>
    <s v="Connecticut"/>
    <s v="Hartford"/>
    <x v="1"/>
    <n v="55.000000000000007"/>
    <n v="375"/>
    <n v="206250.00000000003"/>
    <n v="82500.000000000015"/>
    <n v="0.4"/>
    <s v="In-store"/>
  </r>
  <r>
    <s v="Foot Locker"/>
    <n v="1185732"/>
    <d v="2021-12-03T00:00:00"/>
    <s v="Northeast"/>
    <s v="Connecticut"/>
    <s v="Hartford"/>
    <x v="2"/>
    <n v="55.000000000000007"/>
    <n v="350"/>
    <n v="192500.00000000003"/>
    <n v="57750.000000000007"/>
    <n v="0.3"/>
    <s v="In-store"/>
  </r>
  <r>
    <s v="Foot Locker"/>
    <n v="1185732"/>
    <d v="2021-12-03T00:00:00"/>
    <s v="Northeast"/>
    <s v="Connecticut"/>
    <s v="Hartford"/>
    <x v="3"/>
    <n v="55.000000000000007"/>
    <n v="300"/>
    <n v="165000.00000000003"/>
    <n v="49500.000000000007"/>
    <n v="0.3"/>
    <s v="In-store"/>
  </r>
  <r>
    <s v="Foot Locker"/>
    <n v="1185732"/>
    <d v="2021-12-03T00:00:00"/>
    <s v="Northeast"/>
    <s v="Connecticut"/>
    <s v="Hartford"/>
    <x v="4"/>
    <n v="65"/>
    <n v="300"/>
    <n v="195000"/>
    <n v="58500"/>
    <n v="0.3"/>
    <s v="In-store"/>
  </r>
  <r>
    <s v="Foot Locker"/>
    <n v="1185732"/>
    <d v="2021-12-03T00:00:00"/>
    <s v="Northeast"/>
    <s v="Connecticut"/>
    <s v="Hartford"/>
    <x v="5"/>
    <n v="70"/>
    <n v="400"/>
    <n v="280000"/>
    <n v="98000"/>
    <n v="0.35"/>
    <s v="In-store"/>
  </r>
  <r>
    <s v="Foot Locker"/>
    <n v="1185732"/>
    <d v="2021-01-10T00:00:00"/>
    <s v="Northeast"/>
    <s v="Connecticut"/>
    <s v="Hartford"/>
    <x v="0"/>
    <n v="35"/>
    <n v="425"/>
    <n v="148750"/>
    <n v="52062.5"/>
    <n v="0.35"/>
    <s v="In-store"/>
  </r>
  <r>
    <s v="Foot Locker"/>
    <n v="1185732"/>
    <d v="2021-01-10T00:00:00"/>
    <s v="Northeast"/>
    <s v="Connecticut"/>
    <s v="Hartford"/>
    <x v="1"/>
    <n v="35"/>
    <n v="225"/>
    <n v="78750"/>
    <n v="27562.5"/>
    <n v="0.35"/>
    <s v="In-store"/>
  </r>
  <r>
    <s v="Foot Locker"/>
    <n v="1185732"/>
    <d v="2021-01-10T00:00:00"/>
    <s v="Northeast"/>
    <s v="Connecticut"/>
    <s v="Hartford"/>
    <x v="2"/>
    <n v="25.000000000000007"/>
    <n v="225"/>
    <n v="56250.000000000015"/>
    <n v="22500.000000000007"/>
    <n v="0.4"/>
    <s v="In-store"/>
  </r>
  <r>
    <s v="Foot Locker"/>
    <n v="1185732"/>
    <d v="2021-01-10T00:00:00"/>
    <s v="Northeast"/>
    <s v="Connecticut"/>
    <s v="Hartford"/>
    <x v="3"/>
    <n v="30"/>
    <n v="75"/>
    <n v="22500"/>
    <n v="9000"/>
    <n v="0.4"/>
    <s v="In-store"/>
  </r>
  <r>
    <s v="Foot Locker"/>
    <n v="1185732"/>
    <d v="2021-01-10T00:00:00"/>
    <s v="Northeast"/>
    <s v="Connecticut"/>
    <s v="Hartford"/>
    <x v="4"/>
    <n v="45"/>
    <n v="125"/>
    <n v="56250"/>
    <n v="16875"/>
    <n v="0.3"/>
    <s v="In-store"/>
  </r>
  <r>
    <s v="Foot Locker"/>
    <n v="1185732"/>
    <d v="2021-01-10T00:00:00"/>
    <s v="Northeast"/>
    <s v="Connecticut"/>
    <s v="Hartford"/>
    <x v="5"/>
    <n v="35"/>
    <n v="225"/>
    <n v="78750"/>
    <n v="31500"/>
    <n v="0.4"/>
    <s v="In-store"/>
  </r>
  <r>
    <s v="Foot Locker"/>
    <n v="1185732"/>
    <d v="2021-02-08T00:00:00"/>
    <s v="Northeast"/>
    <s v="Connecticut"/>
    <s v="Hartford"/>
    <x v="0"/>
    <n v="35"/>
    <n v="475"/>
    <n v="166250"/>
    <n v="58187.499999999993"/>
    <n v="0.35"/>
    <s v="In-store"/>
  </r>
  <r>
    <s v="Foot Locker"/>
    <n v="1185732"/>
    <d v="2021-02-08T00:00:00"/>
    <s v="Northeast"/>
    <s v="Connecticut"/>
    <s v="Hartford"/>
    <x v="1"/>
    <n v="35"/>
    <n v="125"/>
    <n v="43750"/>
    <n v="15312.499999999998"/>
    <n v="0.35"/>
    <s v="In-store"/>
  </r>
  <r>
    <s v="Foot Locker"/>
    <n v="1185732"/>
    <d v="2021-02-08T00:00:00"/>
    <s v="Northeast"/>
    <s v="Connecticut"/>
    <s v="Hartford"/>
    <x v="2"/>
    <n v="25.000000000000007"/>
    <n v="175"/>
    <n v="43750.000000000015"/>
    <n v="17500.000000000007"/>
    <n v="0.4"/>
    <s v="In-store"/>
  </r>
  <r>
    <s v="Foot Locker"/>
    <n v="1185732"/>
    <d v="2021-02-08T00:00:00"/>
    <s v="Northeast"/>
    <s v="Rhode Island"/>
    <s v="Providence"/>
    <x v="3"/>
    <n v="30"/>
    <n v="50"/>
    <n v="15000"/>
    <n v="6000"/>
    <n v="0.4"/>
    <s v="In-store"/>
  </r>
  <r>
    <s v="Foot Locker"/>
    <n v="1185732"/>
    <d v="2021-02-08T00:00:00"/>
    <s v="Northeast"/>
    <s v="Rhode Island"/>
    <s v="Providence"/>
    <x v="4"/>
    <n v="45"/>
    <n v="125"/>
    <n v="56250"/>
    <n v="16875"/>
    <n v="0.3"/>
    <s v="In-store"/>
  </r>
  <r>
    <s v="Foot Locker"/>
    <n v="1185732"/>
    <d v="2021-02-08T00:00:00"/>
    <s v="Northeast"/>
    <s v="Rhode Island"/>
    <s v="Providence"/>
    <x v="5"/>
    <n v="35"/>
    <n v="225"/>
    <n v="78750"/>
    <n v="31500"/>
    <n v="0.4"/>
    <s v="In-store"/>
  </r>
  <r>
    <s v="Foot Locker"/>
    <n v="1185732"/>
    <d v="2021-03-06T00:00:00"/>
    <s v="Northeast"/>
    <s v="Rhode Island"/>
    <s v="Providence"/>
    <x v="0"/>
    <n v="35"/>
    <n v="445"/>
    <n v="155750"/>
    <n v="54512.5"/>
    <n v="0.35"/>
    <s v="In-store"/>
  </r>
  <r>
    <s v="Foot Locker"/>
    <n v="1185732"/>
    <d v="2021-03-06T00:00:00"/>
    <s v="Northeast"/>
    <s v="Rhode Island"/>
    <s v="Providence"/>
    <x v="1"/>
    <n v="35"/>
    <n v="150"/>
    <n v="52500"/>
    <n v="18375"/>
    <n v="0.35"/>
    <s v="In-store"/>
  </r>
  <r>
    <s v="Foot Locker"/>
    <n v="1185732"/>
    <d v="2021-03-06T00:00:00"/>
    <s v="Northeast"/>
    <s v="Rhode Island"/>
    <s v="Providence"/>
    <x v="2"/>
    <n v="25.000000000000007"/>
    <n v="175"/>
    <n v="43750.000000000015"/>
    <n v="17500.000000000007"/>
    <n v="0.4"/>
    <s v="In-store"/>
  </r>
  <r>
    <s v="Foot Locker"/>
    <n v="1185732"/>
    <d v="2021-03-06T00:00:00"/>
    <s v="Northeast"/>
    <s v="Rhode Island"/>
    <s v="Providence"/>
    <x v="3"/>
    <n v="30"/>
    <n v="25"/>
    <n v="7500"/>
    <n v="3000"/>
    <n v="0.4"/>
    <s v="In-store"/>
  </r>
  <r>
    <s v="Foot Locker"/>
    <n v="1185732"/>
    <d v="2021-03-06T00:00:00"/>
    <s v="Northeast"/>
    <s v="Rhode Island"/>
    <s v="Providence"/>
    <x v="4"/>
    <n v="45"/>
    <n v="75"/>
    <n v="33750"/>
    <n v="10125"/>
    <n v="0.3"/>
    <s v="In-store"/>
  </r>
  <r>
    <s v="Foot Locker"/>
    <n v="1185732"/>
    <d v="2021-03-06T00:00:00"/>
    <s v="Northeast"/>
    <s v="Rhode Island"/>
    <s v="Providence"/>
    <x v="5"/>
    <n v="35"/>
    <n v="175"/>
    <n v="61250"/>
    <n v="24500"/>
    <n v="0.4"/>
    <s v="In-store"/>
  </r>
  <r>
    <s v="Foot Locker"/>
    <n v="1185732"/>
    <d v="2021-04-07T00:00:00"/>
    <s v="Northeast"/>
    <s v="Rhode Island"/>
    <s v="Providence"/>
    <x v="0"/>
    <n v="35"/>
    <n v="425"/>
    <n v="148750"/>
    <n v="52062.5"/>
    <n v="0.35"/>
    <s v="In-store"/>
  </r>
  <r>
    <s v="Foot Locker"/>
    <n v="1185732"/>
    <d v="2021-04-07T00:00:00"/>
    <s v="Northeast"/>
    <s v="Rhode Island"/>
    <s v="Providence"/>
    <x v="1"/>
    <n v="35"/>
    <n v="125"/>
    <n v="43750"/>
    <n v="15312.499999999998"/>
    <n v="0.35"/>
    <s v="In-store"/>
  </r>
  <r>
    <s v="Foot Locker"/>
    <n v="1185732"/>
    <d v="2021-04-07T00:00:00"/>
    <s v="Northeast"/>
    <s v="Rhode Island"/>
    <s v="Providence"/>
    <x v="2"/>
    <n v="25.000000000000007"/>
    <n v="125"/>
    <n v="31250.000000000007"/>
    <n v="12500.000000000004"/>
    <n v="0.4"/>
    <s v="In-store"/>
  </r>
  <r>
    <s v="Foot Locker"/>
    <n v="1185732"/>
    <d v="2021-04-07T00:00:00"/>
    <s v="Northeast"/>
    <s v="Rhode Island"/>
    <s v="Providence"/>
    <x v="3"/>
    <n v="30"/>
    <n v="50"/>
    <n v="15000"/>
    <n v="6000"/>
    <n v="0.4"/>
    <s v="In-store"/>
  </r>
  <r>
    <s v="Foot Locker"/>
    <n v="1185732"/>
    <d v="2021-04-07T00:00:00"/>
    <s v="Northeast"/>
    <s v="Rhode Island"/>
    <s v="Providence"/>
    <x v="4"/>
    <n v="45"/>
    <n v="50"/>
    <n v="22500"/>
    <n v="6750"/>
    <n v="0.3"/>
    <s v="In-store"/>
  </r>
  <r>
    <s v="Foot Locker"/>
    <n v="1185732"/>
    <d v="2021-04-07T00:00:00"/>
    <s v="Northeast"/>
    <s v="Rhode Island"/>
    <s v="Providence"/>
    <x v="5"/>
    <n v="35"/>
    <n v="200"/>
    <n v="70000"/>
    <n v="28000"/>
    <n v="0.4"/>
    <s v="In-store"/>
  </r>
  <r>
    <s v="Foot Locker"/>
    <n v="1185732"/>
    <d v="2021-05-06T00:00:00"/>
    <s v="Northeast"/>
    <s v="Rhode Island"/>
    <s v="Providence"/>
    <x v="0"/>
    <n v="49.999999999999993"/>
    <n v="470"/>
    <n v="234999.99999999997"/>
    <n v="82249.999999999985"/>
    <n v="0.35"/>
    <s v="In-store"/>
  </r>
  <r>
    <s v="Foot Locker"/>
    <n v="1185732"/>
    <d v="2021-05-06T00:00:00"/>
    <s v="Northeast"/>
    <s v="Rhode Island"/>
    <s v="Providence"/>
    <x v="1"/>
    <n v="45"/>
    <n v="175"/>
    <n v="78750"/>
    <n v="27562.5"/>
    <n v="0.35"/>
    <s v="In-store"/>
  </r>
  <r>
    <s v="Foot Locker"/>
    <n v="1185732"/>
    <d v="2021-05-06T00:00:00"/>
    <s v="Northeast"/>
    <s v="Rhode Island"/>
    <s v="Providence"/>
    <x v="2"/>
    <n v="40"/>
    <n v="200"/>
    <n v="80000"/>
    <n v="32000"/>
    <n v="0.4"/>
    <s v="In-store"/>
  </r>
  <r>
    <s v="Foot Locker"/>
    <n v="1185732"/>
    <d v="2021-05-06T00:00:00"/>
    <s v="Northeast"/>
    <s v="Rhode Island"/>
    <s v="Providence"/>
    <x v="3"/>
    <n v="40"/>
    <n v="150"/>
    <n v="60000"/>
    <n v="24000"/>
    <n v="0.4"/>
    <s v="In-store"/>
  </r>
  <r>
    <s v="Foot Locker"/>
    <n v="1185732"/>
    <d v="2021-05-06T00:00:00"/>
    <s v="Northeast"/>
    <s v="Rhode Island"/>
    <s v="Providence"/>
    <x v="4"/>
    <n v="49.999999999999993"/>
    <n v="175"/>
    <n v="87499.999999999985"/>
    <n v="26249.999999999996"/>
    <n v="0.3"/>
    <s v="In-store"/>
  </r>
  <r>
    <s v="Foot Locker"/>
    <n v="1185732"/>
    <d v="2021-05-06T00:00:00"/>
    <s v="Northeast"/>
    <s v="Rhode Island"/>
    <s v="Providence"/>
    <x v="5"/>
    <n v="54.999999999999993"/>
    <n v="300"/>
    <n v="164999.99999999997"/>
    <n v="65999.999999999985"/>
    <n v="0.4"/>
    <s v="In-store"/>
  </r>
  <r>
    <s v="Foot Locker"/>
    <n v="1185732"/>
    <d v="2021-06-08T00:00:00"/>
    <s v="Northeast"/>
    <s v="Rhode Island"/>
    <s v="Providence"/>
    <x v="0"/>
    <n v="49.999999999999993"/>
    <n v="550"/>
    <n v="274999.99999999994"/>
    <n v="96249.999999999971"/>
    <n v="0.35"/>
    <s v="In-store"/>
  </r>
  <r>
    <s v="Foot Locker"/>
    <n v="1185732"/>
    <d v="2021-06-08T00:00:00"/>
    <s v="Northeast"/>
    <s v="Rhode Island"/>
    <s v="Providence"/>
    <x v="1"/>
    <n v="45"/>
    <n v="300"/>
    <n v="135000"/>
    <n v="47250"/>
    <n v="0.35"/>
    <s v="In-store"/>
  </r>
  <r>
    <s v="Foot Locker"/>
    <n v="1185732"/>
    <d v="2021-06-08T00:00:00"/>
    <s v="Northeast"/>
    <s v="Rhode Island"/>
    <s v="Providence"/>
    <x v="2"/>
    <n v="40"/>
    <n v="225"/>
    <n v="90000"/>
    <n v="36000"/>
    <n v="0.4"/>
    <s v="In-store"/>
  </r>
  <r>
    <s v="Foot Locker"/>
    <n v="1185732"/>
    <d v="2021-06-08T00:00:00"/>
    <s v="Northeast"/>
    <s v="Rhode Island"/>
    <s v="Providence"/>
    <x v="3"/>
    <n v="40"/>
    <n v="200"/>
    <n v="80000"/>
    <n v="32000"/>
    <n v="0.4"/>
    <s v="In-store"/>
  </r>
  <r>
    <s v="Foot Locker"/>
    <n v="1185732"/>
    <d v="2021-06-08T00:00:00"/>
    <s v="Northeast"/>
    <s v="Rhode Island"/>
    <s v="Providence"/>
    <x v="4"/>
    <n v="49.999999999999993"/>
    <n v="200"/>
    <n v="99999.999999999985"/>
    <n v="29999.999999999993"/>
    <n v="0.3"/>
    <s v="In-store"/>
  </r>
  <r>
    <s v="Foot Locker"/>
    <n v="1185732"/>
    <d v="2021-06-08T00:00:00"/>
    <s v="Northeast"/>
    <s v="Rhode Island"/>
    <s v="Providence"/>
    <x v="5"/>
    <n v="54.999999999999993"/>
    <n v="350"/>
    <n v="192499.99999999997"/>
    <n v="76999.999999999985"/>
    <n v="0.4"/>
    <s v="In-store"/>
  </r>
  <r>
    <s v="Foot Locker"/>
    <n v="1185732"/>
    <d v="2021-07-06T00:00:00"/>
    <s v="Northeast"/>
    <s v="Rhode Island"/>
    <s v="Providence"/>
    <x v="0"/>
    <n v="49.999999999999993"/>
    <n v="575"/>
    <n v="287499.99999999994"/>
    <n v="100624.99999999997"/>
    <n v="0.35"/>
    <s v="In-store"/>
  </r>
  <r>
    <s v="Foot Locker"/>
    <n v="1185732"/>
    <d v="2021-07-06T00:00:00"/>
    <s v="Northeast"/>
    <s v="Rhode Island"/>
    <s v="Providence"/>
    <x v="1"/>
    <n v="45"/>
    <n v="325"/>
    <n v="146250"/>
    <n v="51187.5"/>
    <n v="0.35"/>
    <s v="In-store"/>
  </r>
  <r>
    <s v="Foot Locker"/>
    <n v="1185732"/>
    <d v="2021-07-06T00:00:00"/>
    <s v="Northeast"/>
    <s v="Rhode Island"/>
    <s v="Providence"/>
    <x v="2"/>
    <n v="40"/>
    <n v="250"/>
    <n v="100000"/>
    <n v="40000"/>
    <n v="0.4"/>
    <s v="In-store"/>
  </r>
  <r>
    <s v="Foot Locker"/>
    <n v="1185732"/>
    <d v="2021-07-06T00:00:00"/>
    <s v="Northeast"/>
    <s v="Rhode Island"/>
    <s v="Providence"/>
    <x v="3"/>
    <n v="40"/>
    <n v="200"/>
    <n v="80000"/>
    <n v="32000"/>
    <n v="0.4"/>
    <s v="In-store"/>
  </r>
  <r>
    <s v="Foot Locker"/>
    <n v="1185732"/>
    <d v="2021-07-06T00:00:00"/>
    <s v="Northeast"/>
    <s v="Rhode Island"/>
    <s v="Providence"/>
    <x v="4"/>
    <n v="49.999999999999993"/>
    <n v="225"/>
    <n v="112499.99999999999"/>
    <n v="33749.999999999993"/>
    <n v="0.3"/>
    <s v="In-store"/>
  </r>
  <r>
    <s v="Foot Locker"/>
    <n v="1185732"/>
    <d v="2021-07-06T00:00:00"/>
    <s v="Northeast"/>
    <s v="Rhode Island"/>
    <s v="Providence"/>
    <x v="5"/>
    <n v="54.999999999999993"/>
    <n v="400"/>
    <n v="219999.99999999997"/>
    <n v="88000"/>
    <n v="0.4"/>
    <s v="In-store"/>
  </r>
  <r>
    <s v="Foot Locker"/>
    <n v="1185732"/>
    <d v="2021-08-07T00:00:00"/>
    <s v="Northeast"/>
    <s v="Rhode Island"/>
    <s v="Providence"/>
    <x v="0"/>
    <n v="49.999999999999993"/>
    <n v="550"/>
    <n v="274999.99999999994"/>
    <n v="96249.999999999971"/>
    <n v="0.35"/>
    <s v="In-store"/>
  </r>
  <r>
    <s v="Foot Locker"/>
    <n v="1185732"/>
    <d v="2021-08-07T00:00:00"/>
    <s v="Northeast"/>
    <s v="Rhode Island"/>
    <s v="Providence"/>
    <x v="1"/>
    <n v="45"/>
    <n v="325"/>
    <n v="146250"/>
    <n v="51187.5"/>
    <n v="0.35"/>
    <s v="In-store"/>
  </r>
  <r>
    <s v="Foot Locker"/>
    <n v="1185732"/>
    <d v="2021-08-07T00:00:00"/>
    <s v="Northeast"/>
    <s v="Rhode Island"/>
    <s v="Providence"/>
    <x v="2"/>
    <n v="40"/>
    <n v="250"/>
    <n v="100000"/>
    <n v="40000"/>
    <n v="0.4"/>
    <s v="In-store"/>
  </r>
  <r>
    <s v="Foot Locker"/>
    <n v="1185732"/>
    <d v="2021-08-07T00:00:00"/>
    <s v="Northeast"/>
    <s v="Rhode Island"/>
    <s v="Providence"/>
    <x v="3"/>
    <n v="40"/>
    <n v="150"/>
    <n v="60000"/>
    <n v="24000"/>
    <n v="0.4"/>
    <s v="In-store"/>
  </r>
  <r>
    <s v="Foot Locker"/>
    <n v="1185732"/>
    <d v="2021-08-07T00:00:00"/>
    <s v="Northeast"/>
    <s v="Rhode Island"/>
    <s v="Providence"/>
    <x v="4"/>
    <n v="49.999999999999993"/>
    <n v="125"/>
    <n v="62499.999999999993"/>
    <n v="18749.999999999996"/>
    <n v="0.3"/>
    <s v="In-store"/>
  </r>
  <r>
    <s v="Foot Locker"/>
    <n v="1185732"/>
    <d v="2021-08-07T00:00:00"/>
    <s v="Northeast"/>
    <s v="Rhode Island"/>
    <s v="Providence"/>
    <x v="5"/>
    <n v="54.999999999999993"/>
    <n v="300"/>
    <n v="164999.99999999997"/>
    <n v="65999.999999999985"/>
    <n v="0.4"/>
    <s v="In-store"/>
  </r>
  <r>
    <s v="Foot Locker"/>
    <n v="1185732"/>
    <d v="2021-09-06T00:00:00"/>
    <s v="Northeast"/>
    <s v="Rhode Island"/>
    <s v="Providence"/>
    <x v="0"/>
    <n v="49.999999999999993"/>
    <n v="425"/>
    <n v="212499.99999999997"/>
    <n v="74374.999999999985"/>
    <n v="0.35"/>
    <s v="In-store"/>
  </r>
  <r>
    <s v="Foot Locker"/>
    <n v="1185732"/>
    <d v="2021-09-06T00:00:00"/>
    <s v="Northeast"/>
    <s v="Rhode Island"/>
    <s v="Providence"/>
    <x v="1"/>
    <n v="45"/>
    <n v="225"/>
    <n v="101250"/>
    <n v="35437.5"/>
    <n v="0.35"/>
    <s v="In-store"/>
  </r>
  <r>
    <s v="Foot Locker"/>
    <n v="1185732"/>
    <d v="2021-09-06T00:00:00"/>
    <s v="Northeast"/>
    <s v="Rhode Island"/>
    <s v="Providence"/>
    <x v="2"/>
    <n v="40"/>
    <n v="125"/>
    <n v="50000"/>
    <n v="20000"/>
    <n v="0.4"/>
    <s v="In-store"/>
  </r>
  <r>
    <s v="Foot Locker"/>
    <n v="1185732"/>
    <d v="2021-09-06T00:00:00"/>
    <s v="Northeast"/>
    <s v="Rhode Island"/>
    <s v="Providence"/>
    <x v="3"/>
    <n v="40"/>
    <n v="100"/>
    <n v="40000"/>
    <n v="16000"/>
    <n v="0.4"/>
    <s v="In-store"/>
  </r>
  <r>
    <s v="Foot Locker"/>
    <n v="1185732"/>
    <d v="2021-09-06T00:00:00"/>
    <s v="Northeast"/>
    <s v="Rhode Island"/>
    <s v="Providence"/>
    <x v="4"/>
    <n v="49.999999999999993"/>
    <n v="100"/>
    <n v="49999.999999999993"/>
    <n v="14999.999999999996"/>
    <n v="0.3"/>
    <s v="In-store"/>
  </r>
  <r>
    <s v="Foot Locker"/>
    <n v="1185732"/>
    <d v="2021-09-06T00:00:00"/>
    <s v="Northeast"/>
    <s v="Rhode Island"/>
    <s v="Providence"/>
    <x v="5"/>
    <n v="54.999999999999993"/>
    <n v="200"/>
    <n v="109999.99999999999"/>
    <n v="44000"/>
    <n v="0.4"/>
    <s v="In-store"/>
  </r>
  <r>
    <s v="Foot Locker"/>
    <n v="1185732"/>
    <d v="2021-10-08T00:00:00"/>
    <s v="Northeast"/>
    <s v="Rhode Island"/>
    <s v="Providence"/>
    <x v="0"/>
    <n v="54.999999999999993"/>
    <n v="375"/>
    <n v="206249.99999999997"/>
    <n v="72187.499999999985"/>
    <n v="0.35"/>
    <s v="In-store"/>
  </r>
  <r>
    <s v="Foot Locker"/>
    <n v="1185732"/>
    <d v="2021-10-08T00:00:00"/>
    <s v="Northeast"/>
    <s v="Rhode Island"/>
    <s v="Providence"/>
    <x v="1"/>
    <n v="50"/>
    <n v="200"/>
    <n v="100000"/>
    <n v="35000"/>
    <n v="0.35"/>
    <s v="In-store"/>
  </r>
  <r>
    <s v="Foot Locker"/>
    <n v="1185732"/>
    <d v="2021-10-08T00:00:00"/>
    <s v="Northeast"/>
    <s v="Rhode Island"/>
    <s v="Providence"/>
    <x v="2"/>
    <n v="50"/>
    <n v="100"/>
    <n v="50000"/>
    <n v="20000"/>
    <n v="0.4"/>
    <s v="In-store"/>
  </r>
  <r>
    <s v="Foot Locker"/>
    <n v="1185732"/>
    <d v="2021-10-08T00:00:00"/>
    <s v="Northeast"/>
    <s v="Rhode Island"/>
    <s v="Providence"/>
    <x v="3"/>
    <n v="50"/>
    <n v="75"/>
    <n v="37500"/>
    <n v="15000"/>
    <n v="0.4"/>
    <s v="In-store"/>
  </r>
  <r>
    <s v="Foot Locker"/>
    <n v="1185732"/>
    <d v="2021-10-08T00:00:00"/>
    <s v="Northeast"/>
    <s v="Rhode Island"/>
    <s v="Providence"/>
    <x v="4"/>
    <n v="60"/>
    <n v="75"/>
    <n v="45000"/>
    <n v="13500"/>
    <n v="0.3"/>
    <s v="In-store"/>
  </r>
  <r>
    <s v="Sports Direct"/>
    <n v="1185732"/>
    <d v="2021-10-08T00:00:00"/>
    <s v="Northeast"/>
    <s v="Rhode Island"/>
    <s v="Providence"/>
    <x v="5"/>
    <n v="64.999999999999986"/>
    <n v="200"/>
    <n v="129999.99999999997"/>
    <n v="51999.999999999993"/>
    <n v="0.4"/>
    <s v="In-store"/>
  </r>
  <r>
    <s v="Sports Direct"/>
    <n v="1185732"/>
    <d v="2021-11-07T00:00:00"/>
    <s v="Northeast"/>
    <s v="Rhode Island"/>
    <s v="Providence"/>
    <x v="0"/>
    <n v="60"/>
    <n v="350"/>
    <n v="210000"/>
    <n v="73500"/>
    <n v="0.35"/>
    <s v="In-store"/>
  </r>
  <r>
    <s v="Sports Direct"/>
    <n v="1185732"/>
    <d v="2021-11-07T00:00:00"/>
    <s v="Northeast"/>
    <s v="Rhode Island"/>
    <s v="Providence"/>
    <x v="1"/>
    <n v="50"/>
    <n v="225"/>
    <n v="112500"/>
    <n v="39375"/>
    <n v="0.35"/>
    <s v="In-store"/>
  </r>
  <r>
    <s v="Sports Direct"/>
    <n v="1185732"/>
    <d v="2021-11-07T00:00:00"/>
    <s v="Northeast"/>
    <s v="Rhode Island"/>
    <s v="Providence"/>
    <x v="2"/>
    <n v="50"/>
    <n v="220"/>
    <n v="110000"/>
    <n v="44000"/>
    <n v="0.4"/>
    <s v="In-store"/>
  </r>
  <r>
    <s v="Sports Direct"/>
    <n v="1185732"/>
    <d v="2021-11-07T00:00:00"/>
    <s v="Northeast"/>
    <s v="Rhode Island"/>
    <s v="Providence"/>
    <x v="3"/>
    <n v="50"/>
    <n v="200"/>
    <n v="100000"/>
    <n v="40000"/>
    <n v="0.4"/>
    <s v="In-store"/>
  </r>
  <r>
    <s v="Sports Direct"/>
    <n v="1185732"/>
    <d v="2021-11-07T00:00:00"/>
    <s v="Northeast"/>
    <s v="Rhode Island"/>
    <s v="Providence"/>
    <x v="4"/>
    <n v="60"/>
    <n v="175"/>
    <n v="105000"/>
    <n v="31500"/>
    <n v="0.3"/>
    <s v="In-store"/>
  </r>
  <r>
    <s v="Sports Direct"/>
    <n v="1185732"/>
    <d v="2021-11-07T00:00:00"/>
    <s v="Northeast"/>
    <s v="Rhode Island"/>
    <s v="Providence"/>
    <x v="5"/>
    <n v="64.999999999999986"/>
    <n v="275"/>
    <n v="178749.99999999997"/>
    <n v="71499.999999999985"/>
    <n v="0.4"/>
    <s v="In-store"/>
  </r>
  <r>
    <s v="Sports Direct"/>
    <n v="1185732"/>
    <d v="2021-12-06T00:00:00"/>
    <s v="Northeast"/>
    <s v="Rhode Island"/>
    <s v="Providence"/>
    <x v="0"/>
    <n v="60"/>
    <n v="500"/>
    <n v="300000"/>
    <n v="105000"/>
    <n v="0.35"/>
    <s v="In-store"/>
  </r>
  <r>
    <s v="Sports Direct"/>
    <n v="1185732"/>
    <d v="2021-12-06T00:00:00"/>
    <s v="Northeast"/>
    <s v="Rhode Island"/>
    <s v="Providence"/>
    <x v="1"/>
    <n v="50"/>
    <n v="300"/>
    <n v="150000"/>
    <n v="52500"/>
    <n v="0.35"/>
    <s v="In-store"/>
  </r>
  <r>
    <s v="Sports Direct"/>
    <n v="1185732"/>
    <d v="2021-12-06T00:00:00"/>
    <s v="Northeast"/>
    <s v="Rhode Island"/>
    <s v="Providence"/>
    <x v="2"/>
    <n v="50"/>
    <n v="275"/>
    <n v="137500"/>
    <n v="55000"/>
    <n v="0.4"/>
    <s v="In-store"/>
  </r>
  <r>
    <s v="Sports Direct"/>
    <n v="1185732"/>
    <d v="2021-12-06T00:00:00"/>
    <s v="Northeast"/>
    <s v="Rhode Island"/>
    <s v="Providence"/>
    <x v="3"/>
    <n v="50"/>
    <n v="225"/>
    <n v="112500"/>
    <n v="45000"/>
    <n v="0.4"/>
    <s v="In-store"/>
  </r>
  <r>
    <s v="Sports Direct"/>
    <n v="1185732"/>
    <d v="2021-12-06T00:00:00"/>
    <s v="Northeast"/>
    <s v="Rhode Island"/>
    <s v="Providence"/>
    <x v="4"/>
    <n v="60"/>
    <n v="225"/>
    <n v="135000"/>
    <n v="40500"/>
    <n v="0.3"/>
    <s v="In-store"/>
  </r>
  <r>
    <s v="Sports Direct"/>
    <n v="1185732"/>
    <d v="2021-12-06T00:00:00"/>
    <s v="Northeast"/>
    <s v="Rhode Island"/>
    <s v="Providence"/>
    <x v="5"/>
    <n v="64.999999999999986"/>
    <n v="325"/>
    <n v="211249.99999999994"/>
    <n v="84499.999999999985"/>
    <n v="0.4"/>
    <s v="In-store"/>
  </r>
  <r>
    <s v="Sports Direct"/>
    <n v="1185732"/>
    <d v="2021-01-17T00:00:00"/>
    <s v="Northeast"/>
    <s v="Rhode Island"/>
    <s v="Providence"/>
    <x v="0"/>
    <n v="40"/>
    <n v="450"/>
    <n v="180000"/>
    <n v="54000"/>
    <n v="0.3"/>
    <s v="In-store"/>
  </r>
  <r>
    <s v="Sports Direct"/>
    <n v="1185732"/>
    <d v="2021-01-17T00:00:00"/>
    <s v="Northeast"/>
    <s v="Rhode Island"/>
    <s v="Providence"/>
    <x v="1"/>
    <n v="40"/>
    <n v="250"/>
    <n v="100000"/>
    <n v="30000"/>
    <n v="0.3"/>
    <s v="In-store"/>
  </r>
  <r>
    <s v="Sports Direct"/>
    <n v="1185732"/>
    <d v="2021-01-17T00:00:00"/>
    <s v="Northeast"/>
    <s v="Rhode Island"/>
    <s v="Providence"/>
    <x v="2"/>
    <n v="30.000000000000004"/>
    <n v="250"/>
    <n v="75000.000000000015"/>
    <n v="18750.000000000004"/>
    <n v="0.25"/>
    <s v="In-store"/>
  </r>
  <r>
    <s v="Sports Direct"/>
    <n v="1185732"/>
    <d v="2021-01-17T00:00:00"/>
    <s v="Northeast"/>
    <s v="Rhode Island"/>
    <s v="Providence"/>
    <x v="3"/>
    <n v="35"/>
    <n v="100"/>
    <n v="35000"/>
    <n v="8750"/>
    <n v="0.25"/>
    <s v="In-store"/>
  </r>
  <r>
    <s v="Sports Direct"/>
    <n v="1185732"/>
    <d v="2021-01-17T00:00:00"/>
    <s v="Northeast"/>
    <s v="Rhode Island"/>
    <s v="Providence"/>
    <x v="4"/>
    <n v="50"/>
    <n v="150"/>
    <n v="75000"/>
    <n v="18750"/>
    <n v="0.25"/>
    <s v="In-store"/>
  </r>
  <r>
    <s v="Sports Direct"/>
    <n v="1185732"/>
    <d v="2021-01-17T00:00:00"/>
    <s v="Northeast"/>
    <s v="Rhode Island"/>
    <s v="Providence"/>
    <x v="5"/>
    <n v="40"/>
    <n v="250"/>
    <n v="100000"/>
    <n v="30000"/>
    <n v="0.3"/>
    <s v="In-store"/>
  </r>
  <r>
    <s v="Sports Direct"/>
    <n v="1185732"/>
    <d v="2021-02-15T00:00:00"/>
    <s v="Northeast"/>
    <s v="Rhode Island"/>
    <s v="Providence"/>
    <x v="0"/>
    <n v="40"/>
    <n v="500"/>
    <n v="200000"/>
    <n v="60000"/>
    <n v="0.3"/>
    <s v="In-store"/>
  </r>
  <r>
    <s v="Sports Direct"/>
    <n v="1185732"/>
    <d v="2021-02-15T00:00:00"/>
    <s v="Northeast"/>
    <s v="Rhode Island"/>
    <s v="Providence"/>
    <x v="1"/>
    <n v="40"/>
    <n v="150"/>
    <n v="60000"/>
    <n v="18000"/>
    <n v="0.3"/>
    <s v="In-store"/>
  </r>
  <r>
    <s v="Sports Direct"/>
    <n v="1185732"/>
    <d v="2021-02-15T00:00:00"/>
    <s v="Northeast"/>
    <s v="Rhode Island"/>
    <s v="Providence"/>
    <x v="2"/>
    <n v="30.000000000000004"/>
    <n v="200"/>
    <n v="60000.000000000007"/>
    <n v="15000.000000000002"/>
    <n v="0.25"/>
    <s v="In-store"/>
  </r>
  <r>
    <s v="Sports Direct"/>
    <n v="1185732"/>
    <d v="2021-02-15T00:00:00"/>
    <s v="Northeast"/>
    <s v="Massachusetts"/>
    <s v="Boston"/>
    <x v="3"/>
    <n v="35"/>
    <n v="250"/>
    <n v="87500"/>
    <n v="21875"/>
    <n v="0.25"/>
    <s v="In-store"/>
  </r>
  <r>
    <s v="Sports Direct"/>
    <n v="1185732"/>
    <d v="2021-02-15T00:00:00"/>
    <s v="Northeast"/>
    <s v="Massachusetts"/>
    <s v="Boston"/>
    <x v="4"/>
    <n v="50"/>
    <n v="150"/>
    <n v="75000"/>
    <n v="18750"/>
    <n v="0.25"/>
    <s v="In-store"/>
  </r>
  <r>
    <s v="Sports Direct"/>
    <n v="1185732"/>
    <d v="2021-02-15T00:00:00"/>
    <s v="Northeast"/>
    <s v="Massachusetts"/>
    <s v="Boston"/>
    <x v="5"/>
    <n v="40"/>
    <n v="250"/>
    <n v="100000"/>
    <n v="30000"/>
    <n v="0.3"/>
    <s v="In-store"/>
  </r>
  <r>
    <s v="Sports Direct"/>
    <n v="1185732"/>
    <d v="2021-03-13T00:00:00"/>
    <s v="Northeast"/>
    <s v="Massachusetts"/>
    <s v="Boston"/>
    <x v="0"/>
    <n v="40"/>
    <n v="470"/>
    <n v="188000"/>
    <n v="56400"/>
    <n v="0.3"/>
    <s v="In-store"/>
  </r>
  <r>
    <s v="Sports Direct"/>
    <n v="1185732"/>
    <d v="2021-03-13T00:00:00"/>
    <s v="Northeast"/>
    <s v="Massachusetts"/>
    <s v="Boston"/>
    <x v="1"/>
    <n v="40"/>
    <n v="175"/>
    <n v="70000"/>
    <n v="21000"/>
    <n v="0.3"/>
    <s v="In-store"/>
  </r>
  <r>
    <s v="Sports Direct"/>
    <n v="1185732"/>
    <d v="2021-03-13T00:00:00"/>
    <s v="Northeast"/>
    <s v="Massachusetts"/>
    <s v="Boston"/>
    <x v="2"/>
    <n v="30.000000000000004"/>
    <n v="200"/>
    <n v="60000.000000000007"/>
    <n v="15000.000000000002"/>
    <n v="0.25"/>
    <s v="In-store"/>
  </r>
  <r>
    <s v="Sports Direct"/>
    <n v="1185732"/>
    <d v="2021-03-13T00:00:00"/>
    <s v="Northeast"/>
    <s v="Massachusetts"/>
    <s v="Boston"/>
    <x v="3"/>
    <n v="35"/>
    <n v="300"/>
    <n v="105000"/>
    <n v="26250"/>
    <n v="0.25"/>
    <s v="In-store"/>
  </r>
  <r>
    <s v="Sports Direct"/>
    <n v="1185732"/>
    <d v="2021-03-13T00:00:00"/>
    <s v="Northeast"/>
    <s v="Massachusetts"/>
    <s v="Boston"/>
    <x v="4"/>
    <n v="50"/>
    <n v="100"/>
    <n v="50000"/>
    <n v="12500"/>
    <n v="0.25"/>
    <s v="In-store"/>
  </r>
  <r>
    <s v="Sports Direct"/>
    <n v="1185732"/>
    <d v="2021-03-13T00:00:00"/>
    <s v="Northeast"/>
    <s v="Massachusetts"/>
    <s v="Boston"/>
    <x v="5"/>
    <n v="40"/>
    <n v="200"/>
    <n v="80000"/>
    <n v="24000"/>
    <n v="0.3"/>
    <s v="In-store"/>
  </r>
  <r>
    <s v="Sports Direct"/>
    <n v="1185732"/>
    <d v="2021-04-14T00:00:00"/>
    <s v="Northeast"/>
    <s v="Massachusetts"/>
    <s v="Boston"/>
    <x v="0"/>
    <n v="40"/>
    <n v="450"/>
    <n v="180000"/>
    <n v="54000"/>
    <n v="0.3"/>
    <s v="In-store"/>
  </r>
  <r>
    <s v="Sports Direct"/>
    <n v="1185732"/>
    <d v="2021-04-14T00:00:00"/>
    <s v="Northeast"/>
    <s v="Massachusetts"/>
    <s v="Boston"/>
    <x v="1"/>
    <n v="40"/>
    <n v="150"/>
    <n v="60000"/>
    <n v="18000"/>
    <n v="0.3"/>
    <s v="In-store"/>
  </r>
  <r>
    <s v="Sports Direct"/>
    <n v="1185732"/>
    <d v="2021-04-14T00:00:00"/>
    <s v="Northeast"/>
    <s v="Massachusetts"/>
    <s v="Boston"/>
    <x v="2"/>
    <n v="30.000000000000004"/>
    <n v="150"/>
    <n v="45000.000000000007"/>
    <n v="11250.000000000002"/>
    <n v="0.25"/>
    <s v="In-store"/>
  </r>
  <r>
    <s v="Sports Direct"/>
    <n v="1185732"/>
    <d v="2021-04-14T00:00:00"/>
    <s v="Northeast"/>
    <s v="Massachusetts"/>
    <s v="Boston"/>
    <x v="3"/>
    <n v="35"/>
    <n v="125"/>
    <n v="43750"/>
    <n v="10937.5"/>
    <n v="0.25"/>
    <s v="In-store"/>
  </r>
  <r>
    <s v="Sports Direct"/>
    <n v="1185732"/>
    <d v="2021-04-14T00:00:00"/>
    <s v="Northeast"/>
    <s v="Massachusetts"/>
    <s v="Boston"/>
    <x v="4"/>
    <n v="50"/>
    <n v="125"/>
    <n v="62500"/>
    <n v="15625"/>
    <n v="0.25"/>
    <s v="In-store"/>
  </r>
  <r>
    <s v="Sports Direct"/>
    <n v="1185732"/>
    <d v="2021-04-14T00:00:00"/>
    <s v="Northeast"/>
    <s v="Massachusetts"/>
    <s v="Boston"/>
    <x v="5"/>
    <n v="40"/>
    <n v="275"/>
    <n v="110000"/>
    <n v="33000"/>
    <n v="0.3"/>
    <s v="In-store"/>
  </r>
  <r>
    <s v="Sports Direct"/>
    <n v="1185732"/>
    <d v="2021-05-13T00:00:00"/>
    <s v="Northeast"/>
    <s v="Massachusetts"/>
    <s v="Boston"/>
    <x v="0"/>
    <n v="54.999999999999993"/>
    <n v="495"/>
    <n v="272249.99999999994"/>
    <n v="81674.999999999985"/>
    <n v="0.3"/>
    <s v="In-store"/>
  </r>
  <r>
    <s v="Sports Direct"/>
    <n v="1185732"/>
    <d v="2021-05-13T00:00:00"/>
    <s v="Northeast"/>
    <s v="Massachusetts"/>
    <s v="Boston"/>
    <x v="1"/>
    <n v="50"/>
    <n v="200"/>
    <n v="100000"/>
    <n v="30000"/>
    <n v="0.3"/>
    <s v="In-store"/>
  </r>
  <r>
    <s v="Sports Direct"/>
    <n v="1185732"/>
    <d v="2021-05-13T00:00:00"/>
    <s v="Northeast"/>
    <s v="Massachusetts"/>
    <s v="Boston"/>
    <x v="2"/>
    <n v="45"/>
    <n v="225"/>
    <n v="101250"/>
    <n v="25312.5"/>
    <n v="0.25"/>
    <s v="In-store"/>
  </r>
  <r>
    <s v="Sports Direct"/>
    <n v="1185732"/>
    <d v="2021-05-13T00:00:00"/>
    <s v="Northeast"/>
    <s v="Massachusetts"/>
    <s v="Boston"/>
    <x v="3"/>
    <n v="45"/>
    <n v="175"/>
    <n v="78750"/>
    <n v="19687.5"/>
    <n v="0.25"/>
    <s v="In-store"/>
  </r>
  <r>
    <s v="Sports Direct"/>
    <n v="1185732"/>
    <d v="2021-05-13T00:00:00"/>
    <s v="Northeast"/>
    <s v="Massachusetts"/>
    <s v="Boston"/>
    <x v="4"/>
    <n v="54.999999999999993"/>
    <n v="200"/>
    <n v="109999.99999999999"/>
    <n v="27499.999999999996"/>
    <n v="0.25"/>
    <s v="In-store"/>
  </r>
  <r>
    <s v="Sports Direct"/>
    <n v="1185732"/>
    <d v="2021-05-13T00:00:00"/>
    <s v="Northeast"/>
    <s v="Massachusetts"/>
    <s v="Boston"/>
    <x v="5"/>
    <n v="60"/>
    <n v="325"/>
    <n v="195000"/>
    <n v="58500"/>
    <n v="0.3"/>
    <s v="In-store"/>
  </r>
  <r>
    <s v="Sports Direct"/>
    <n v="1185732"/>
    <d v="2021-06-15T00:00:00"/>
    <s v="Northeast"/>
    <s v="Massachusetts"/>
    <s v="Boston"/>
    <x v="0"/>
    <n v="54.999999999999993"/>
    <n v="575"/>
    <n v="316249.99999999994"/>
    <n v="94874.999999999985"/>
    <n v="0.3"/>
    <s v="In-store"/>
  </r>
  <r>
    <s v="Sports Direct"/>
    <n v="1185732"/>
    <d v="2021-06-15T00:00:00"/>
    <s v="Northeast"/>
    <s v="Massachusetts"/>
    <s v="Boston"/>
    <x v="1"/>
    <n v="50"/>
    <n v="325"/>
    <n v="162500"/>
    <n v="48750"/>
    <n v="0.3"/>
    <s v="In-store"/>
  </r>
  <r>
    <s v="Sports Direct"/>
    <n v="1185732"/>
    <d v="2021-06-15T00:00:00"/>
    <s v="Northeast"/>
    <s v="Massachusetts"/>
    <s v="Boston"/>
    <x v="2"/>
    <n v="45"/>
    <n v="250"/>
    <n v="112500"/>
    <n v="28125"/>
    <n v="0.25"/>
    <s v="In-store"/>
  </r>
  <r>
    <s v="Sports Direct"/>
    <n v="1185732"/>
    <d v="2021-06-15T00:00:00"/>
    <s v="Northeast"/>
    <s v="Massachusetts"/>
    <s v="Boston"/>
    <x v="3"/>
    <n v="45"/>
    <n v="225"/>
    <n v="101250"/>
    <n v="25312.5"/>
    <n v="0.25"/>
    <s v="In-store"/>
  </r>
  <r>
    <s v="Sports Direct"/>
    <n v="1185732"/>
    <d v="2021-06-15T00:00:00"/>
    <s v="Northeast"/>
    <s v="Massachusetts"/>
    <s v="Boston"/>
    <x v="4"/>
    <n v="54.999999999999993"/>
    <n v="225"/>
    <n v="123749.99999999999"/>
    <n v="30937.499999999996"/>
    <n v="0.25"/>
    <s v="In-store"/>
  </r>
  <r>
    <s v="Sports Direct"/>
    <n v="1185732"/>
    <d v="2021-06-15T00:00:00"/>
    <s v="Northeast"/>
    <s v="Massachusetts"/>
    <s v="Boston"/>
    <x v="5"/>
    <n v="60"/>
    <n v="375"/>
    <n v="225000"/>
    <n v="67500"/>
    <n v="0.3"/>
    <s v="In-store"/>
  </r>
  <r>
    <s v="Sports Direct"/>
    <n v="1185732"/>
    <d v="2021-07-13T00:00:00"/>
    <s v="Northeast"/>
    <s v="Massachusetts"/>
    <s v="Boston"/>
    <x v="0"/>
    <n v="54.999999999999993"/>
    <n v="600"/>
    <n v="329999.99999999994"/>
    <n v="98999.999999999985"/>
    <n v="0.3"/>
    <s v="In-store"/>
  </r>
  <r>
    <s v="Sports Direct"/>
    <n v="1185732"/>
    <d v="2021-07-13T00:00:00"/>
    <s v="Northeast"/>
    <s v="Massachusetts"/>
    <s v="Boston"/>
    <x v="1"/>
    <n v="50"/>
    <n v="350"/>
    <n v="175000"/>
    <n v="52500"/>
    <n v="0.3"/>
    <s v="In-store"/>
  </r>
  <r>
    <s v="Sports Direct"/>
    <n v="1185732"/>
    <d v="2021-07-13T00:00:00"/>
    <s v="Northeast"/>
    <s v="Massachusetts"/>
    <s v="Boston"/>
    <x v="2"/>
    <n v="45"/>
    <n v="275"/>
    <n v="123750"/>
    <n v="30937.5"/>
    <n v="0.25"/>
    <s v="In-store"/>
  </r>
  <r>
    <s v="Sports Direct"/>
    <n v="1185732"/>
    <d v="2021-07-13T00:00:00"/>
    <s v="Northeast"/>
    <s v="Massachusetts"/>
    <s v="Boston"/>
    <x v="3"/>
    <n v="45"/>
    <n v="225"/>
    <n v="101250"/>
    <n v="25312.5"/>
    <n v="0.25"/>
    <s v="In-store"/>
  </r>
  <r>
    <s v="Sports Direct"/>
    <n v="1185732"/>
    <d v="2021-07-13T00:00:00"/>
    <s v="Northeast"/>
    <s v="Massachusetts"/>
    <s v="Boston"/>
    <x v="4"/>
    <n v="54.999999999999993"/>
    <n v="250"/>
    <n v="137499.99999999997"/>
    <n v="34374.999999999993"/>
    <n v="0.25"/>
    <s v="In-store"/>
  </r>
  <r>
    <s v="Sports Direct"/>
    <n v="1185732"/>
    <d v="2021-07-13T00:00:00"/>
    <s v="Northeast"/>
    <s v="Massachusetts"/>
    <s v="Boston"/>
    <x v="5"/>
    <n v="60"/>
    <n v="425"/>
    <n v="255000"/>
    <n v="76500"/>
    <n v="0.3"/>
    <s v="In-store"/>
  </r>
  <r>
    <s v="Sports Direct"/>
    <n v="1185732"/>
    <d v="2021-08-14T00:00:00"/>
    <s v="Northeast"/>
    <s v="Massachusetts"/>
    <s v="Boston"/>
    <x v="0"/>
    <n v="54.999999999999993"/>
    <n v="575"/>
    <n v="316249.99999999994"/>
    <n v="94874.999999999985"/>
    <n v="0.3"/>
    <s v="In-store"/>
  </r>
  <r>
    <s v="Sports Direct"/>
    <n v="1185732"/>
    <d v="2021-08-14T00:00:00"/>
    <s v="Northeast"/>
    <s v="Massachusetts"/>
    <s v="Boston"/>
    <x v="1"/>
    <n v="50"/>
    <n v="350"/>
    <n v="175000"/>
    <n v="52500"/>
    <n v="0.3"/>
    <s v="In-store"/>
  </r>
  <r>
    <s v="Sports Direct"/>
    <n v="1185732"/>
    <d v="2021-08-14T00:00:00"/>
    <s v="Northeast"/>
    <s v="Massachusetts"/>
    <s v="Boston"/>
    <x v="2"/>
    <n v="45"/>
    <n v="275"/>
    <n v="123750"/>
    <n v="30937.5"/>
    <n v="0.25"/>
    <s v="In-store"/>
  </r>
  <r>
    <s v="Sports Direct"/>
    <n v="1185732"/>
    <d v="2021-08-14T00:00:00"/>
    <s v="Northeast"/>
    <s v="Massachusetts"/>
    <s v="Boston"/>
    <x v="3"/>
    <n v="45"/>
    <n v="175"/>
    <n v="78750"/>
    <n v="19687.5"/>
    <n v="0.25"/>
    <s v="In-store"/>
  </r>
  <r>
    <s v="Sports Direct"/>
    <n v="1185732"/>
    <d v="2021-08-14T00:00:00"/>
    <s v="Northeast"/>
    <s v="Massachusetts"/>
    <s v="Boston"/>
    <x v="4"/>
    <n v="54.999999999999993"/>
    <n v="150"/>
    <n v="82499.999999999985"/>
    <n v="20624.999999999996"/>
    <n v="0.25"/>
    <s v="In-store"/>
  </r>
  <r>
    <s v="Sports Direct"/>
    <n v="1185732"/>
    <d v="2021-08-14T00:00:00"/>
    <s v="Northeast"/>
    <s v="Massachusetts"/>
    <s v="Boston"/>
    <x v="5"/>
    <n v="60"/>
    <n v="325"/>
    <n v="195000"/>
    <n v="58500"/>
    <n v="0.3"/>
    <s v="In-store"/>
  </r>
  <r>
    <s v="Sports Direct"/>
    <n v="1185732"/>
    <d v="2021-09-13T00:00:00"/>
    <s v="Northeast"/>
    <s v="Massachusetts"/>
    <s v="Boston"/>
    <x v="0"/>
    <n v="54.999999999999993"/>
    <n v="450"/>
    <n v="247499.99999999997"/>
    <n v="74249.999999999985"/>
    <n v="0.3"/>
    <s v="In-store"/>
  </r>
  <r>
    <s v="Sports Direct"/>
    <n v="1185732"/>
    <d v="2021-09-13T00:00:00"/>
    <s v="Northeast"/>
    <s v="Massachusetts"/>
    <s v="Boston"/>
    <x v="1"/>
    <n v="50"/>
    <n v="250"/>
    <n v="125000"/>
    <n v="37500"/>
    <n v="0.3"/>
    <s v="In-store"/>
  </r>
  <r>
    <s v="Sports Direct"/>
    <n v="1185732"/>
    <d v="2021-09-13T00:00:00"/>
    <s v="Northeast"/>
    <s v="Massachusetts"/>
    <s v="Boston"/>
    <x v="2"/>
    <n v="45"/>
    <n v="150"/>
    <n v="67500"/>
    <n v="16875"/>
    <n v="0.25"/>
    <s v="In-store"/>
  </r>
  <r>
    <s v="Sports Direct"/>
    <n v="1185732"/>
    <d v="2021-09-13T00:00:00"/>
    <s v="Northeast"/>
    <s v="Massachusetts"/>
    <s v="Boston"/>
    <x v="3"/>
    <n v="45"/>
    <n v="125"/>
    <n v="56250"/>
    <n v="14062.5"/>
    <n v="0.25"/>
    <s v="In-store"/>
  </r>
  <r>
    <s v="Sports Direct"/>
    <n v="1185732"/>
    <d v="2021-09-13T00:00:00"/>
    <s v="Northeast"/>
    <s v="Massachusetts"/>
    <s v="Boston"/>
    <x v="4"/>
    <n v="54.999999999999993"/>
    <n v="125"/>
    <n v="68749.999999999985"/>
    <n v="17187.499999999996"/>
    <n v="0.25"/>
    <s v="In-store"/>
  </r>
  <r>
    <s v="Sports Direct"/>
    <n v="1185732"/>
    <d v="2021-09-13T00:00:00"/>
    <s v="Northeast"/>
    <s v="Massachusetts"/>
    <s v="Boston"/>
    <x v="5"/>
    <n v="60"/>
    <n v="225"/>
    <n v="135000"/>
    <n v="40500"/>
    <n v="0.3"/>
    <s v="In-store"/>
  </r>
  <r>
    <s v="Sports Direct"/>
    <n v="1185732"/>
    <d v="2021-10-15T00:00:00"/>
    <s v="Northeast"/>
    <s v="Massachusetts"/>
    <s v="Boston"/>
    <x v="0"/>
    <n v="60"/>
    <n v="400"/>
    <n v="240000"/>
    <n v="72000"/>
    <n v="0.3"/>
    <s v="In-store"/>
  </r>
  <r>
    <s v="Sports Direct"/>
    <n v="1185732"/>
    <d v="2021-10-15T00:00:00"/>
    <s v="Northeast"/>
    <s v="Massachusetts"/>
    <s v="Boston"/>
    <x v="1"/>
    <n v="55.000000000000007"/>
    <n v="225"/>
    <n v="123750.00000000001"/>
    <n v="37125"/>
    <n v="0.3"/>
    <s v="In-store"/>
  </r>
  <r>
    <s v="Sports Direct"/>
    <n v="1185732"/>
    <d v="2021-10-15T00:00:00"/>
    <s v="Northeast"/>
    <s v="Massachusetts"/>
    <s v="Boston"/>
    <x v="2"/>
    <n v="55.000000000000007"/>
    <n v="125"/>
    <n v="68750.000000000015"/>
    <n v="17187.500000000004"/>
    <n v="0.25"/>
    <s v="In-store"/>
  </r>
  <r>
    <s v="Sports Direct"/>
    <n v="1185732"/>
    <d v="2021-10-15T00:00:00"/>
    <s v="Northeast"/>
    <s v="Massachusetts"/>
    <s v="Boston"/>
    <x v="3"/>
    <n v="55.000000000000007"/>
    <n v="100"/>
    <n v="55000.000000000007"/>
    <n v="13750.000000000002"/>
    <n v="0.25"/>
    <s v="In-store"/>
  </r>
  <r>
    <s v="Sports Direct"/>
    <n v="1185732"/>
    <d v="2021-10-15T00:00:00"/>
    <s v="Northeast"/>
    <s v="Massachusetts"/>
    <s v="Boston"/>
    <x v="4"/>
    <n v="65"/>
    <n v="100"/>
    <n v="65000"/>
    <n v="16250"/>
    <n v="0.25"/>
    <s v="In-store"/>
  </r>
  <r>
    <s v="Amazon"/>
    <n v="1185732"/>
    <d v="2021-10-15T00:00:00"/>
    <s v="Northeast"/>
    <s v="Massachusetts"/>
    <s v="Boston"/>
    <x v="5"/>
    <n v="70"/>
    <n v="225"/>
    <n v="157500"/>
    <n v="47250"/>
    <n v="0.3"/>
    <s v="In-store"/>
  </r>
  <r>
    <s v="Amazon"/>
    <n v="1185732"/>
    <d v="2021-11-14T00:00:00"/>
    <s v="Northeast"/>
    <s v="Massachusetts"/>
    <s v="Boston"/>
    <x v="0"/>
    <n v="65"/>
    <n v="375"/>
    <n v="243750"/>
    <n v="73125"/>
    <n v="0.3"/>
    <s v="In-store"/>
  </r>
  <r>
    <s v="Amazon"/>
    <n v="1185732"/>
    <d v="2021-11-14T00:00:00"/>
    <s v="Northeast"/>
    <s v="Massachusetts"/>
    <s v="Boston"/>
    <x v="1"/>
    <n v="55.000000000000007"/>
    <n v="300"/>
    <n v="165000.00000000003"/>
    <n v="49500.000000000007"/>
    <n v="0.3"/>
    <s v="In-store"/>
  </r>
  <r>
    <s v="Amazon"/>
    <n v="1185732"/>
    <d v="2021-11-14T00:00:00"/>
    <s v="Northeast"/>
    <s v="Massachusetts"/>
    <s v="Boston"/>
    <x v="2"/>
    <n v="55.000000000000007"/>
    <n v="295"/>
    <n v="162250.00000000003"/>
    <n v="40562.500000000007"/>
    <n v="0.25"/>
    <s v="In-store"/>
  </r>
  <r>
    <s v="Amazon"/>
    <n v="1185732"/>
    <d v="2021-11-14T00:00:00"/>
    <s v="Northeast"/>
    <s v="Massachusetts"/>
    <s v="Boston"/>
    <x v="3"/>
    <n v="55.000000000000007"/>
    <n v="275"/>
    <n v="151250.00000000003"/>
    <n v="37812.500000000007"/>
    <n v="0.25"/>
    <s v="In-store"/>
  </r>
  <r>
    <s v="Amazon"/>
    <n v="1185732"/>
    <d v="2021-11-14T00:00:00"/>
    <s v="Northeast"/>
    <s v="Massachusetts"/>
    <s v="Boston"/>
    <x v="4"/>
    <n v="65"/>
    <n v="250"/>
    <n v="162500"/>
    <n v="40625"/>
    <n v="0.25"/>
    <s v="In-store"/>
  </r>
  <r>
    <s v="Amazon"/>
    <n v="1185732"/>
    <d v="2021-11-14T00:00:00"/>
    <s v="Northeast"/>
    <s v="Massachusetts"/>
    <s v="Boston"/>
    <x v="5"/>
    <n v="70"/>
    <n v="350"/>
    <n v="245000"/>
    <n v="73500"/>
    <n v="0.3"/>
    <s v="In-store"/>
  </r>
  <r>
    <s v="Amazon"/>
    <n v="1185732"/>
    <d v="2021-12-13T00:00:00"/>
    <s v="Northeast"/>
    <s v="Massachusetts"/>
    <s v="Boston"/>
    <x v="0"/>
    <n v="65"/>
    <n v="575"/>
    <n v="373750"/>
    <n v="112125"/>
    <n v="0.3"/>
    <s v="In-store"/>
  </r>
  <r>
    <s v="Amazon"/>
    <n v="1185732"/>
    <d v="2021-12-13T00:00:00"/>
    <s v="Northeast"/>
    <s v="Massachusetts"/>
    <s v="Boston"/>
    <x v="1"/>
    <n v="55.000000000000007"/>
    <n v="375"/>
    <n v="206250.00000000003"/>
    <n v="61875.000000000007"/>
    <n v="0.3"/>
    <s v="In-store"/>
  </r>
  <r>
    <s v="Amazon"/>
    <n v="1185732"/>
    <d v="2021-12-13T00:00:00"/>
    <s v="Northeast"/>
    <s v="Massachusetts"/>
    <s v="Boston"/>
    <x v="2"/>
    <n v="55.000000000000007"/>
    <n v="350"/>
    <n v="192500.00000000003"/>
    <n v="48125.000000000007"/>
    <n v="0.25"/>
    <s v="In-store"/>
  </r>
  <r>
    <s v="Amazon"/>
    <n v="1185732"/>
    <d v="2021-12-13T00:00:00"/>
    <s v="Northeast"/>
    <s v="Massachusetts"/>
    <s v="Boston"/>
    <x v="3"/>
    <n v="55.000000000000007"/>
    <n v="300"/>
    <n v="165000.00000000003"/>
    <n v="41250.000000000007"/>
    <n v="0.25"/>
    <s v="In-store"/>
  </r>
  <r>
    <s v="Amazon"/>
    <n v="1185732"/>
    <d v="2021-12-13T00:00:00"/>
    <s v="Northeast"/>
    <s v="Massachusetts"/>
    <s v="Boston"/>
    <x v="4"/>
    <n v="65"/>
    <n v="300"/>
    <n v="195000"/>
    <n v="48750"/>
    <n v="0.25"/>
    <s v="In-store"/>
  </r>
  <r>
    <s v="Amazon"/>
    <n v="1185732"/>
    <d v="2021-12-13T00:00:00"/>
    <s v="Northeast"/>
    <s v="Massachusetts"/>
    <s v="Boston"/>
    <x v="5"/>
    <n v="70"/>
    <n v="400"/>
    <n v="280000"/>
    <n v="84000"/>
    <n v="0.3"/>
    <s v="In-store"/>
  </r>
  <r>
    <s v="Amazon"/>
    <n v="1185732"/>
    <d v="2021-01-14T00:00:00"/>
    <s v="Northeast"/>
    <s v="Massachusetts"/>
    <s v="Boston"/>
    <x v="0"/>
    <n v="45"/>
    <n v="525"/>
    <n v="236250"/>
    <n v="106312.5"/>
    <n v="0.45"/>
    <s v="In-store"/>
  </r>
  <r>
    <s v="Amazon"/>
    <n v="1185732"/>
    <d v="2021-01-14T00:00:00"/>
    <s v="Northeast"/>
    <s v="Massachusetts"/>
    <s v="Boston"/>
    <x v="1"/>
    <n v="45"/>
    <n v="325"/>
    <n v="146250"/>
    <n v="65812.5"/>
    <n v="0.45"/>
    <s v="In-store"/>
  </r>
  <r>
    <s v="Amazon"/>
    <n v="1185732"/>
    <d v="2021-01-14T00:00:00"/>
    <s v="Northeast"/>
    <s v="Massachusetts"/>
    <s v="Boston"/>
    <x v="2"/>
    <n v="35"/>
    <n v="325"/>
    <n v="113750"/>
    <n v="39812.5"/>
    <n v="0.35"/>
    <s v="In-store"/>
  </r>
  <r>
    <s v="Amazon"/>
    <n v="1185732"/>
    <d v="2021-01-14T00:00:00"/>
    <s v="Northeast"/>
    <s v="Massachusetts"/>
    <s v="Boston"/>
    <x v="3"/>
    <n v="40"/>
    <n v="175"/>
    <n v="70000"/>
    <n v="24500"/>
    <n v="0.35"/>
    <s v="In-store"/>
  </r>
  <r>
    <s v="Amazon"/>
    <n v="1185732"/>
    <d v="2021-01-14T00:00:00"/>
    <s v="Northeast"/>
    <s v="Massachusetts"/>
    <s v="Boston"/>
    <x v="4"/>
    <n v="55.000000000000007"/>
    <n v="225"/>
    <n v="123750.00000000001"/>
    <n v="43312.5"/>
    <n v="0.35"/>
    <s v="In-store"/>
  </r>
  <r>
    <s v="Amazon"/>
    <n v="1185732"/>
    <d v="2021-01-14T00:00:00"/>
    <s v="Northeast"/>
    <s v="Massachusetts"/>
    <s v="Boston"/>
    <x v="5"/>
    <n v="45"/>
    <n v="325"/>
    <n v="146250"/>
    <n v="58499.999999999993"/>
    <n v="0.39999999999999997"/>
    <s v="In-store"/>
  </r>
  <r>
    <s v="Amazon"/>
    <n v="1185732"/>
    <d v="2021-02-12T00:00:00"/>
    <s v="Northeast"/>
    <s v="Massachusetts"/>
    <s v="Boston"/>
    <x v="0"/>
    <n v="45"/>
    <n v="575"/>
    <n v="258750"/>
    <n v="116437.5"/>
    <n v="0.45"/>
    <s v="In-store"/>
  </r>
  <r>
    <s v="Amazon"/>
    <n v="1185732"/>
    <d v="2021-02-12T00:00:00"/>
    <s v="Northeast"/>
    <s v="Massachusetts"/>
    <s v="Boston"/>
    <x v="1"/>
    <n v="45"/>
    <n v="225"/>
    <n v="101250"/>
    <n v="45562.5"/>
    <n v="0.45"/>
    <s v="In-store"/>
  </r>
  <r>
    <s v="Amazon"/>
    <n v="1185732"/>
    <d v="2021-02-12T00:00:00"/>
    <s v="Northeast"/>
    <s v="Massachusetts"/>
    <s v="Boston"/>
    <x v="2"/>
    <n v="35"/>
    <n v="275"/>
    <n v="96250"/>
    <n v="33687.5"/>
    <n v="0.35"/>
    <s v="In-store"/>
  </r>
  <r>
    <s v="Amazon"/>
    <n v="1185732"/>
    <d v="2021-02-12T00:00:00"/>
    <s v="Northeast"/>
    <s v="Vermont"/>
    <s v="Burlington"/>
    <x v="3"/>
    <n v="40"/>
    <n v="150"/>
    <n v="60000"/>
    <n v="21000"/>
    <n v="0.35"/>
    <s v="In-store"/>
  </r>
  <r>
    <s v="Amazon"/>
    <n v="1185732"/>
    <d v="2021-02-12T00:00:00"/>
    <s v="Northeast"/>
    <s v="Vermont"/>
    <s v="Burlington"/>
    <x v="4"/>
    <n v="55.000000000000007"/>
    <n v="225"/>
    <n v="123750.00000000001"/>
    <n v="43312.5"/>
    <n v="0.35"/>
    <s v="In-store"/>
  </r>
  <r>
    <s v="Amazon"/>
    <n v="1185732"/>
    <d v="2021-02-12T00:00:00"/>
    <s v="Northeast"/>
    <s v="Vermont"/>
    <s v="Burlington"/>
    <x v="5"/>
    <n v="45"/>
    <n v="325"/>
    <n v="146250"/>
    <n v="58499.999999999993"/>
    <n v="0.39999999999999997"/>
    <s v="In-store"/>
  </r>
  <r>
    <s v="Amazon"/>
    <n v="1185732"/>
    <d v="2021-03-10T00:00:00"/>
    <s v="Northeast"/>
    <s v="Vermont"/>
    <s v="Burlington"/>
    <x v="0"/>
    <n v="45"/>
    <n v="545"/>
    <n v="245250"/>
    <n v="110362.5"/>
    <n v="0.45"/>
    <s v="In-store"/>
  </r>
  <r>
    <s v="Amazon"/>
    <n v="1185732"/>
    <d v="2021-03-10T00:00:00"/>
    <s v="Northeast"/>
    <s v="Vermont"/>
    <s v="Burlington"/>
    <x v="1"/>
    <n v="45"/>
    <n v="250"/>
    <n v="112500"/>
    <n v="50625"/>
    <n v="0.45"/>
    <s v="In-store"/>
  </r>
  <r>
    <s v="Amazon"/>
    <n v="1185732"/>
    <d v="2021-03-10T00:00:00"/>
    <s v="Northeast"/>
    <s v="Vermont"/>
    <s v="Burlington"/>
    <x v="2"/>
    <n v="35"/>
    <n v="275"/>
    <n v="96250"/>
    <n v="33687.5"/>
    <n v="0.35"/>
    <s v="In-store"/>
  </r>
  <r>
    <s v="Amazon"/>
    <n v="1185732"/>
    <d v="2021-03-10T00:00:00"/>
    <s v="Northeast"/>
    <s v="Vermont"/>
    <s v="Burlington"/>
    <x v="3"/>
    <n v="40"/>
    <n v="125"/>
    <n v="50000"/>
    <n v="17500"/>
    <n v="0.35"/>
    <s v="In-store"/>
  </r>
  <r>
    <s v="Amazon"/>
    <n v="1185732"/>
    <d v="2021-03-10T00:00:00"/>
    <s v="Northeast"/>
    <s v="Vermont"/>
    <s v="Burlington"/>
    <x v="4"/>
    <n v="55.000000000000007"/>
    <n v="175"/>
    <n v="96250.000000000015"/>
    <n v="33687.5"/>
    <n v="0.35"/>
    <s v="In-store"/>
  </r>
  <r>
    <s v="Amazon"/>
    <n v="1185732"/>
    <d v="2021-03-10T00:00:00"/>
    <s v="Northeast"/>
    <s v="Vermont"/>
    <s v="Burlington"/>
    <x v="5"/>
    <n v="45"/>
    <n v="275"/>
    <n v="123750"/>
    <n v="49499.999999999993"/>
    <n v="0.39999999999999997"/>
    <s v="In-store"/>
  </r>
  <r>
    <s v="Amazon"/>
    <n v="1185732"/>
    <d v="2021-04-11T00:00:00"/>
    <s v="Northeast"/>
    <s v="Vermont"/>
    <s v="Burlington"/>
    <x v="0"/>
    <n v="45"/>
    <n v="525"/>
    <n v="236250"/>
    <n v="106312.5"/>
    <n v="0.45"/>
    <s v="In-store"/>
  </r>
  <r>
    <s v="Amazon"/>
    <n v="1185732"/>
    <d v="2021-04-11T00:00:00"/>
    <s v="Northeast"/>
    <s v="Vermont"/>
    <s v="Burlington"/>
    <x v="1"/>
    <n v="45"/>
    <n v="225"/>
    <n v="101250"/>
    <n v="45562.5"/>
    <n v="0.45"/>
    <s v="In-store"/>
  </r>
  <r>
    <s v="Amazon"/>
    <n v="1185732"/>
    <d v="2021-04-11T00:00:00"/>
    <s v="Northeast"/>
    <s v="Vermont"/>
    <s v="Burlington"/>
    <x v="2"/>
    <n v="35"/>
    <n v="225"/>
    <n v="78750"/>
    <n v="27562.5"/>
    <n v="0.35"/>
    <s v="In-store"/>
  </r>
  <r>
    <s v="Amazon"/>
    <n v="1185732"/>
    <d v="2021-04-11T00:00:00"/>
    <s v="Northeast"/>
    <s v="Vermont"/>
    <s v="Burlington"/>
    <x v="3"/>
    <n v="40"/>
    <n v="150"/>
    <n v="60000"/>
    <n v="21000"/>
    <n v="0.35"/>
    <s v="In-store"/>
  </r>
  <r>
    <s v="Amazon"/>
    <n v="1185732"/>
    <d v="2021-04-11T00:00:00"/>
    <s v="Northeast"/>
    <s v="Vermont"/>
    <s v="Burlington"/>
    <x v="4"/>
    <n v="55.000000000000007"/>
    <n v="150"/>
    <n v="82500.000000000015"/>
    <n v="28875.000000000004"/>
    <n v="0.35"/>
    <s v="In-store"/>
  </r>
  <r>
    <s v="Amazon"/>
    <n v="1185732"/>
    <d v="2021-04-11T00:00:00"/>
    <s v="Northeast"/>
    <s v="Vermont"/>
    <s v="Burlington"/>
    <x v="5"/>
    <n v="45"/>
    <n v="300"/>
    <n v="135000"/>
    <n v="53999.999999999993"/>
    <n v="0.39999999999999997"/>
    <s v="In-store"/>
  </r>
  <r>
    <s v="Amazon"/>
    <n v="1185732"/>
    <d v="2021-05-10T00:00:00"/>
    <s v="Northeast"/>
    <s v="Vermont"/>
    <s v="Burlington"/>
    <x v="0"/>
    <n v="60"/>
    <n v="570"/>
    <n v="342000"/>
    <n v="153900"/>
    <n v="0.45"/>
    <s v="In-store"/>
  </r>
  <r>
    <s v="Amazon"/>
    <n v="1185732"/>
    <d v="2021-05-10T00:00:00"/>
    <s v="Northeast"/>
    <s v="Vermont"/>
    <s v="Burlington"/>
    <x v="1"/>
    <n v="55.000000000000007"/>
    <n v="275"/>
    <n v="151250.00000000003"/>
    <n v="68062.500000000015"/>
    <n v="0.45"/>
    <s v="In-store"/>
  </r>
  <r>
    <s v="Amazon"/>
    <n v="1185732"/>
    <d v="2021-05-10T00:00:00"/>
    <s v="Northeast"/>
    <s v="Vermont"/>
    <s v="Burlington"/>
    <x v="2"/>
    <n v="50"/>
    <n v="300"/>
    <n v="150000"/>
    <n v="52500"/>
    <n v="0.35"/>
    <s v="In-store"/>
  </r>
  <r>
    <s v="Amazon"/>
    <n v="1185732"/>
    <d v="2021-05-10T00:00:00"/>
    <s v="Northeast"/>
    <s v="Vermont"/>
    <s v="Burlington"/>
    <x v="3"/>
    <n v="50"/>
    <n v="250"/>
    <n v="125000"/>
    <n v="43750"/>
    <n v="0.35"/>
    <s v="In-store"/>
  </r>
  <r>
    <s v="Amazon"/>
    <n v="1185732"/>
    <d v="2021-05-10T00:00:00"/>
    <s v="Northeast"/>
    <s v="Vermont"/>
    <s v="Burlington"/>
    <x v="4"/>
    <n v="60"/>
    <n v="275"/>
    <n v="165000"/>
    <n v="57749.999999999993"/>
    <n v="0.35"/>
    <s v="In-store"/>
  </r>
  <r>
    <s v="Amazon"/>
    <n v="1185732"/>
    <d v="2021-05-10T00:00:00"/>
    <s v="Northeast"/>
    <s v="Vermont"/>
    <s v="Burlington"/>
    <x v="5"/>
    <n v="65"/>
    <n v="400"/>
    <n v="260000"/>
    <n v="103999.99999999999"/>
    <n v="0.39999999999999997"/>
    <s v="In-store"/>
  </r>
  <r>
    <s v="Amazon"/>
    <n v="1185732"/>
    <d v="2021-06-12T00:00:00"/>
    <s v="Northeast"/>
    <s v="Vermont"/>
    <s v="Burlington"/>
    <x v="0"/>
    <n v="60"/>
    <n v="650"/>
    <n v="390000"/>
    <n v="175500"/>
    <n v="0.45"/>
    <s v="In-store"/>
  </r>
  <r>
    <s v="Amazon"/>
    <n v="1185732"/>
    <d v="2021-06-12T00:00:00"/>
    <s v="Northeast"/>
    <s v="Vermont"/>
    <s v="Burlington"/>
    <x v="1"/>
    <n v="55.000000000000007"/>
    <n v="400"/>
    <n v="220000.00000000003"/>
    <n v="99000.000000000015"/>
    <n v="0.45"/>
    <s v="In-store"/>
  </r>
  <r>
    <s v="Amazon"/>
    <n v="1185732"/>
    <d v="2021-06-12T00:00:00"/>
    <s v="Northeast"/>
    <s v="Vermont"/>
    <s v="Burlington"/>
    <x v="2"/>
    <n v="50"/>
    <n v="325"/>
    <n v="162500"/>
    <n v="56875"/>
    <n v="0.35"/>
    <s v="In-store"/>
  </r>
  <r>
    <s v="Amazon"/>
    <n v="1185732"/>
    <d v="2021-06-12T00:00:00"/>
    <s v="Northeast"/>
    <s v="Vermont"/>
    <s v="Burlington"/>
    <x v="3"/>
    <n v="50"/>
    <n v="300"/>
    <n v="150000"/>
    <n v="52500"/>
    <n v="0.35"/>
    <s v="In-store"/>
  </r>
  <r>
    <s v="Amazon"/>
    <n v="1185732"/>
    <d v="2021-06-12T00:00:00"/>
    <s v="Northeast"/>
    <s v="Vermont"/>
    <s v="Burlington"/>
    <x v="4"/>
    <n v="60"/>
    <n v="300"/>
    <n v="180000"/>
    <n v="62999.999999999993"/>
    <n v="0.35"/>
    <s v="In-store"/>
  </r>
  <r>
    <s v="Amazon"/>
    <n v="1185732"/>
    <d v="2021-06-12T00:00:00"/>
    <s v="Northeast"/>
    <s v="Vermont"/>
    <s v="Burlington"/>
    <x v="5"/>
    <n v="65"/>
    <n v="450"/>
    <n v="292500"/>
    <n v="116999.99999999999"/>
    <n v="0.39999999999999997"/>
    <s v="In-store"/>
  </r>
  <r>
    <s v="Amazon"/>
    <n v="1185732"/>
    <d v="2021-07-10T00:00:00"/>
    <s v="Northeast"/>
    <s v="Vermont"/>
    <s v="Burlington"/>
    <x v="0"/>
    <n v="60"/>
    <n v="675"/>
    <n v="405000"/>
    <n v="182250"/>
    <n v="0.45"/>
    <s v="In-store"/>
  </r>
  <r>
    <s v="Amazon"/>
    <n v="1185732"/>
    <d v="2021-07-10T00:00:00"/>
    <s v="Northeast"/>
    <s v="Vermont"/>
    <s v="Burlington"/>
    <x v="1"/>
    <n v="55.000000000000007"/>
    <n v="425"/>
    <n v="233750.00000000003"/>
    <n v="105187.50000000001"/>
    <n v="0.45"/>
    <s v="In-store"/>
  </r>
  <r>
    <s v="Amazon"/>
    <n v="1185732"/>
    <d v="2021-07-10T00:00:00"/>
    <s v="Northeast"/>
    <s v="Vermont"/>
    <s v="Burlington"/>
    <x v="2"/>
    <n v="50"/>
    <n v="350"/>
    <n v="175000"/>
    <n v="61249.999999999993"/>
    <n v="0.35"/>
    <s v="In-store"/>
  </r>
  <r>
    <s v="Amazon"/>
    <n v="1185732"/>
    <d v="2021-07-10T00:00:00"/>
    <s v="Northeast"/>
    <s v="Vermont"/>
    <s v="Burlington"/>
    <x v="3"/>
    <n v="50"/>
    <n v="300"/>
    <n v="150000"/>
    <n v="52500"/>
    <n v="0.35"/>
    <s v="In-store"/>
  </r>
  <r>
    <s v="Amazon"/>
    <n v="1185732"/>
    <d v="2021-07-10T00:00:00"/>
    <s v="Northeast"/>
    <s v="Vermont"/>
    <s v="Burlington"/>
    <x v="4"/>
    <n v="60"/>
    <n v="325"/>
    <n v="195000"/>
    <n v="68250"/>
    <n v="0.35"/>
    <s v="In-store"/>
  </r>
  <r>
    <s v="Amazon"/>
    <n v="1185732"/>
    <d v="2021-07-10T00:00:00"/>
    <s v="Northeast"/>
    <s v="Vermont"/>
    <s v="Burlington"/>
    <x v="5"/>
    <n v="65"/>
    <n v="500"/>
    <n v="325000"/>
    <n v="129999.99999999999"/>
    <n v="0.39999999999999997"/>
    <s v="In-store"/>
  </r>
  <r>
    <s v="Amazon"/>
    <n v="1185732"/>
    <d v="2021-08-11T00:00:00"/>
    <s v="Northeast"/>
    <s v="Vermont"/>
    <s v="Burlington"/>
    <x v="0"/>
    <n v="60"/>
    <n v="650"/>
    <n v="390000"/>
    <n v="175500"/>
    <n v="0.45"/>
    <s v="In-store"/>
  </r>
  <r>
    <s v="Amazon"/>
    <n v="1185732"/>
    <d v="2021-08-11T00:00:00"/>
    <s v="Northeast"/>
    <s v="Vermont"/>
    <s v="Burlington"/>
    <x v="1"/>
    <n v="55.000000000000007"/>
    <n v="425"/>
    <n v="233750.00000000003"/>
    <n v="105187.50000000001"/>
    <n v="0.45"/>
    <s v="In-store"/>
  </r>
  <r>
    <s v="Amazon"/>
    <n v="1185732"/>
    <d v="2021-08-11T00:00:00"/>
    <s v="Northeast"/>
    <s v="Vermont"/>
    <s v="Burlington"/>
    <x v="2"/>
    <n v="50"/>
    <n v="350"/>
    <n v="175000"/>
    <n v="61249.999999999993"/>
    <n v="0.35"/>
    <s v="In-store"/>
  </r>
  <r>
    <s v="Amazon"/>
    <n v="1185732"/>
    <d v="2021-08-11T00:00:00"/>
    <s v="Northeast"/>
    <s v="Vermont"/>
    <s v="Burlington"/>
    <x v="3"/>
    <n v="50"/>
    <n v="250"/>
    <n v="125000"/>
    <n v="43750"/>
    <n v="0.35"/>
    <s v="In-store"/>
  </r>
  <r>
    <s v="Amazon"/>
    <n v="1185732"/>
    <d v="2021-08-11T00:00:00"/>
    <s v="Northeast"/>
    <s v="Vermont"/>
    <s v="Burlington"/>
    <x v="4"/>
    <n v="60"/>
    <n v="225"/>
    <n v="135000"/>
    <n v="47250"/>
    <n v="0.35"/>
    <s v="In-store"/>
  </r>
  <r>
    <s v="Amazon"/>
    <n v="1185732"/>
    <d v="2021-08-11T00:00:00"/>
    <s v="Northeast"/>
    <s v="Vermont"/>
    <s v="Burlington"/>
    <x v="5"/>
    <n v="65"/>
    <n v="400"/>
    <n v="260000"/>
    <n v="103999.99999999999"/>
    <n v="0.39999999999999997"/>
    <s v="In-store"/>
  </r>
  <r>
    <s v="Amazon"/>
    <n v="1185732"/>
    <d v="2021-09-10T00:00:00"/>
    <s v="Northeast"/>
    <s v="Vermont"/>
    <s v="Burlington"/>
    <x v="0"/>
    <n v="60"/>
    <n v="525"/>
    <n v="315000"/>
    <n v="141750"/>
    <n v="0.45"/>
    <s v="In-store"/>
  </r>
  <r>
    <s v="Amazon"/>
    <n v="1185732"/>
    <d v="2021-09-10T00:00:00"/>
    <s v="Northeast"/>
    <s v="Vermont"/>
    <s v="Burlington"/>
    <x v="1"/>
    <n v="55.000000000000007"/>
    <n v="325"/>
    <n v="178750.00000000003"/>
    <n v="80437.500000000015"/>
    <n v="0.45"/>
    <s v="In-store"/>
  </r>
  <r>
    <s v="Amazon"/>
    <n v="1185732"/>
    <d v="2021-09-10T00:00:00"/>
    <s v="Northeast"/>
    <s v="Vermont"/>
    <s v="Burlington"/>
    <x v="2"/>
    <n v="50"/>
    <n v="225"/>
    <n v="112500"/>
    <n v="39375"/>
    <n v="0.35"/>
    <s v="In-store"/>
  </r>
  <r>
    <s v="Amazon"/>
    <n v="1185732"/>
    <d v="2021-09-10T00:00:00"/>
    <s v="Northeast"/>
    <s v="Vermont"/>
    <s v="Burlington"/>
    <x v="3"/>
    <n v="50"/>
    <n v="200"/>
    <n v="100000"/>
    <n v="35000"/>
    <n v="0.35"/>
    <s v="In-store"/>
  </r>
  <r>
    <s v="Amazon"/>
    <n v="1185732"/>
    <d v="2021-09-10T00:00:00"/>
    <s v="Northeast"/>
    <s v="Vermont"/>
    <s v="Burlington"/>
    <x v="4"/>
    <n v="60"/>
    <n v="200"/>
    <n v="120000"/>
    <n v="42000"/>
    <n v="0.35"/>
    <s v="In-store"/>
  </r>
  <r>
    <s v="Amazon"/>
    <n v="1185732"/>
    <d v="2021-09-10T00:00:00"/>
    <s v="Northeast"/>
    <s v="Vermont"/>
    <s v="Burlington"/>
    <x v="5"/>
    <n v="65"/>
    <n v="300"/>
    <n v="195000"/>
    <n v="78000"/>
    <n v="0.39999999999999997"/>
    <s v="In-store"/>
  </r>
  <r>
    <s v="Amazon"/>
    <n v="1185732"/>
    <d v="2021-10-12T00:00:00"/>
    <s v="Northeast"/>
    <s v="Vermont"/>
    <s v="Burlington"/>
    <x v="0"/>
    <n v="65"/>
    <n v="475"/>
    <n v="308750"/>
    <n v="138937.5"/>
    <n v="0.45"/>
    <s v="In-store"/>
  </r>
  <r>
    <s v="Amazon"/>
    <n v="1185732"/>
    <d v="2021-10-12T00:00:00"/>
    <s v="Northeast"/>
    <s v="Vermont"/>
    <s v="Burlington"/>
    <x v="1"/>
    <n v="60.000000000000007"/>
    <n v="300"/>
    <n v="180000.00000000003"/>
    <n v="81000.000000000015"/>
    <n v="0.45"/>
    <s v="In-store"/>
  </r>
  <r>
    <s v="Amazon"/>
    <n v="1185732"/>
    <d v="2021-10-12T00:00:00"/>
    <s v="Northeast"/>
    <s v="Vermont"/>
    <s v="Burlington"/>
    <x v="2"/>
    <n v="60.000000000000007"/>
    <n v="200"/>
    <n v="120000.00000000001"/>
    <n v="42000"/>
    <n v="0.35"/>
    <s v="In-store"/>
  </r>
  <r>
    <s v="Amazon"/>
    <n v="1185732"/>
    <d v="2021-10-12T00:00:00"/>
    <s v="Northeast"/>
    <s v="Vermont"/>
    <s v="Burlington"/>
    <x v="3"/>
    <n v="60.000000000000007"/>
    <n v="175"/>
    <n v="105000.00000000001"/>
    <n v="36750"/>
    <n v="0.35"/>
    <s v="In-store"/>
  </r>
  <r>
    <s v="Amazon"/>
    <n v="1185732"/>
    <d v="2021-10-12T00:00:00"/>
    <s v="Northeast"/>
    <s v="Vermont"/>
    <s v="Burlington"/>
    <x v="4"/>
    <n v="70"/>
    <n v="175"/>
    <n v="122500"/>
    <n v="42875"/>
    <n v="0.35"/>
    <s v="In-store"/>
  </r>
  <r>
    <s v="West Gear"/>
    <n v="1185732"/>
    <d v="2021-10-12T00:00:00"/>
    <s v="Northeast"/>
    <s v="Vermont"/>
    <s v="Burlington"/>
    <x v="5"/>
    <n v="75"/>
    <n v="300"/>
    <n v="225000"/>
    <n v="89999.999999999985"/>
    <n v="0.39999999999999997"/>
    <s v="In-store"/>
  </r>
  <r>
    <s v="West Gear"/>
    <n v="1185732"/>
    <d v="2021-11-11T00:00:00"/>
    <s v="Northeast"/>
    <s v="Vermont"/>
    <s v="Burlington"/>
    <x v="0"/>
    <n v="70"/>
    <n v="450"/>
    <n v="315000"/>
    <n v="141750"/>
    <n v="0.45"/>
    <s v="In-store"/>
  </r>
  <r>
    <s v="West Gear"/>
    <n v="1185732"/>
    <d v="2021-11-11T00:00:00"/>
    <s v="Northeast"/>
    <s v="Vermont"/>
    <s v="Burlington"/>
    <x v="1"/>
    <n v="60.000000000000007"/>
    <n v="325"/>
    <n v="195000.00000000003"/>
    <n v="87750.000000000015"/>
    <n v="0.45"/>
    <s v="In-store"/>
  </r>
  <r>
    <s v="West Gear"/>
    <n v="1185732"/>
    <d v="2021-11-11T00:00:00"/>
    <s v="Northeast"/>
    <s v="Vermont"/>
    <s v="Burlington"/>
    <x v="2"/>
    <n v="60.000000000000007"/>
    <n v="320"/>
    <n v="192000.00000000003"/>
    <n v="67200"/>
    <n v="0.35"/>
    <s v="In-store"/>
  </r>
  <r>
    <s v="Amazon"/>
    <n v="1185732"/>
    <d v="2021-11-11T00:00:00"/>
    <s v="Northeast"/>
    <s v="Vermont"/>
    <s v="Burlington"/>
    <x v="3"/>
    <n v="60.000000000000007"/>
    <n v="300"/>
    <n v="180000.00000000003"/>
    <n v="63000.000000000007"/>
    <n v="0.35"/>
    <s v="In-store"/>
  </r>
  <r>
    <s v="Amazon"/>
    <n v="1185732"/>
    <d v="2021-11-11T00:00:00"/>
    <s v="Northeast"/>
    <s v="Vermont"/>
    <s v="Burlington"/>
    <x v="4"/>
    <n v="70"/>
    <n v="275"/>
    <n v="192500"/>
    <n v="67375"/>
    <n v="0.35"/>
    <s v="In-store"/>
  </r>
  <r>
    <s v="Amazon"/>
    <n v="1185732"/>
    <d v="2021-11-11T00:00:00"/>
    <s v="Northeast"/>
    <s v="Vermont"/>
    <s v="Burlington"/>
    <x v="5"/>
    <n v="75"/>
    <n v="375"/>
    <n v="281250"/>
    <n v="112499.99999999999"/>
    <n v="0.39999999999999997"/>
    <s v="In-store"/>
  </r>
  <r>
    <s v="Amazon"/>
    <n v="1185732"/>
    <d v="2021-12-10T00:00:00"/>
    <s v="Northeast"/>
    <s v="Vermont"/>
    <s v="Burlington"/>
    <x v="0"/>
    <n v="70"/>
    <n v="600"/>
    <n v="420000"/>
    <n v="189000"/>
    <n v="0.45"/>
    <s v="In-store"/>
  </r>
  <r>
    <s v="Amazon"/>
    <n v="1185732"/>
    <d v="2021-12-10T00:00:00"/>
    <s v="Northeast"/>
    <s v="Vermont"/>
    <s v="Burlington"/>
    <x v="1"/>
    <n v="60.000000000000007"/>
    <n v="400"/>
    <n v="240000.00000000003"/>
    <n v="108000.00000000001"/>
    <n v="0.45"/>
    <s v="In-store"/>
  </r>
  <r>
    <s v="Amazon"/>
    <n v="1185732"/>
    <d v="2021-12-10T00:00:00"/>
    <s v="Northeast"/>
    <s v="Vermont"/>
    <s v="Burlington"/>
    <x v="2"/>
    <n v="60.000000000000007"/>
    <n v="375"/>
    <n v="225000.00000000003"/>
    <n v="78750"/>
    <n v="0.35"/>
    <s v="In-store"/>
  </r>
  <r>
    <s v="Amazon"/>
    <n v="1185732"/>
    <d v="2021-12-10T00:00:00"/>
    <s v="Northeast"/>
    <s v="Vermont"/>
    <s v="Burlington"/>
    <x v="3"/>
    <n v="60.000000000000007"/>
    <n v="325"/>
    <n v="195000.00000000003"/>
    <n v="68250"/>
    <n v="0.35"/>
    <s v="In-store"/>
  </r>
  <r>
    <s v="Amazon"/>
    <n v="1185732"/>
    <d v="2021-12-10T00:00:00"/>
    <s v="Northeast"/>
    <s v="Vermont"/>
    <s v="Burlington"/>
    <x v="4"/>
    <n v="70"/>
    <n v="325"/>
    <n v="227500"/>
    <n v="79625"/>
    <n v="0.35"/>
    <s v="In-store"/>
  </r>
  <r>
    <s v="Amazon"/>
    <n v="1185732"/>
    <d v="2021-12-10T00:00:00"/>
    <s v="Northeast"/>
    <s v="Vermont"/>
    <s v="Burlington"/>
    <x v="5"/>
    <n v="75"/>
    <n v="425"/>
    <n v="318750"/>
    <n v="127499.99999999999"/>
    <n v="0.39999999999999997"/>
    <s v="In-store"/>
  </r>
  <r>
    <s v="Amazon"/>
    <n v="1185732"/>
    <d v="2021-01-21T00:00:00"/>
    <s v="Northeast"/>
    <s v="Vermont"/>
    <s v="Burlington"/>
    <x v="0"/>
    <n v="50"/>
    <n v="525"/>
    <n v="262500"/>
    <n v="105000"/>
    <n v="0.4"/>
    <s v="In-store"/>
  </r>
  <r>
    <s v="Amazon"/>
    <n v="1185732"/>
    <d v="2021-01-21T00:00:00"/>
    <s v="Northeast"/>
    <s v="Vermont"/>
    <s v="Burlington"/>
    <x v="1"/>
    <n v="50"/>
    <n v="325"/>
    <n v="162500"/>
    <n v="65000"/>
    <n v="0.4"/>
    <s v="In-store"/>
  </r>
  <r>
    <s v="Amazon"/>
    <n v="1185732"/>
    <d v="2021-01-21T00:00:00"/>
    <s v="Northeast"/>
    <s v="Vermont"/>
    <s v="Burlington"/>
    <x v="2"/>
    <n v="40"/>
    <n v="325"/>
    <n v="130000"/>
    <n v="39000"/>
    <n v="0.3"/>
    <s v="In-store"/>
  </r>
  <r>
    <s v="Amazon"/>
    <n v="1185732"/>
    <d v="2021-01-21T00:00:00"/>
    <s v="Northeast"/>
    <s v="Vermont"/>
    <s v="Burlington"/>
    <x v="3"/>
    <n v="44.999999999999993"/>
    <n v="175"/>
    <n v="78749.999999999985"/>
    <n v="23624.999999999996"/>
    <n v="0.3"/>
    <s v="In-store"/>
  </r>
  <r>
    <s v="Amazon"/>
    <n v="1185732"/>
    <d v="2021-01-21T00:00:00"/>
    <s v="Northeast"/>
    <s v="Vermont"/>
    <s v="Burlington"/>
    <x v="4"/>
    <n v="60.000000000000007"/>
    <n v="225"/>
    <n v="135000.00000000003"/>
    <n v="40500.000000000007"/>
    <n v="0.3"/>
    <s v="In-store"/>
  </r>
  <r>
    <s v="Amazon"/>
    <n v="1185732"/>
    <d v="2021-01-21T00:00:00"/>
    <s v="Northeast"/>
    <s v="Vermont"/>
    <s v="Burlington"/>
    <x v="5"/>
    <n v="50"/>
    <n v="325"/>
    <n v="162500"/>
    <n v="56875"/>
    <n v="0.35"/>
    <s v="In-store"/>
  </r>
  <r>
    <s v="Amazon"/>
    <n v="1185732"/>
    <d v="2021-02-19T00:00:00"/>
    <s v="Northeast"/>
    <s v="Vermont"/>
    <s v="Burlington"/>
    <x v="0"/>
    <n v="50"/>
    <n v="600"/>
    <n v="300000"/>
    <n v="120000"/>
    <n v="0.4"/>
    <s v="In-store"/>
  </r>
  <r>
    <s v="Amazon"/>
    <n v="1185732"/>
    <d v="2021-02-19T00:00:00"/>
    <s v="Northeast"/>
    <s v="Vermont"/>
    <s v="Burlington"/>
    <x v="1"/>
    <n v="50"/>
    <n v="250"/>
    <n v="125000"/>
    <n v="50000"/>
    <n v="0.4"/>
    <s v="In-store"/>
  </r>
  <r>
    <s v="Amazon"/>
    <n v="1185732"/>
    <d v="2021-02-19T00:00:00"/>
    <s v="Northeast"/>
    <s v="Vermont"/>
    <s v="Burlington"/>
    <x v="2"/>
    <n v="40"/>
    <n v="300"/>
    <n v="120000"/>
    <n v="36000"/>
    <n v="0.3"/>
    <s v="In-store"/>
  </r>
  <r>
    <s v="Amazon"/>
    <n v="1185732"/>
    <d v="2021-02-19T00:00:00"/>
    <s v="Northeast"/>
    <s v="New Hampshire"/>
    <s v="Manchester"/>
    <x v="3"/>
    <n v="44.999999999999993"/>
    <n v="200"/>
    <n v="89999.999999999985"/>
    <n v="26999.999999999996"/>
    <n v="0.3"/>
    <s v="In-store"/>
  </r>
  <r>
    <s v="Amazon"/>
    <n v="1185732"/>
    <d v="2021-02-19T00:00:00"/>
    <s v="Northeast"/>
    <s v="New Hampshire"/>
    <s v="Manchester"/>
    <x v="4"/>
    <n v="60.000000000000007"/>
    <n v="275"/>
    <n v="165000.00000000003"/>
    <n v="49500.000000000007"/>
    <n v="0.3"/>
    <s v="In-store"/>
  </r>
  <r>
    <s v="Amazon"/>
    <n v="1185732"/>
    <d v="2021-02-19T00:00:00"/>
    <s v="Northeast"/>
    <s v="New Hampshire"/>
    <s v="Manchester"/>
    <x v="5"/>
    <n v="50"/>
    <n v="375"/>
    <n v="187500"/>
    <n v="65625"/>
    <n v="0.35"/>
    <s v="In-store"/>
  </r>
  <r>
    <s v="Amazon"/>
    <n v="1185732"/>
    <d v="2021-03-17T00:00:00"/>
    <s v="Northeast"/>
    <s v="New Hampshire"/>
    <s v="Manchester"/>
    <x v="0"/>
    <n v="50"/>
    <n v="570"/>
    <n v="285000"/>
    <n v="114000"/>
    <n v="0.4"/>
    <s v="In-store"/>
  </r>
  <r>
    <s v="Amazon"/>
    <n v="1185732"/>
    <d v="2021-03-17T00:00:00"/>
    <s v="Northeast"/>
    <s v="New Hampshire"/>
    <s v="Manchester"/>
    <x v="1"/>
    <n v="50"/>
    <n v="275"/>
    <n v="137500"/>
    <n v="55000"/>
    <n v="0.4"/>
    <s v="In-store"/>
  </r>
  <r>
    <s v="Amazon"/>
    <n v="1185732"/>
    <d v="2021-03-17T00:00:00"/>
    <s v="Northeast"/>
    <s v="New Hampshire"/>
    <s v="Manchester"/>
    <x v="2"/>
    <n v="40"/>
    <n v="300"/>
    <n v="120000"/>
    <n v="36000"/>
    <n v="0.3"/>
    <s v="In-store"/>
  </r>
  <r>
    <s v="Amazon"/>
    <n v="1185732"/>
    <d v="2021-03-17T00:00:00"/>
    <s v="Northeast"/>
    <s v="New Hampshire"/>
    <s v="Manchester"/>
    <x v="3"/>
    <n v="44.999999999999993"/>
    <n v="150"/>
    <n v="67499.999999999985"/>
    <n v="20249.999999999996"/>
    <n v="0.3"/>
    <s v="In-store"/>
  </r>
  <r>
    <s v="Amazon"/>
    <n v="1185732"/>
    <d v="2021-03-17T00:00:00"/>
    <s v="Northeast"/>
    <s v="New Hampshire"/>
    <s v="Manchester"/>
    <x v="4"/>
    <n v="60.000000000000007"/>
    <n v="200"/>
    <n v="120000.00000000001"/>
    <n v="36000"/>
    <n v="0.3"/>
    <s v="In-store"/>
  </r>
  <r>
    <s v="Amazon"/>
    <n v="1185732"/>
    <d v="2021-03-17T00:00:00"/>
    <s v="Northeast"/>
    <s v="New Hampshire"/>
    <s v="Manchester"/>
    <x v="5"/>
    <n v="50"/>
    <n v="300"/>
    <n v="150000"/>
    <n v="52500"/>
    <n v="0.35"/>
    <s v="In-store"/>
  </r>
  <r>
    <s v="Amazon"/>
    <n v="1185732"/>
    <d v="2021-04-18T00:00:00"/>
    <s v="Northeast"/>
    <s v="New Hampshire"/>
    <s v="Manchester"/>
    <x v="0"/>
    <n v="50"/>
    <n v="550"/>
    <n v="275000"/>
    <n v="110000"/>
    <n v="0.4"/>
    <s v="In-store"/>
  </r>
  <r>
    <s v="Amazon"/>
    <n v="1185732"/>
    <d v="2021-04-18T00:00:00"/>
    <s v="Northeast"/>
    <s v="New Hampshire"/>
    <s v="Manchester"/>
    <x v="1"/>
    <n v="50"/>
    <n v="250"/>
    <n v="125000"/>
    <n v="50000"/>
    <n v="0.4"/>
    <s v="In-store"/>
  </r>
  <r>
    <s v="Amazon"/>
    <n v="1185732"/>
    <d v="2021-04-18T00:00:00"/>
    <s v="Northeast"/>
    <s v="New Hampshire"/>
    <s v="Manchester"/>
    <x v="2"/>
    <n v="40"/>
    <n v="250"/>
    <n v="100000"/>
    <n v="30000"/>
    <n v="0.3"/>
    <s v="In-store"/>
  </r>
  <r>
    <s v="Amazon"/>
    <n v="1185732"/>
    <d v="2021-04-18T00:00:00"/>
    <s v="Northeast"/>
    <s v="New Hampshire"/>
    <s v="Manchester"/>
    <x v="3"/>
    <n v="44.999999999999993"/>
    <n v="175"/>
    <n v="78749.999999999985"/>
    <n v="23624.999999999996"/>
    <n v="0.3"/>
    <s v="In-store"/>
  </r>
  <r>
    <s v="Amazon"/>
    <n v="1185732"/>
    <d v="2021-04-18T00:00:00"/>
    <s v="Northeast"/>
    <s v="New Hampshire"/>
    <s v="Manchester"/>
    <x v="4"/>
    <n v="60.000000000000007"/>
    <n v="175"/>
    <n v="105000.00000000001"/>
    <n v="31500.000000000004"/>
    <n v="0.3"/>
    <s v="In-store"/>
  </r>
  <r>
    <s v="Amazon"/>
    <n v="1185732"/>
    <d v="2021-04-18T00:00:00"/>
    <s v="Northeast"/>
    <s v="New Hampshire"/>
    <s v="Manchester"/>
    <x v="5"/>
    <n v="50"/>
    <n v="325"/>
    <n v="162500"/>
    <n v="56875"/>
    <n v="0.35"/>
    <s v="In-store"/>
  </r>
  <r>
    <s v="Amazon"/>
    <n v="1185732"/>
    <d v="2021-05-17T00:00:00"/>
    <s v="Northeast"/>
    <s v="New Hampshire"/>
    <s v="Manchester"/>
    <x v="0"/>
    <n v="65"/>
    <n v="595"/>
    <n v="386750"/>
    <n v="154700"/>
    <n v="0.4"/>
    <s v="In-store"/>
  </r>
  <r>
    <s v="Amazon"/>
    <n v="1185732"/>
    <d v="2021-05-17T00:00:00"/>
    <s v="Northeast"/>
    <s v="New Hampshire"/>
    <s v="Manchester"/>
    <x v="1"/>
    <n v="60.000000000000007"/>
    <n v="300"/>
    <n v="180000.00000000003"/>
    <n v="72000.000000000015"/>
    <n v="0.4"/>
    <s v="In-store"/>
  </r>
  <r>
    <s v="Amazon"/>
    <n v="1185732"/>
    <d v="2021-05-17T00:00:00"/>
    <s v="Northeast"/>
    <s v="New Hampshire"/>
    <s v="Manchester"/>
    <x v="2"/>
    <n v="55.000000000000007"/>
    <n v="325"/>
    <n v="178750.00000000003"/>
    <n v="53625.000000000007"/>
    <n v="0.3"/>
    <s v="In-store"/>
  </r>
  <r>
    <s v="Amazon"/>
    <n v="1185732"/>
    <d v="2021-05-17T00:00:00"/>
    <s v="Northeast"/>
    <s v="New Hampshire"/>
    <s v="Manchester"/>
    <x v="3"/>
    <n v="55.000000000000007"/>
    <n v="275"/>
    <n v="151250.00000000003"/>
    <n v="45375.000000000007"/>
    <n v="0.3"/>
    <s v="In-store"/>
  </r>
  <r>
    <s v="Amazon"/>
    <n v="1185732"/>
    <d v="2021-05-17T00:00:00"/>
    <s v="Northeast"/>
    <s v="New Hampshire"/>
    <s v="Manchester"/>
    <x v="4"/>
    <n v="65"/>
    <n v="300"/>
    <n v="195000"/>
    <n v="58500"/>
    <n v="0.3"/>
    <s v="In-store"/>
  </r>
  <r>
    <s v="Amazon"/>
    <n v="1185732"/>
    <d v="2021-05-17T00:00:00"/>
    <s v="Northeast"/>
    <s v="New Hampshire"/>
    <s v="Manchester"/>
    <x v="5"/>
    <n v="70"/>
    <n v="425"/>
    <n v="297500"/>
    <n v="104125"/>
    <n v="0.35"/>
    <s v="In-store"/>
  </r>
  <r>
    <s v="Amazon"/>
    <n v="1185732"/>
    <d v="2021-06-19T00:00:00"/>
    <s v="Northeast"/>
    <s v="New Hampshire"/>
    <s v="Manchester"/>
    <x v="0"/>
    <n v="65"/>
    <n v="675"/>
    <n v="438750"/>
    <n v="175500"/>
    <n v="0.4"/>
    <s v="In-store"/>
  </r>
  <r>
    <s v="Amazon"/>
    <n v="1185732"/>
    <d v="2021-06-19T00:00:00"/>
    <s v="Northeast"/>
    <s v="New Hampshire"/>
    <s v="Manchester"/>
    <x v="1"/>
    <n v="60.000000000000007"/>
    <n v="425"/>
    <n v="255000.00000000003"/>
    <n v="102000.00000000001"/>
    <n v="0.4"/>
    <s v="In-store"/>
  </r>
  <r>
    <s v="Amazon"/>
    <n v="1185732"/>
    <d v="2021-06-19T00:00:00"/>
    <s v="Northeast"/>
    <s v="New Hampshire"/>
    <s v="Manchester"/>
    <x v="2"/>
    <n v="55.000000000000007"/>
    <n v="350"/>
    <n v="192500.00000000003"/>
    <n v="57750.000000000007"/>
    <n v="0.3"/>
    <s v="In-store"/>
  </r>
  <r>
    <s v="Amazon"/>
    <n v="1185732"/>
    <d v="2021-06-19T00:00:00"/>
    <s v="Northeast"/>
    <s v="New Hampshire"/>
    <s v="Manchester"/>
    <x v="3"/>
    <n v="55.000000000000007"/>
    <n v="325"/>
    <n v="178750.00000000003"/>
    <n v="53625.000000000007"/>
    <n v="0.3"/>
    <s v="In-store"/>
  </r>
  <r>
    <s v="Amazon"/>
    <n v="1185732"/>
    <d v="2021-06-19T00:00:00"/>
    <s v="Northeast"/>
    <s v="New Hampshire"/>
    <s v="Manchester"/>
    <x v="4"/>
    <n v="65"/>
    <n v="325"/>
    <n v="211250"/>
    <n v="63375"/>
    <n v="0.3"/>
    <s v="In-store"/>
  </r>
  <r>
    <s v="Amazon"/>
    <n v="1185732"/>
    <d v="2021-06-19T00:00:00"/>
    <s v="Northeast"/>
    <s v="New Hampshire"/>
    <s v="Manchester"/>
    <x v="5"/>
    <n v="70"/>
    <n v="475"/>
    <n v="332500"/>
    <n v="116374.99999999999"/>
    <n v="0.35"/>
    <s v="In-store"/>
  </r>
  <r>
    <s v="Amazon"/>
    <n v="1185732"/>
    <d v="2021-07-17T00:00:00"/>
    <s v="Northeast"/>
    <s v="New Hampshire"/>
    <s v="Manchester"/>
    <x v="0"/>
    <n v="65"/>
    <n v="700"/>
    <n v="455000"/>
    <n v="182000"/>
    <n v="0.4"/>
    <s v="In-store"/>
  </r>
  <r>
    <s v="Amazon"/>
    <n v="1185732"/>
    <d v="2021-07-17T00:00:00"/>
    <s v="Northeast"/>
    <s v="New Hampshire"/>
    <s v="Manchester"/>
    <x v="1"/>
    <n v="60.000000000000007"/>
    <n v="450"/>
    <n v="270000.00000000006"/>
    <n v="108000.00000000003"/>
    <n v="0.4"/>
    <s v="Outlet"/>
  </r>
  <r>
    <s v="Amazon"/>
    <n v="1185732"/>
    <d v="2021-07-17T00:00:00"/>
    <s v="Northeast"/>
    <s v="New Hampshire"/>
    <s v="Manchester"/>
    <x v="2"/>
    <n v="55.000000000000007"/>
    <n v="375"/>
    <n v="206250.00000000003"/>
    <n v="61875.000000000007"/>
    <n v="0.3"/>
    <s v="Outlet"/>
  </r>
  <r>
    <s v="Amazon"/>
    <n v="1185732"/>
    <d v="2021-07-17T00:00:00"/>
    <s v="Northeast"/>
    <s v="New Hampshire"/>
    <s v="Manchester"/>
    <x v="3"/>
    <n v="55.000000000000007"/>
    <n v="325"/>
    <n v="178750.00000000003"/>
    <n v="53625.000000000007"/>
    <n v="0.3"/>
    <s v="Outlet"/>
  </r>
  <r>
    <s v="Amazon"/>
    <n v="1185732"/>
    <d v="2021-07-17T00:00:00"/>
    <s v="Northeast"/>
    <s v="New Hampshire"/>
    <s v="Manchester"/>
    <x v="4"/>
    <n v="65"/>
    <n v="350"/>
    <n v="227500"/>
    <n v="68250"/>
    <n v="0.3"/>
    <s v="Outlet"/>
  </r>
  <r>
    <s v="Amazon"/>
    <n v="1185732"/>
    <d v="2021-07-17T00:00:00"/>
    <s v="Northeast"/>
    <s v="New Hampshire"/>
    <s v="Manchester"/>
    <x v="5"/>
    <n v="70"/>
    <n v="525"/>
    <n v="367500"/>
    <n v="128624.99999999999"/>
    <n v="0.35"/>
    <s v="Outlet"/>
  </r>
  <r>
    <s v="Amazon"/>
    <n v="1185732"/>
    <d v="2021-08-18T00:00:00"/>
    <s v="Northeast"/>
    <s v="New Hampshire"/>
    <s v="Manchester"/>
    <x v="0"/>
    <n v="65"/>
    <n v="675"/>
    <n v="438750"/>
    <n v="175500"/>
    <n v="0.4"/>
    <s v="Outlet"/>
  </r>
  <r>
    <s v="Amazon"/>
    <n v="1185732"/>
    <d v="2021-08-18T00:00:00"/>
    <s v="Northeast"/>
    <s v="New Hampshire"/>
    <s v="Manchester"/>
    <x v="1"/>
    <n v="60.000000000000007"/>
    <n v="450"/>
    <n v="270000.00000000006"/>
    <n v="108000.00000000003"/>
    <n v="0.4"/>
    <s v="Outlet"/>
  </r>
  <r>
    <s v="Amazon"/>
    <n v="1185732"/>
    <d v="2021-08-18T00:00:00"/>
    <s v="Northeast"/>
    <s v="New Hampshire"/>
    <s v="Manchester"/>
    <x v="2"/>
    <n v="55.000000000000007"/>
    <n v="375"/>
    <n v="206250.00000000003"/>
    <n v="61875.000000000007"/>
    <n v="0.3"/>
    <s v="Outlet"/>
  </r>
  <r>
    <s v="Amazon"/>
    <n v="1185732"/>
    <d v="2021-08-18T00:00:00"/>
    <s v="Northeast"/>
    <s v="New Hampshire"/>
    <s v="Manchester"/>
    <x v="3"/>
    <n v="55.000000000000007"/>
    <n v="275"/>
    <n v="151250.00000000003"/>
    <n v="45375.000000000007"/>
    <n v="0.3"/>
    <s v="Outlet"/>
  </r>
  <r>
    <s v="Amazon"/>
    <n v="1185732"/>
    <d v="2021-08-18T00:00:00"/>
    <s v="Northeast"/>
    <s v="New Hampshire"/>
    <s v="Manchester"/>
    <x v="4"/>
    <n v="65"/>
    <n v="250"/>
    <n v="162500"/>
    <n v="48750"/>
    <n v="0.3"/>
    <s v="Outlet"/>
  </r>
  <r>
    <s v="Amazon"/>
    <n v="1185732"/>
    <d v="2021-08-18T00:00:00"/>
    <s v="Northeast"/>
    <s v="New Hampshire"/>
    <s v="Manchester"/>
    <x v="5"/>
    <n v="70"/>
    <n v="425"/>
    <n v="297500"/>
    <n v="104125"/>
    <n v="0.35"/>
    <s v="Outlet"/>
  </r>
  <r>
    <s v="Amazon"/>
    <n v="1185732"/>
    <d v="2021-09-17T00:00:00"/>
    <s v="Northeast"/>
    <s v="New Hampshire"/>
    <s v="Manchester"/>
    <x v="0"/>
    <n v="65"/>
    <n v="550"/>
    <n v="357500"/>
    <n v="143000"/>
    <n v="0.4"/>
    <s v="Outlet"/>
  </r>
  <r>
    <s v="Amazon"/>
    <n v="1185732"/>
    <d v="2021-09-17T00:00:00"/>
    <s v="Northeast"/>
    <s v="New Hampshire"/>
    <s v="Manchester"/>
    <x v="1"/>
    <n v="60.000000000000007"/>
    <n v="350"/>
    <n v="210000.00000000003"/>
    <n v="84000.000000000015"/>
    <n v="0.4"/>
    <s v="Outlet"/>
  </r>
  <r>
    <s v="Amazon"/>
    <n v="1185732"/>
    <d v="2021-09-17T00:00:00"/>
    <s v="Northeast"/>
    <s v="New Hampshire"/>
    <s v="Manchester"/>
    <x v="2"/>
    <n v="55.000000000000007"/>
    <n v="250"/>
    <n v="137500.00000000003"/>
    <n v="41250.000000000007"/>
    <n v="0.3"/>
    <s v="Outlet"/>
  </r>
  <r>
    <s v="Amazon"/>
    <n v="1185732"/>
    <d v="2021-09-17T00:00:00"/>
    <s v="Northeast"/>
    <s v="New Hampshire"/>
    <s v="Manchester"/>
    <x v="3"/>
    <n v="55.000000000000007"/>
    <n v="225"/>
    <n v="123750.00000000001"/>
    <n v="37125"/>
    <n v="0.3"/>
    <s v="Outlet"/>
  </r>
  <r>
    <s v="Amazon"/>
    <n v="1185732"/>
    <d v="2021-09-17T00:00:00"/>
    <s v="Northeast"/>
    <s v="New Hampshire"/>
    <s v="Manchester"/>
    <x v="4"/>
    <n v="65"/>
    <n v="225"/>
    <n v="146250"/>
    <n v="43875"/>
    <n v="0.3"/>
    <s v="Outlet"/>
  </r>
  <r>
    <s v="Amazon"/>
    <n v="1185732"/>
    <d v="2021-09-17T00:00:00"/>
    <s v="Northeast"/>
    <s v="New Hampshire"/>
    <s v="Manchester"/>
    <x v="5"/>
    <n v="70"/>
    <n v="325"/>
    <n v="227500"/>
    <n v="79625"/>
    <n v="0.35"/>
    <s v="Outlet"/>
  </r>
  <r>
    <s v="Foot Locker"/>
    <n v="1185732"/>
    <d v="2021-10-19T00:00:00"/>
    <s v="Northeast"/>
    <s v="New Hampshire"/>
    <s v="Manchester"/>
    <x v="0"/>
    <n v="70"/>
    <n v="475"/>
    <n v="332500"/>
    <n v="133000"/>
    <n v="0.4"/>
    <s v="Outlet"/>
  </r>
  <r>
    <s v="Foot Locker"/>
    <n v="1185732"/>
    <d v="2021-10-19T00:00:00"/>
    <s v="Northeast"/>
    <s v="New Hampshire"/>
    <s v="Manchester"/>
    <x v="1"/>
    <n v="65.000000000000014"/>
    <n v="300"/>
    <n v="195000.00000000003"/>
    <n v="78000.000000000015"/>
    <n v="0.4"/>
    <s v="Outlet"/>
  </r>
  <r>
    <s v="Foot Locker"/>
    <n v="1185732"/>
    <d v="2021-10-19T00:00:00"/>
    <s v="Northeast"/>
    <s v="New Hampshire"/>
    <s v="Manchester"/>
    <x v="2"/>
    <n v="65.000000000000014"/>
    <n v="200"/>
    <n v="130000.00000000003"/>
    <n v="39000.000000000007"/>
    <n v="0.3"/>
    <s v="Outlet"/>
  </r>
  <r>
    <s v="Foot Locker"/>
    <n v="1185732"/>
    <d v="2021-10-19T00:00:00"/>
    <s v="Northeast"/>
    <s v="New Hampshire"/>
    <s v="Manchester"/>
    <x v="3"/>
    <n v="65.000000000000014"/>
    <n v="175"/>
    <n v="113750.00000000003"/>
    <n v="34125.000000000007"/>
    <n v="0.3"/>
    <s v="Outlet"/>
  </r>
  <r>
    <s v="Foot Locker"/>
    <n v="1185732"/>
    <d v="2021-10-19T00:00:00"/>
    <s v="Northeast"/>
    <s v="New Hampshire"/>
    <s v="Manchester"/>
    <x v="4"/>
    <n v="75.000000000000014"/>
    <n v="175"/>
    <n v="131250.00000000003"/>
    <n v="39375.000000000007"/>
    <n v="0.3"/>
    <s v="Outlet"/>
  </r>
  <r>
    <s v="Foot Locker"/>
    <n v="1185732"/>
    <d v="2021-10-19T00:00:00"/>
    <s v="Northeast"/>
    <s v="New Hampshire"/>
    <s v="Manchester"/>
    <x v="5"/>
    <n v="80"/>
    <n v="300"/>
    <n v="240000"/>
    <n v="84000"/>
    <n v="0.35"/>
    <s v="Outlet"/>
  </r>
  <r>
    <s v="Foot Locker"/>
    <n v="1185732"/>
    <d v="2021-11-18T00:00:00"/>
    <s v="Northeast"/>
    <s v="New Hampshire"/>
    <s v="Manchester"/>
    <x v="0"/>
    <n v="75.000000000000014"/>
    <n v="450"/>
    <n v="337500.00000000006"/>
    <n v="135000.00000000003"/>
    <n v="0.4"/>
    <s v="Outlet"/>
  </r>
  <r>
    <s v="Foot Locker"/>
    <n v="1185732"/>
    <d v="2021-11-18T00:00:00"/>
    <s v="Northeast"/>
    <s v="New Hampshire"/>
    <s v="Manchester"/>
    <x v="1"/>
    <n v="65.000000000000014"/>
    <n v="325"/>
    <n v="211250.00000000006"/>
    <n v="84500.000000000029"/>
    <n v="0.4"/>
    <s v="Outlet"/>
  </r>
  <r>
    <s v="Foot Locker"/>
    <n v="1185732"/>
    <d v="2021-11-18T00:00:00"/>
    <s v="Northeast"/>
    <s v="New Hampshire"/>
    <s v="Manchester"/>
    <x v="2"/>
    <n v="65.000000000000014"/>
    <n v="345"/>
    <n v="224250.00000000006"/>
    <n v="67275.000000000015"/>
    <n v="0.3"/>
    <s v="Outlet"/>
  </r>
  <r>
    <s v="Foot Locker"/>
    <n v="1185732"/>
    <d v="2021-11-18T00:00:00"/>
    <s v="Northeast"/>
    <s v="New Hampshire"/>
    <s v="Manchester"/>
    <x v="3"/>
    <n v="65.000000000000014"/>
    <n v="325"/>
    <n v="211250.00000000006"/>
    <n v="63375.000000000015"/>
    <n v="0.3"/>
    <s v="Outlet"/>
  </r>
  <r>
    <s v="Foot Locker"/>
    <n v="1185732"/>
    <d v="2021-11-18T00:00:00"/>
    <s v="Northeast"/>
    <s v="New Hampshire"/>
    <s v="Manchester"/>
    <x v="4"/>
    <n v="75.000000000000014"/>
    <n v="300"/>
    <n v="225000.00000000003"/>
    <n v="67500"/>
    <n v="0.3"/>
    <s v="Outlet"/>
  </r>
  <r>
    <s v="Foot Locker"/>
    <n v="1185732"/>
    <d v="2021-11-18T00:00:00"/>
    <s v="Northeast"/>
    <s v="New Hampshire"/>
    <s v="Manchester"/>
    <x v="5"/>
    <n v="80"/>
    <n v="400"/>
    <n v="320000"/>
    <n v="112000"/>
    <n v="0.35"/>
    <s v="Outlet"/>
  </r>
  <r>
    <s v="Foot Locker"/>
    <n v="1185732"/>
    <d v="2021-12-17T00:00:00"/>
    <s v="Northeast"/>
    <s v="New Hampshire"/>
    <s v="Manchester"/>
    <x v="0"/>
    <n v="75.000000000000014"/>
    <n v="625"/>
    <n v="468750.00000000012"/>
    <n v="187500.00000000006"/>
    <n v="0.4"/>
    <s v="Outlet"/>
  </r>
  <r>
    <s v="Foot Locker"/>
    <n v="1185732"/>
    <d v="2021-12-17T00:00:00"/>
    <s v="Northeast"/>
    <s v="New Hampshire"/>
    <s v="Manchester"/>
    <x v="1"/>
    <n v="65.000000000000014"/>
    <n v="425"/>
    <n v="276250.00000000006"/>
    <n v="110500.00000000003"/>
    <n v="0.4"/>
    <s v="Outlet"/>
  </r>
  <r>
    <s v="Foot Locker"/>
    <n v="1185732"/>
    <d v="2021-12-17T00:00:00"/>
    <s v="Northeast"/>
    <s v="New Hampshire"/>
    <s v="Manchester"/>
    <x v="2"/>
    <n v="65.000000000000014"/>
    <n v="400"/>
    <n v="260000.00000000006"/>
    <n v="78000.000000000015"/>
    <n v="0.3"/>
    <s v="Outlet"/>
  </r>
  <r>
    <s v="Foot Locker"/>
    <n v="1185732"/>
    <d v="2021-12-17T00:00:00"/>
    <s v="Northeast"/>
    <s v="New Hampshire"/>
    <s v="Manchester"/>
    <x v="3"/>
    <n v="65.000000000000014"/>
    <n v="350"/>
    <n v="227500.00000000006"/>
    <n v="68250.000000000015"/>
    <n v="0.3"/>
    <s v="Outlet"/>
  </r>
  <r>
    <s v="Foot Locker"/>
    <n v="1185732"/>
    <d v="2021-12-17T00:00:00"/>
    <s v="Northeast"/>
    <s v="New Hampshire"/>
    <s v="Manchester"/>
    <x v="4"/>
    <n v="75.000000000000014"/>
    <n v="350"/>
    <n v="262500.00000000006"/>
    <n v="78750.000000000015"/>
    <n v="0.3"/>
    <s v="Outlet"/>
  </r>
  <r>
    <s v="Foot Locker"/>
    <n v="1185732"/>
    <d v="2021-12-17T00:00:00"/>
    <s v="Northeast"/>
    <s v="New Hampshire"/>
    <s v="Manchester"/>
    <x v="5"/>
    <n v="80"/>
    <n v="450"/>
    <n v="360000"/>
    <n v="125999.99999999999"/>
    <n v="0.35"/>
    <s v="Outlet"/>
  </r>
  <r>
    <s v="Foot Locker"/>
    <n v="1185732"/>
    <d v="2021-01-24T00:00:00"/>
    <s v="Northeast"/>
    <s v="New Hampshire"/>
    <s v="Manchester"/>
    <x v="0"/>
    <n v="55.000000000000007"/>
    <n v="500"/>
    <n v="275000.00000000006"/>
    <n v="96250.000000000029"/>
    <n v="0.35000000000000003"/>
    <s v="Outlet"/>
  </r>
  <r>
    <s v="Foot Locker"/>
    <n v="1185732"/>
    <d v="2021-01-24T00:00:00"/>
    <s v="Northeast"/>
    <s v="New Hampshire"/>
    <s v="Manchester"/>
    <x v="1"/>
    <n v="55.000000000000007"/>
    <n v="300"/>
    <n v="165000.00000000003"/>
    <n v="57750.000000000015"/>
    <n v="0.35000000000000003"/>
    <s v="Outlet"/>
  </r>
  <r>
    <s v="Foot Locker"/>
    <n v="1185732"/>
    <d v="2021-01-24T00:00:00"/>
    <s v="Northeast"/>
    <s v="New Hampshire"/>
    <s v="Manchester"/>
    <x v="2"/>
    <n v="45"/>
    <n v="300"/>
    <n v="135000"/>
    <n v="33750"/>
    <n v="0.25"/>
    <s v="Outlet"/>
  </r>
  <r>
    <s v="Foot Locker"/>
    <n v="1185732"/>
    <d v="2021-01-24T00:00:00"/>
    <s v="Northeast"/>
    <s v="New Hampshire"/>
    <s v="Manchester"/>
    <x v="3"/>
    <n v="49.999999999999993"/>
    <n v="150"/>
    <n v="74999.999999999985"/>
    <n v="18749.999999999996"/>
    <n v="0.25"/>
    <s v="Outlet"/>
  </r>
  <r>
    <s v="Foot Locker"/>
    <n v="1185732"/>
    <d v="2021-01-24T00:00:00"/>
    <s v="Northeast"/>
    <s v="New Hampshire"/>
    <s v="Manchester"/>
    <x v="4"/>
    <n v="65.000000000000014"/>
    <n v="200"/>
    <n v="130000.00000000003"/>
    <n v="32500.000000000007"/>
    <n v="0.25"/>
    <s v="Outlet"/>
  </r>
  <r>
    <s v="Foot Locker"/>
    <n v="1185732"/>
    <d v="2021-01-24T00:00:00"/>
    <s v="Northeast"/>
    <s v="New Hampshire"/>
    <s v="Manchester"/>
    <x v="5"/>
    <n v="55.000000000000007"/>
    <n v="300"/>
    <n v="165000.00000000003"/>
    <n v="49500.000000000007"/>
    <n v="0.3"/>
    <s v="Outlet"/>
  </r>
  <r>
    <s v="Foot Locker"/>
    <n v="1185732"/>
    <d v="2021-02-22T00:00:00"/>
    <s v="Northeast"/>
    <s v="New Hampshire"/>
    <s v="Manchester"/>
    <x v="0"/>
    <n v="55.000000000000007"/>
    <n v="575"/>
    <n v="316250.00000000006"/>
    <n v="110687.50000000003"/>
    <n v="0.35000000000000003"/>
    <s v="Outlet"/>
  </r>
  <r>
    <s v="Foot Locker"/>
    <n v="1185732"/>
    <d v="2021-02-22T00:00:00"/>
    <s v="Northeast"/>
    <s v="New Hampshire"/>
    <s v="Manchester"/>
    <x v="1"/>
    <n v="55.000000000000007"/>
    <n v="225"/>
    <n v="123750.00000000001"/>
    <n v="43312.500000000007"/>
    <n v="0.35000000000000003"/>
    <s v="Outlet"/>
  </r>
  <r>
    <s v="Foot Locker"/>
    <n v="1185732"/>
    <d v="2021-02-22T00:00:00"/>
    <s v="Northeast"/>
    <s v="New Hampshire"/>
    <s v="Manchester"/>
    <x v="2"/>
    <n v="45"/>
    <n v="275"/>
    <n v="123750"/>
    <n v="30937.5"/>
    <n v="0.25"/>
    <s v="Outlet"/>
  </r>
  <r>
    <s v="Foot Locker"/>
    <n v="1185732"/>
    <d v="2020-01-01T00:00:00"/>
    <s v="Northeast"/>
    <s v="New York"/>
    <s v="New York"/>
    <x v="0"/>
    <n v="47"/>
    <n v="336"/>
    <n v="15792"/>
    <n v="9633.119999999999"/>
    <n v="0.61"/>
    <s v="Online"/>
  </r>
  <r>
    <s v="Foot Locker"/>
    <n v="1185732"/>
    <d v="2020-01-02T00:00:00"/>
    <s v="Northeast"/>
    <s v="New York"/>
    <s v="New York"/>
    <x v="1"/>
    <n v="47"/>
    <n v="260"/>
    <n v="12220"/>
    <n v="5132.3999999999996"/>
    <n v="0.42"/>
    <s v="Online"/>
  </r>
  <r>
    <s v="Foot Locker"/>
    <n v="1185732"/>
    <d v="2020-01-03T00:00:00"/>
    <s v="Northeast"/>
    <s v="New York"/>
    <s v="New York"/>
    <x v="2"/>
    <n v="36"/>
    <n v="250"/>
    <n v="9000"/>
    <n v="4140"/>
    <n v="0.45999999999999996"/>
    <s v="Online"/>
  </r>
  <r>
    <s v="Foot Locker"/>
    <n v="1185732"/>
    <d v="2020-01-04T00:00:00"/>
    <s v="Northeast"/>
    <s v="New York"/>
    <s v="New York"/>
    <x v="3"/>
    <n v="41"/>
    <n v="247"/>
    <n v="10127"/>
    <n v="4658.42"/>
    <n v="0.45999999999999996"/>
    <s v="Online"/>
  </r>
  <r>
    <s v="Foot Locker"/>
    <n v="1185732"/>
    <d v="2020-01-05T00:00:00"/>
    <s v="Northeast"/>
    <s v="New York"/>
    <s v="New York"/>
    <x v="4"/>
    <n v="55"/>
    <n v="234"/>
    <n v="12870"/>
    <n v="5148"/>
    <n v="0.4"/>
    <s v="Online"/>
  </r>
  <r>
    <s v="Foot Locker"/>
    <n v="1185732"/>
    <d v="2020-01-06T00:00:00"/>
    <s v="Northeast"/>
    <s v="New York"/>
    <s v="New York"/>
    <x v="5"/>
    <n v="46"/>
    <n v="260"/>
    <n v="11960"/>
    <n v="4425.2"/>
    <n v="0.37"/>
    <s v="Online"/>
  </r>
  <r>
    <s v="Foot Locker"/>
    <n v="1185732"/>
    <d v="2020-01-07T00:00:00"/>
    <s v="Northeast"/>
    <s v="New York"/>
    <s v="New York"/>
    <x v="0"/>
    <n v="46"/>
    <n v="313"/>
    <n v="14398"/>
    <n v="8926.76"/>
    <n v="0.62"/>
    <s v="Online"/>
  </r>
  <r>
    <s v="Foot Locker"/>
    <n v="1185732"/>
    <d v="2020-01-08T00:00:00"/>
    <s v="Northeast"/>
    <s v="New York"/>
    <s v="New York"/>
    <x v="1"/>
    <n v="46"/>
    <n v="261"/>
    <n v="12006"/>
    <n v="5282.64"/>
    <n v="0.44"/>
    <s v="Online"/>
  </r>
  <r>
    <s v="Foot Locker"/>
    <n v="1185732"/>
    <d v="2020-01-21T00:00:00"/>
    <s v="Northeast"/>
    <s v="New York"/>
    <s v="New York"/>
    <x v="2"/>
    <n v="36"/>
    <n v="276"/>
    <n v="9936"/>
    <n v="4669.92"/>
    <n v="0.47"/>
    <s v="Online"/>
  </r>
  <r>
    <s v="Foot Locker"/>
    <n v="1185732"/>
    <d v="2020-01-22T00:00:00"/>
    <s v="Northeast"/>
    <s v="New York"/>
    <s v="New York"/>
    <x v="3"/>
    <n v="44"/>
    <n v="206"/>
    <n v="9064"/>
    <n v="4441.3599999999997"/>
    <n v="0.49"/>
    <s v="Online"/>
  </r>
  <r>
    <s v="Foot Locker"/>
    <n v="1185732"/>
    <d v="2020-01-23T00:00:00"/>
    <s v="Northeast"/>
    <s v="New York"/>
    <s v="New York"/>
    <x v="4"/>
    <n v="58"/>
    <n v="243"/>
    <n v="14094"/>
    <n v="6060.42"/>
    <n v="0.43"/>
    <s v="Online"/>
  </r>
  <r>
    <s v="Foot Locker"/>
    <n v="1185732"/>
    <d v="2020-01-24T00:00:00"/>
    <s v="Northeast"/>
    <s v="New York"/>
    <s v="New York"/>
    <x v="5"/>
    <n v="48"/>
    <n v="290"/>
    <n v="13920"/>
    <n v="5289.6"/>
    <n v="0.38"/>
    <s v="Online"/>
  </r>
  <r>
    <s v="Foot Locker"/>
    <n v="1185732"/>
    <d v="2020-01-25T00:00:00"/>
    <s v="Northeast"/>
    <s v="New York"/>
    <s v="New York"/>
    <x v="0"/>
    <n v="46"/>
    <n v="354"/>
    <n v="16284"/>
    <n v="10258.92"/>
    <n v="0.63"/>
    <s v="Online"/>
  </r>
  <r>
    <s v="Foot Locker"/>
    <n v="1185732"/>
    <d v="2020-01-26T00:00:00"/>
    <s v="Northeast"/>
    <s v="New York"/>
    <s v="New York"/>
    <x v="1"/>
    <n v="48"/>
    <n v="259"/>
    <n v="12432"/>
    <n v="5345.76"/>
    <n v="0.43"/>
    <s v="Online"/>
  </r>
  <r>
    <s v="Foot Locker"/>
    <n v="1185732"/>
    <d v="2020-01-27T00:00:00"/>
    <s v="Northeast"/>
    <s v="New York"/>
    <s v="New York"/>
    <x v="2"/>
    <n v="39"/>
    <n v="247"/>
    <n v="9633"/>
    <n v="4720.17"/>
    <n v="0.49"/>
    <s v="Online"/>
  </r>
  <r>
    <s v="Foot Locker"/>
    <n v="1185732"/>
    <d v="2020-01-28T00:00:00"/>
    <s v="Northeast"/>
    <s v="New York"/>
    <s v="New York"/>
    <x v="3"/>
    <n v="43"/>
    <n v="216"/>
    <n v="9288"/>
    <n v="4644"/>
    <n v="0.5"/>
    <s v="Online"/>
  </r>
  <r>
    <s v="Foot Locker"/>
    <n v="1185732"/>
    <d v="2020-01-29T00:00:00"/>
    <s v="Northeast"/>
    <s v="New York"/>
    <s v="New York"/>
    <x v="4"/>
    <n v="59"/>
    <n v="230"/>
    <n v="13570"/>
    <n v="5699.4"/>
    <n v="0.42"/>
    <s v="Online"/>
  </r>
  <r>
    <s v="Foot Locker"/>
    <n v="1185732"/>
    <d v="2020-01-30T00:00:00"/>
    <s v="Northeast"/>
    <s v="New York"/>
    <s v="New York"/>
    <x v="5"/>
    <n v="45"/>
    <n v="238"/>
    <n v="10710"/>
    <n v="3748.4999999999995"/>
    <n v="0.35"/>
    <s v="Online"/>
  </r>
  <r>
    <s v="Foot Locker"/>
    <n v="1185732"/>
    <d v="2020-01-31T00:00:00"/>
    <s v="Northeast"/>
    <s v="New York"/>
    <s v="New York"/>
    <x v="0"/>
    <n v="45"/>
    <n v="300"/>
    <n v="13500"/>
    <n v="8370"/>
    <n v="0.62"/>
    <s v="Online"/>
  </r>
  <r>
    <s v="Foot Locker"/>
    <n v="1185732"/>
    <d v="2020-02-01T00:00:00"/>
    <s v="Northeast"/>
    <s v="New York"/>
    <s v="New York"/>
    <x v="1"/>
    <n v="47"/>
    <n v="234"/>
    <n v="10998"/>
    <n v="4509.1799999999994"/>
    <n v="0.41"/>
    <s v="Online"/>
  </r>
  <r>
    <s v="Foot Locker"/>
    <n v="1185732"/>
    <d v="2020-02-02T00:00:00"/>
    <s v="Northeast"/>
    <s v="New York"/>
    <s v="New York"/>
    <x v="2"/>
    <n v="39"/>
    <n v="252"/>
    <n v="9828"/>
    <n v="4914"/>
    <n v="0.5"/>
    <s v="Online"/>
  </r>
  <r>
    <s v="Foot Locker"/>
    <n v="1185732"/>
    <d v="2020-02-03T00:00:00"/>
    <s v="Northeast"/>
    <s v="New York"/>
    <s v="New York"/>
    <x v="3"/>
    <n v="41"/>
    <n v="239"/>
    <n v="9799"/>
    <n v="4801.51"/>
    <n v="0.49"/>
    <s v="Online"/>
  </r>
  <r>
    <s v="Foot Locker"/>
    <n v="1185732"/>
    <d v="2020-02-04T00:00:00"/>
    <s v="Northeast"/>
    <s v="New York"/>
    <s v="New York"/>
    <x v="4"/>
    <n v="56"/>
    <n v="215"/>
    <n v="12040"/>
    <n v="5056.8"/>
    <n v="0.42"/>
    <s v="Online"/>
  </r>
  <r>
    <s v="Foot Locker"/>
    <n v="1185732"/>
    <d v="2020-02-05T00:00:00"/>
    <s v="Northeast"/>
    <s v="New York"/>
    <s v="New York"/>
    <x v="5"/>
    <n v="49"/>
    <n v="238"/>
    <n v="11662"/>
    <n v="4314.9399999999996"/>
    <n v="0.37"/>
    <s v="Online"/>
  </r>
  <r>
    <s v="Foot Locker"/>
    <n v="1185732"/>
    <d v="2020-02-06T00:00:00"/>
    <s v="Northeast"/>
    <s v="New York"/>
    <s v="New York"/>
    <x v="0"/>
    <n v="54"/>
    <n v="317"/>
    <n v="17118"/>
    <n v="10955.52"/>
    <n v="0.64"/>
    <s v="Online"/>
  </r>
  <r>
    <s v="Foot Locker"/>
    <n v="1185732"/>
    <d v="2020-02-07T00:00:00"/>
    <s v="Northeast"/>
    <s v="New York"/>
    <s v="New York"/>
    <x v="1"/>
    <n v="50"/>
    <n v="259"/>
    <n v="12950"/>
    <n v="5180"/>
    <n v="0.4"/>
    <s v="Online"/>
  </r>
  <r>
    <s v="Foot Locker"/>
    <n v="1185732"/>
    <d v="2020-02-08T00:00:00"/>
    <s v="Northeast"/>
    <s v="New York"/>
    <s v="New York"/>
    <x v="2"/>
    <n v="46"/>
    <n v="261"/>
    <n v="12006"/>
    <n v="5642.82"/>
    <n v="0.47"/>
    <s v="Online"/>
  </r>
  <r>
    <s v="Foot Locker"/>
    <n v="1185732"/>
    <d v="2020-02-09T00:00:00"/>
    <s v="Northeast"/>
    <s v="New York"/>
    <s v="New York"/>
    <x v="3"/>
    <n v="46"/>
    <n v="230"/>
    <n v="10580"/>
    <n v="5078.3999999999996"/>
    <n v="0.48"/>
    <s v="Online"/>
  </r>
  <r>
    <s v="Foot Locker"/>
    <n v="1185732"/>
    <d v="2020-02-10T00:00:00"/>
    <s v="Northeast"/>
    <s v="New York"/>
    <s v="New York"/>
    <x v="4"/>
    <n v="59"/>
    <n v="245"/>
    <n v="14455"/>
    <n v="6504.7499999999991"/>
    <n v="0.44999999999999996"/>
    <s v="Online"/>
  </r>
  <r>
    <s v="Foot Locker"/>
    <n v="1185732"/>
    <d v="2020-03-03T00:00:00"/>
    <s v="Northeast"/>
    <s v="New York"/>
    <s v="New York"/>
    <x v="5"/>
    <n v="59"/>
    <n v="290"/>
    <n v="17110"/>
    <n v="6159.5999999999995"/>
    <n v="0.36"/>
    <s v="Online"/>
  </r>
  <r>
    <s v="Foot Locker"/>
    <n v="1185732"/>
    <d v="2020-03-04T00:00:00"/>
    <s v="Northeast"/>
    <s v="New York"/>
    <s v="New York"/>
    <x v="0"/>
    <n v="55"/>
    <n v="313"/>
    <n v="17215"/>
    <n v="10501.15"/>
    <n v="0.61"/>
    <s v="Online"/>
  </r>
  <r>
    <s v="Foot Locker"/>
    <n v="1185732"/>
    <d v="2020-03-05T00:00:00"/>
    <s v="Northeast"/>
    <s v="New York"/>
    <s v="New York"/>
    <x v="1"/>
    <n v="54"/>
    <n v="270"/>
    <n v="14580"/>
    <n v="5977.7999999999993"/>
    <n v="0.41"/>
    <s v="Online"/>
  </r>
  <r>
    <s v="Foot Locker"/>
    <n v="1185732"/>
    <d v="2020-03-06T00:00:00"/>
    <s v="Northeast"/>
    <s v="New York"/>
    <s v="New York"/>
    <x v="2"/>
    <n v="46"/>
    <n v="278"/>
    <n v="12788"/>
    <n v="6138.24"/>
    <n v="0.48"/>
    <s v="Online"/>
  </r>
  <r>
    <s v="Foot Locker"/>
    <n v="1185732"/>
    <d v="2020-03-07T00:00:00"/>
    <s v="Northeast"/>
    <s v="New York"/>
    <s v="New York"/>
    <x v="3"/>
    <n v="47"/>
    <n v="261"/>
    <n v="12267"/>
    <n v="5520.15"/>
    <n v="0.44999999999999996"/>
    <s v="Online"/>
  </r>
  <r>
    <s v="Foot Locker"/>
    <n v="1185732"/>
    <d v="2020-03-08T00:00:00"/>
    <s v="Northeast"/>
    <s v="New York"/>
    <s v="New York"/>
    <x v="4"/>
    <n v="55"/>
    <n v="252"/>
    <n v="13860"/>
    <n v="6236.9999999999991"/>
    <n v="0.44999999999999996"/>
    <s v="Online"/>
  </r>
  <r>
    <s v="Foot Locker"/>
    <n v="1185732"/>
    <d v="2020-03-09T00:00:00"/>
    <s v="Northeast"/>
    <s v="New York"/>
    <s v="New York"/>
    <x v="5"/>
    <n v="64"/>
    <n v="305"/>
    <n v="19520"/>
    <n v="7612.8"/>
    <n v="0.39"/>
    <s v="Online"/>
  </r>
  <r>
    <s v="Foot Locker"/>
    <n v="1185732"/>
    <d v="2020-03-10T00:00:00"/>
    <s v="Northeast"/>
    <s v="New York"/>
    <s v="New York"/>
    <x v="0"/>
    <n v="59"/>
    <n v="319"/>
    <n v="18821"/>
    <n v="11292.6"/>
    <n v="0.6"/>
    <s v="Online"/>
  </r>
  <r>
    <s v="Foot Locker"/>
    <n v="1185732"/>
    <d v="2020-03-11T00:00:00"/>
    <s v="Northeast"/>
    <s v="New York"/>
    <s v="New York"/>
    <x v="1"/>
    <n v="53"/>
    <n v="267"/>
    <n v="14151"/>
    <n v="5943.42"/>
    <n v="0.42"/>
    <s v="Online"/>
  </r>
  <r>
    <s v="Foot Locker"/>
    <n v="1185732"/>
    <d v="2020-03-12T00:00:00"/>
    <s v="Northeast"/>
    <s v="New York"/>
    <s v="New York"/>
    <x v="2"/>
    <n v="46"/>
    <n v="247"/>
    <n v="11362"/>
    <n v="5112.8999999999996"/>
    <n v="0.44999999999999996"/>
    <s v="Online"/>
  </r>
  <r>
    <s v="Foot Locker"/>
    <n v="1185732"/>
    <d v="2020-03-13T00:00:00"/>
    <s v="Northeast"/>
    <s v="New York"/>
    <s v="New York"/>
    <x v="3"/>
    <n v="46"/>
    <n v="243"/>
    <n v="11178"/>
    <n v="5141.8799999999992"/>
    <n v="0.45999999999999996"/>
    <s v="Online"/>
  </r>
  <r>
    <s v="Foot Locker"/>
    <n v="1185732"/>
    <d v="2020-03-14T00:00:00"/>
    <s v="Northeast"/>
    <s v="New York"/>
    <s v="New York"/>
    <x v="4"/>
    <n v="58"/>
    <n v="231"/>
    <n v="13398"/>
    <n v="5761.14"/>
    <n v="0.43"/>
    <s v="Online"/>
  </r>
  <r>
    <s v="Foot Locker"/>
    <n v="1185732"/>
    <d v="2020-03-15T00:00:00"/>
    <s v="Northeast"/>
    <s v="New York"/>
    <s v="New York"/>
    <x v="5"/>
    <n v="61"/>
    <n v="286"/>
    <n v="17446"/>
    <n v="6978.4000000000005"/>
    <n v="0.4"/>
    <s v="Online"/>
  </r>
  <r>
    <s v="Foot Locker"/>
    <n v="1185732"/>
    <d v="2020-03-16T00:00:00"/>
    <s v="Northeast"/>
    <s v="New York"/>
    <s v="New York"/>
    <x v="0"/>
    <n v="58"/>
    <n v="325"/>
    <n v="18850"/>
    <n v="11498.5"/>
    <n v="0.61"/>
    <s v="Online"/>
  </r>
  <r>
    <s v="Foot Locker"/>
    <n v="1185732"/>
    <d v="2020-03-17T00:00:00"/>
    <s v="Northeast"/>
    <s v="New York"/>
    <s v="New York"/>
    <x v="1"/>
    <n v="53"/>
    <n v="308"/>
    <n v="16324"/>
    <n v="6692.8399999999992"/>
    <n v="0.41"/>
    <s v="Online"/>
  </r>
  <r>
    <s v="Foot Locker"/>
    <n v="1185732"/>
    <d v="2020-03-18T00:00:00"/>
    <s v="Northeast"/>
    <s v="New York"/>
    <s v="New York"/>
    <x v="2"/>
    <n v="45"/>
    <n v="257"/>
    <n v="11565"/>
    <n v="5319.9"/>
    <n v="0.45999999999999996"/>
    <s v="Online"/>
  </r>
  <r>
    <s v="Foot Locker"/>
    <n v="1185732"/>
    <d v="2020-03-31T00:00:00"/>
    <s v="Northeast"/>
    <s v="New York"/>
    <s v="New York"/>
    <x v="3"/>
    <n v="47"/>
    <n v="241"/>
    <n v="11327"/>
    <n v="5323.69"/>
    <n v="0.47"/>
    <s v="Online"/>
  </r>
  <r>
    <s v="Walmart"/>
    <n v="1185732"/>
    <d v="2020-04-17T00:00:00"/>
    <s v="Northeast"/>
    <s v="New York"/>
    <s v="New York"/>
    <x v="4"/>
    <n v="54"/>
    <n v="270"/>
    <n v="14580"/>
    <n v="6560.9999999999991"/>
    <n v="0.44999999999999996"/>
    <s v="Online"/>
  </r>
  <r>
    <s v="Walmart"/>
    <n v="1185732"/>
    <d v="2020-04-18T00:00:00"/>
    <s v="Northeast"/>
    <s v="New York"/>
    <s v="New York"/>
    <x v="5"/>
    <n v="62"/>
    <n v="290"/>
    <n v="17980"/>
    <n v="6652.6"/>
    <n v="0.37"/>
    <s v="Online"/>
  </r>
  <r>
    <s v="Walmart"/>
    <n v="1185732"/>
    <d v="2020-04-19T00:00:00"/>
    <s v="Northeast"/>
    <s v="New York"/>
    <s v="New York"/>
    <x v="0"/>
    <n v="56"/>
    <n v="360"/>
    <n v="20160"/>
    <n v="12499.2"/>
    <n v="0.62"/>
    <s v="Online"/>
  </r>
  <r>
    <s v="Walmart"/>
    <n v="1185732"/>
    <d v="2020-04-20T00:00:00"/>
    <s v="Northeast"/>
    <s v="New York"/>
    <s v="New York"/>
    <x v="1"/>
    <n v="50"/>
    <n v="270"/>
    <n v="13500"/>
    <n v="5940"/>
    <n v="0.44"/>
    <s v="Online"/>
  </r>
  <r>
    <s v="Walmart"/>
    <n v="1185732"/>
    <d v="2020-04-21T00:00:00"/>
    <s v="Northeast"/>
    <s v="New York"/>
    <s v="New York"/>
    <x v="2"/>
    <n v="47"/>
    <n v="268"/>
    <n v="12596"/>
    <n v="5920.12"/>
    <n v="0.47"/>
    <s v="Online"/>
  </r>
  <r>
    <s v="Walmart"/>
    <n v="1185732"/>
    <d v="2020-04-22T00:00:00"/>
    <s v="Northeast"/>
    <s v="New York"/>
    <s v="New York"/>
    <x v="3"/>
    <n v="47"/>
    <n v="252"/>
    <n v="11844"/>
    <n v="5448.24"/>
    <n v="0.45999999999999996"/>
    <s v="Online"/>
  </r>
  <r>
    <s v="Walmart"/>
    <n v="1185732"/>
    <d v="2020-04-23T00:00:00"/>
    <s v="Northeast"/>
    <s v="New York"/>
    <s v="New York"/>
    <x v="4"/>
    <n v="58"/>
    <n v="252"/>
    <n v="14616"/>
    <n v="5846.4000000000005"/>
    <n v="0.4"/>
    <s v="Online"/>
  </r>
  <r>
    <s v="Walmart"/>
    <n v="1185732"/>
    <d v="2020-04-24T00:00:00"/>
    <s v="Northeast"/>
    <s v="New York"/>
    <s v="New York"/>
    <x v="5"/>
    <n v="59"/>
    <n v="280"/>
    <n v="16520"/>
    <n v="6608"/>
    <n v="0.4"/>
    <s v="Online"/>
  </r>
  <r>
    <s v="Walmart"/>
    <n v="1185732"/>
    <d v="2020-04-25T00:00:00"/>
    <s v="Northeast"/>
    <s v="New York"/>
    <s v="New York"/>
    <x v="4"/>
    <n v="64"/>
    <n v="236"/>
    <n v="15104"/>
    <n v="6343.6799999999994"/>
    <n v="0.42"/>
    <s v="Online"/>
  </r>
  <r>
    <s v="Walmart"/>
    <n v="1185732"/>
    <d v="2020-04-26T00:00:00"/>
    <s v="Northeast"/>
    <s v="New York"/>
    <s v="New York"/>
    <x v="5"/>
    <n v="68"/>
    <n v="290"/>
    <n v="19720"/>
    <n v="7493.6"/>
    <n v="0.38"/>
    <s v="Online"/>
  </r>
  <r>
    <s v="Walmart"/>
    <n v="1185732"/>
    <d v="2020-04-27T00:00:00"/>
    <s v="Northeast"/>
    <s v="New York"/>
    <s v="New York"/>
    <x v="0"/>
    <n v="60"/>
    <n v="299"/>
    <n v="17940"/>
    <n v="10764"/>
    <n v="0.6"/>
    <s v="Online"/>
  </r>
  <r>
    <s v="Walmart"/>
    <n v="1185732"/>
    <d v="2020-04-28T00:00:00"/>
    <s v="Northeast"/>
    <s v="New York"/>
    <s v="New York"/>
    <x v="1"/>
    <n v="53"/>
    <n v="273"/>
    <n v="14469"/>
    <n v="6221.67"/>
    <n v="0.43"/>
    <s v="Online"/>
  </r>
  <r>
    <s v="Walmart"/>
    <n v="1185732"/>
    <d v="2020-04-29T00:00:00"/>
    <s v="Northeast"/>
    <s v="New York"/>
    <s v="New York"/>
    <x v="2"/>
    <n v="52"/>
    <n v="258"/>
    <n v="13416"/>
    <n v="6439.6799999999994"/>
    <n v="0.48"/>
    <s v="Online"/>
  </r>
  <r>
    <s v="Walmart"/>
    <n v="1185732"/>
    <d v="2020-04-30T00:00:00"/>
    <s v="Northeast"/>
    <s v="New York"/>
    <s v="New York"/>
    <x v="3"/>
    <n v="50"/>
    <n v="252"/>
    <n v="12600"/>
    <n v="6174"/>
    <n v="0.49"/>
    <s v="Online"/>
  </r>
  <r>
    <s v="Walmart"/>
    <n v="1185732"/>
    <d v="2020-05-01T00:00:00"/>
    <s v="Northeast"/>
    <s v="New York"/>
    <s v="New York"/>
    <x v="4"/>
    <n v="64"/>
    <n v="254"/>
    <n v="16256"/>
    <n v="6827.5199999999995"/>
    <n v="0.42"/>
    <s v="Online"/>
  </r>
  <r>
    <s v="Walmart"/>
    <n v="1185732"/>
    <d v="2020-05-02T00:00:00"/>
    <s v="Northeast"/>
    <s v="New York"/>
    <s v="New York"/>
    <x v="5"/>
    <n v="66"/>
    <n v="263"/>
    <n v="17358"/>
    <n v="6422.46"/>
    <n v="0.37"/>
    <s v="Online"/>
  </r>
  <r>
    <s v="Walmart"/>
    <n v="1185732"/>
    <d v="2020-05-03T00:00:00"/>
    <s v="Northeast"/>
    <s v="New York"/>
    <s v="New York"/>
    <x v="0"/>
    <n v="62"/>
    <n v="312"/>
    <n v="19344"/>
    <n v="12380.16"/>
    <n v="0.64"/>
    <s v="Online"/>
  </r>
  <r>
    <s v="Walmart"/>
    <n v="1185732"/>
    <d v="2020-05-04T00:00:00"/>
    <s v="Northeast"/>
    <s v="New York"/>
    <s v="New York"/>
    <x v="1"/>
    <n v="51"/>
    <n v="300"/>
    <n v="15300"/>
    <n v="6426"/>
    <n v="0.42"/>
    <s v="Online"/>
  </r>
  <r>
    <s v="Walmart"/>
    <n v="1185732"/>
    <d v="2020-05-05T00:00:00"/>
    <s v="Northeast"/>
    <s v="New York"/>
    <s v="New York"/>
    <x v="2"/>
    <n v="54"/>
    <n v="285"/>
    <n v="15390"/>
    <n v="7233.2999999999993"/>
    <n v="0.47"/>
    <s v="Online"/>
  </r>
  <r>
    <s v="Walmart"/>
    <n v="1185732"/>
    <d v="2020-05-06T00:00:00"/>
    <s v="Northeast"/>
    <s v="New York"/>
    <s v="New York"/>
    <x v="3"/>
    <n v="54"/>
    <n v="225"/>
    <n v="12150"/>
    <n v="5589"/>
    <n v="0.45999999999999996"/>
    <s v="Online"/>
  </r>
  <r>
    <s v="Walmart"/>
    <n v="1185732"/>
    <d v="2020-05-07T00:00:00"/>
    <s v="Northeast"/>
    <s v="New York"/>
    <s v="New York"/>
    <x v="4"/>
    <n v="60"/>
    <n v="261"/>
    <n v="15660"/>
    <n v="6733.8"/>
    <n v="0.43"/>
    <s v="Online"/>
  </r>
  <r>
    <s v="Walmart"/>
    <n v="1185732"/>
    <d v="2020-07-18T00:00:00"/>
    <s v="Northeast"/>
    <s v="New York"/>
    <s v="New York"/>
    <x v="5"/>
    <n v="68"/>
    <n v="290"/>
    <n v="19720"/>
    <n v="6902"/>
    <n v="0.35"/>
    <s v="Online"/>
  </r>
  <r>
    <s v="Sports Direct"/>
    <n v="1197831"/>
    <d v="2020-07-19T00:00:00"/>
    <s v="Northeast"/>
    <s v="New York"/>
    <s v="New York"/>
    <x v="0"/>
    <n v="24"/>
    <n v="234"/>
    <n v="5616"/>
    <n v="2639.52"/>
    <n v="0.47"/>
    <s v="Online"/>
  </r>
  <r>
    <s v="Sports Direct"/>
    <n v="1197831"/>
    <d v="2020-07-20T00:00:00"/>
    <s v="Northeast"/>
    <s v="New York"/>
    <s v="New York"/>
    <x v="1"/>
    <n v="34"/>
    <n v="225"/>
    <n v="7650"/>
    <n v="3748.5"/>
    <n v="0.49"/>
    <s v="Online"/>
  </r>
  <r>
    <s v="Sports Direct"/>
    <n v="1197831"/>
    <d v="2020-07-21T00:00:00"/>
    <s v="Northeast"/>
    <s v="New York"/>
    <s v="New York"/>
    <x v="2"/>
    <n v="33"/>
    <n v="210"/>
    <n v="6930"/>
    <n v="3187.7999999999997"/>
    <n v="0.45999999999999996"/>
    <s v="Online"/>
  </r>
  <r>
    <s v="Sports Direct"/>
    <n v="1197831"/>
    <d v="2020-07-22T00:00:00"/>
    <s v="Northeast"/>
    <s v="New York"/>
    <s v="New York"/>
    <x v="3"/>
    <n v="34"/>
    <n v="175"/>
    <n v="5950"/>
    <n v="3272.5000000000005"/>
    <n v="0.55000000000000004"/>
    <s v="Online"/>
  </r>
  <r>
    <s v="Sports Direct"/>
    <n v="1197831"/>
    <d v="2020-07-23T00:00:00"/>
    <s v="South"/>
    <s v="Texas"/>
    <s v="Houston"/>
    <x v="4"/>
    <n v="36"/>
    <n v="154"/>
    <n v="5544"/>
    <n v="2383.92"/>
    <n v="0.43"/>
    <s v="Online"/>
  </r>
  <r>
    <s v="Sports Direct"/>
    <n v="1197831"/>
    <d v="2020-07-24T00:00:00"/>
    <s v="South"/>
    <s v="Texas"/>
    <s v="Houston"/>
    <x v="5"/>
    <n v="34"/>
    <n v="203"/>
    <n v="6902"/>
    <n v="4417.28"/>
    <n v="0.64"/>
    <s v="Online"/>
  </r>
  <r>
    <s v="Sports Direct"/>
    <n v="1197831"/>
    <d v="2020-07-25T00:00:00"/>
    <s v="South"/>
    <s v="Texas"/>
    <s v="Houston"/>
    <x v="0"/>
    <n v="23"/>
    <n v="213"/>
    <n v="4899"/>
    <n v="2449.5"/>
    <n v="0.5"/>
    <s v="Online"/>
  </r>
  <r>
    <s v="Sports Direct"/>
    <n v="1197831"/>
    <d v="2020-07-26T00:00:00"/>
    <s v="South"/>
    <s v="Texas"/>
    <s v="Houston"/>
    <x v="1"/>
    <n v="33"/>
    <n v="255"/>
    <n v="8415"/>
    <n v="3786.7499999999995"/>
    <n v="0.44999999999999996"/>
    <s v="Online"/>
  </r>
  <r>
    <s v="Sports Direct"/>
    <n v="1197831"/>
    <d v="2020-07-27T00:00:00"/>
    <s v="South"/>
    <s v="Texas"/>
    <s v="Houston"/>
    <x v="2"/>
    <n v="32"/>
    <n v="176"/>
    <n v="5632"/>
    <n v="2534.3999999999996"/>
    <n v="0.44999999999999996"/>
    <s v="Online"/>
  </r>
  <r>
    <s v="Sports Direct"/>
    <n v="1197831"/>
    <d v="2020-07-28T00:00:00"/>
    <s v="South"/>
    <s v="Texas"/>
    <s v="Houston"/>
    <x v="3"/>
    <n v="34"/>
    <n v="175"/>
    <n v="5950"/>
    <n v="3570"/>
    <n v="0.6"/>
    <s v="Online"/>
  </r>
  <r>
    <s v="Sports Direct"/>
    <n v="1197831"/>
    <d v="2020-07-29T00:00:00"/>
    <s v="South"/>
    <s v="Texas"/>
    <s v="Houston"/>
    <x v="4"/>
    <n v="38"/>
    <n v="125"/>
    <n v="4750"/>
    <n v="2137.5"/>
    <n v="0.44999999999999996"/>
    <s v="Online"/>
  </r>
  <r>
    <s v="Sports Direct"/>
    <n v="1197831"/>
    <d v="2020-07-30T00:00:00"/>
    <s v="South"/>
    <s v="Texas"/>
    <s v="Houston"/>
    <x v="5"/>
    <n v="34"/>
    <n v="196"/>
    <n v="6664"/>
    <n v="4198.32"/>
    <n v="0.63"/>
    <s v="Online"/>
  </r>
  <r>
    <s v="Sports Direct"/>
    <n v="1197831"/>
    <d v="2020-07-31T00:00:00"/>
    <s v="South"/>
    <s v="Texas"/>
    <s v="Houston"/>
    <x v="0"/>
    <n v="29"/>
    <n v="254"/>
    <n v="7366"/>
    <n v="3314.7"/>
    <n v="0.44999999999999996"/>
    <s v="Online"/>
  </r>
  <r>
    <s v="Sports Direct"/>
    <n v="1197831"/>
    <d v="2020-08-01T00:00:00"/>
    <s v="South"/>
    <s v="Texas"/>
    <s v="Houston"/>
    <x v="1"/>
    <n v="39"/>
    <n v="236"/>
    <n v="9204"/>
    <n v="4141.7999999999993"/>
    <n v="0.44999999999999996"/>
    <s v="Online"/>
  </r>
  <r>
    <s v="Sports Direct"/>
    <n v="1197831"/>
    <d v="2020-08-02T00:00:00"/>
    <s v="South"/>
    <s v="Texas"/>
    <s v="Houston"/>
    <x v="2"/>
    <n v="32"/>
    <n v="182"/>
    <n v="5824"/>
    <n v="2853.7599999999998"/>
    <n v="0.49"/>
    <s v="Online"/>
  </r>
  <r>
    <s v="Sports Direct"/>
    <n v="1197831"/>
    <d v="2020-08-03T00:00:00"/>
    <s v="South"/>
    <s v="Texas"/>
    <s v="Houston"/>
    <x v="3"/>
    <n v="37"/>
    <n v="174"/>
    <n v="6438"/>
    <n v="3734.0400000000004"/>
    <n v="0.58000000000000007"/>
    <s v="Online"/>
  </r>
  <r>
    <s v="Sports Direct"/>
    <n v="1197831"/>
    <d v="2020-08-04T00:00:00"/>
    <s v="South"/>
    <s v="Texas"/>
    <s v="Houston"/>
    <x v="4"/>
    <n v="41"/>
    <n v="125"/>
    <n v="5125"/>
    <n v="2050"/>
    <n v="0.4"/>
    <s v="Online"/>
  </r>
  <r>
    <s v="Sports Direct"/>
    <n v="1197831"/>
    <d v="2020-08-05T00:00:00"/>
    <s v="South"/>
    <s v="Texas"/>
    <s v="Houston"/>
    <x v="5"/>
    <n v="39"/>
    <n v="189"/>
    <n v="7371"/>
    <n v="4422.5999999999995"/>
    <n v="0.6"/>
    <s v="Online"/>
  </r>
  <r>
    <s v="Sports Direct"/>
    <n v="1197831"/>
    <d v="2020-08-06T00:00:00"/>
    <s v="South"/>
    <s v="Texas"/>
    <s v="Houston"/>
    <x v="0"/>
    <n v="27"/>
    <n v="234"/>
    <n v="6318"/>
    <n v="3032.64"/>
    <n v="0.48"/>
    <s v="Online"/>
  </r>
  <r>
    <s v="Sports Direct"/>
    <n v="1197831"/>
    <d v="2020-08-07T00:00:00"/>
    <s v="South"/>
    <s v="Texas"/>
    <s v="Houston"/>
    <x v="1"/>
    <n v="38"/>
    <n v="225"/>
    <n v="8550"/>
    <n v="3847.4999999999995"/>
    <n v="0.44999999999999996"/>
    <s v="Online"/>
  </r>
  <r>
    <s v="Sports Direct"/>
    <n v="1197831"/>
    <d v="2020-08-08T00:00:00"/>
    <s v="South"/>
    <s v="Texas"/>
    <s v="Houston"/>
    <x v="2"/>
    <n v="34"/>
    <n v="203"/>
    <n v="6902"/>
    <n v="3174.9199999999996"/>
    <n v="0.45999999999999996"/>
    <s v="Online"/>
  </r>
  <r>
    <s v="Sports Direct"/>
    <n v="1197831"/>
    <d v="2020-08-09T00:00:00"/>
    <s v="South"/>
    <s v="Texas"/>
    <s v="Houston"/>
    <x v="3"/>
    <n v="36"/>
    <n v="163"/>
    <n v="5868"/>
    <n v="3462.1200000000003"/>
    <n v="0.59000000000000008"/>
    <s v="Online"/>
  </r>
  <r>
    <s v="Walmart"/>
    <n v="1197831"/>
    <d v="2020-08-10T00:00:00"/>
    <s v="South"/>
    <s v="Texas"/>
    <s v="Houston"/>
    <x v="4"/>
    <n v="42"/>
    <n v="147"/>
    <n v="6174"/>
    <n v="2593.08"/>
    <n v="0.42"/>
    <s v="Online"/>
  </r>
  <r>
    <s v="Walmart"/>
    <n v="1197831"/>
    <d v="2020-08-11T00:00:00"/>
    <s v="South"/>
    <s v="Texas"/>
    <s v="Houston"/>
    <x v="5"/>
    <n v="39"/>
    <n v="232"/>
    <n v="9048"/>
    <n v="5519.28"/>
    <n v="0.61"/>
    <s v="Online"/>
  </r>
  <r>
    <s v="Walmart"/>
    <n v="1197831"/>
    <d v="2020-08-12T00:00:00"/>
    <s v="South"/>
    <s v="Texas"/>
    <s v="Houston"/>
    <x v="0"/>
    <n v="29"/>
    <n v="268"/>
    <n v="7772"/>
    <n v="3730.56"/>
    <n v="0.48"/>
    <s v="Online"/>
  </r>
  <r>
    <s v="Walmart"/>
    <n v="1197831"/>
    <d v="2020-08-13T00:00:00"/>
    <s v="South"/>
    <s v="Texas"/>
    <s v="Houston"/>
    <x v="1"/>
    <n v="38"/>
    <n v="259"/>
    <n v="9842"/>
    <n v="4527.32"/>
    <n v="0.45999999999999996"/>
    <s v="Online"/>
  </r>
  <r>
    <s v="Walmart"/>
    <n v="1197831"/>
    <d v="2020-08-14T00:00:00"/>
    <s v="South"/>
    <s v="Texas"/>
    <s v="Houston"/>
    <x v="2"/>
    <n v="33"/>
    <n v="225"/>
    <n v="7425"/>
    <n v="3564"/>
    <n v="0.48"/>
    <s v="Online"/>
  </r>
  <r>
    <s v="Walmart"/>
    <n v="1197831"/>
    <d v="2020-08-15T00:00:00"/>
    <s v="South"/>
    <s v="Texas"/>
    <s v="Houston"/>
    <x v="3"/>
    <n v="39"/>
    <n v="189"/>
    <n v="7371"/>
    <n v="4275.18"/>
    <n v="0.58000000000000007"/>
    <s v="Online"/>
  </r>
  <r>
    <s v="Walmart"/>
    <n v="1197831"/>
    <d v="2020-08-16T00:00:00"/>
    <s v="South"/>
    <s v="Texas"/>
    <s v="Houston"/>
    <x v="4"/>
    <n v="42"/>
    <n v="168"/>
    <n v="7056"/>
    <n v="2822.4"/>
    <n v="0.4"/>
    <s v="Online"/>
  </r>
  <r>
    <s v="Walmart"/>
    <n v="1197831"/>
    <d v="2020-08-17T00:00:00"/>
    <s v="South"/>
    <s v="Texas"/>
    <s v="Houston"/>
    <x v="5"/>
    <n v="37"/>
    <n v="276"/>
    <n v="10212"/>
    <n v="6433.56"/>
    <n v="0.63"/>
    <s v="Online"/>
  </r>
  <r>
    <s v="Walmart"/>
    <n v="1197831"/>
    <d v="2020-08-18T00:00:00"/>
    <s v="South"/>
    <s v="Texas"/>
    <s v="Houston"/>
    <x v="0"/>
    <n v="39"/>
    <n v="238"/>
    <n v="9282"/>
    <n v="4362.54"/>
    <n v="0.47"/>
    <s v="Online"/>
  </r>
  <r>
    <s v="Walmart"/>
    <n v="1197831"/>
    <d v="2020-08-19T00:00:00"/>
    <s v="South"/>
    <s v="Texas"/>
    <s v="Houston"/>
    <x v="1"/>
    <n v="42"/>
    <n v="238"/>
    <n v="9996"/>
    <n v="4498.2"/>
    <n v="0.44999999999999996"/>
    <s v="Online"/>
  </r>
  <r>
    <s v="Walmart"/>
    <n v="1197831"/>
    <d v="2020-08-20T00:00:00"/>
    <s v="South"/>
    <s v="Texas"/>
    <s v="Houston"/>
    <x v="2"/>
    <n v="37"/>
    <n v="232"/>
    <n v="8584"/>
    <n v="4206.16"/>
    <n v="0.49"/>
    <s v="Online"/>
  </r>
  <r>
    <s v="Walmart"/>
    <n v="1197831"/>
    <d v="2020-08-21T00:00:00"/>
    <s v="South"/>
    <s v="Texas"/>
    <s v="Houston"/>
    <x v="3"/>
    <n v="38"/>
    <n v="203"/>
    <n v="7714"/>
    <n v="4396.9800000000005"/>
    <n v="0.57000000000000006"/>
    <s v="Online"/>
  </r>
  <r>
    <s v="Walmart"/>
    <n v="1197831"/>
    <d v="2020-08-22T00:00:00"/>
    <s v="South"/>
    <s v="Texas"/>
    <s v="Houston"/>
    <x v="4"/>
    <n v="41"/>
    <n v="169"/>
    <n v="6929"/>
    <n v="3118.0499999999997"/>
    <n v="0.44999999999999996"/>
    <s v="Online"/>
  </r>
  <r>
    <s v="Walmart"/>
    <n v="1197831"/>
    <d v="2020-08-23T00:00:00"/>
    <s v="South"/>
    <s v="Texas"/>
    <s v="Houston"/>
    <x v="5"/>
    <n v="47"/>
    <n v="250"/>
    <n v="11750"/>
    <n v="7520"/>
    <n v="0.64"/>
    <s v="Online"/>
  </r>
  <r>
    <s v="Walmart"/>
    <n v="1197831"/>
    <d v="2020-08-24T00:00:00"/>
    <s v="South"/>
    <s v="Texas"/>
    <s v="Houston"/>
    <x v="0"/>
    <n v="37"/>
    <n v="238"/>
    <n v="8806"/>
    <n v="3962.7"/>
    <n v="0.44999999999999996"/>
    <s v="Online"/>
  </r>
  <r>
    <s v="Walmart"/>
    <n v="1197831"/>
    <d v="2020-08-25T00:00:00"/>
    <s v="South"/>
    <s v="Texas"/>
    <s v="Houston"/>
    <x v="1"/>
    <n v="42"/>
    <n v="238"/>
    <n v="9996"/>
    <n v="4598.16"/>
    <n v="0.45999999999999996"/>
    <s v="Online"/>
  </r>
  <r>
    <s v="Walmart"/>
    <n v="1197831"/>
    <d v="2020-08-26T00:00:00"/>
    <s v="South"/>
    <s v="Texas"/>
    <s v="Houston"/>
    <x v="2"/>
    <n v="37"/>
    <n v="319"/>
    <n v="11803"/>
    <n v="5311.3499999999995"/>
    <n v="0.44999999999999996"/>
    <s v="Online"/>
  </r>
  <r>
    <s v="Walmart"/>
    <n v="1197831"/>
    <d v="2020-08-27T00:00:00"/>
    <s v="South"/>
    <s v="Texas"/>
    <s v="Houston"/>
    <x v="3"/>
    <n v="36"/>
    <n v="210"/>
    <n v="7560"/>
    <n v="4536"/>
    <n v="0.6"/>
    <s v="Online"/>
  </r>
  <r>
    <s v="Walmart"/>
    <n v="1197831"/>
    <d v="2020-08-28T00:00:00"/>
    <s v="South"/>
    <s v="Texas"/>
    <s v="Houston"/>
    <x v="4"/>
    <n v="41"/>
    <n v="196"/>
    <n v="8036"/>
    <n v="3214.4"/>
    <n v="0.4"/>
    <s v="Online"/>
  </r>
  <r>
    <s v="Walmart"/>
    <n v="1197831"/>
    <d v="2020-08-29T00:00:00"/>
    <s v="South"/>
    <s v="Texas"/>
    <s v="Houston"/>
    <x v="5"/>
    <n v="47"/>
    <n v="293"/>
    <n v="13771"/>
    <n v="8675.73"/>
    <n v="0.63"/>
    <s v="Online"/>
  </r>
  <r>
    <s v="Walmart"/>
    <n v="1197831"/>
    <d v="2020-08-30T00:00:00"/>
    <s v="South"/>
    <s v="Texas"/>
    <s v="Houston"/>
    <x v="0"/>
    <n v="37"/>
    <n v="268"/>
    <n v="9916"/>
    <n v="4858.84"/>
    <n v="0.49"/>
    <s v="Online"/>
  </r>
  <r>
    <s v="Walmart"/>
    <n v="1197831"/>
    <d v="2020-08-31T00:00:00"/>
    <s v="South"/>
    <s v="Texas"/>
    <s v="Houston"/>
    <x v="1"/>
    <n v="41"/>
    <n v="259"/>
    <n v="10619"/>
    <n v="4778.5499999999993"/>
    <n v="0.44999999999999996"/>
    <s v="Online"/>
  </r>
  <r>
    <s v="Walmart"/>
    <n v="1197831"/>
    <d v="2020-09-01T00:00:00"/>
    <s v="South"/>
    <s v="Texas"/>
    <s v="Houston"/>
    <x v="2"/>
    <n v="39"/>
    <n v="297"/>
    <n v="11583"/>
    <n v="5328.1799999999994"/>
    <n v="0.45999999999999996"/>
    <s v="Online"/>
  </r>
  <r>
    <s v="Walmart"/>
    <n v="1197831"/>
    <d v="2020-09-02T00:00:00"/>
    <s v="South"/>
    <s v="Texas"/>
    <s v="Houston"/>
    <x v="3"/>
    <n v="38"/>
    <n v="189"/>
    <n v="7182"/>
    <n v="4237.380000000001"/>
    <n v="0.59000000000000008"/>
    <s v="Online"/>
  </r>
  <r>
    <s v="Walmart"/>
    <n v="1197831"/>
    <d v="2020-09-03T00:00:00"/>
    <s v="South"/>
    <s v="Texas"/>
    <s v="Houston"/>
    <x v="4"/>
    <n v="41"/>
    <n v="169"/>
    <n v="6929"/>
    <n v="2771.6000000000004"/>
    <n v="0.4"/>
    <s v="Online"/>
  </r>
  <r>
    <s v="Walmart"/>
    <n v="1197831"/>
    <d v="2020-09-04T00:00:00"/>
    <s v="South"/>
    <s v="Texas"/>
    <s v="Houston"/>
    <x v="5"/>
    <n v="46"/>
    <n v="225"/>
    <n v="10350"/>
    <n v="6727.5"/>
    <n v="0.65"/>
    <s v="Online"/>
  </r>
  <r>
    <s v="Walmart"/>
    <n v="1197831"/>
    <d v="2020-09-05T00:00:00"/>
    <s v="South"/>
    <s v="Texas"/>
    <s v="Houston"/>
    <x v="0"/>
    <n v="44"/>
    <n v="255"/>
    <n v="11220"/>
    <n v="5385.5999999999995"/>
    <n v="0.48"/>
    <s v="Online"/>
  </r>
  <r>
    <s v="Walmart"/>
    <n v="1197831"/>
    <d v="2020-09-06T00:00:00"/>
    <s v="South"/>
    <s v="Texas"/>
    <s v="Houston"/>
    <x v="1"/>
    <n v="41"/>
    <n v="213"/>
    <n v="8733"/>
    <n v="4017.18"/>
    <n v="0.45999999999999996"/>
    <s v="Online"/>
  </r>
  <r>
    <s v="Walmart"/>
    <n v="1197831"/>
    <d v="2020-09-07T00:00:00"/>
    <s v="South"/>
    <s v="Texas"/>
    <s v="Houston"/>
    <x v="2"/>
    <n v="46"/>
    <n v="234"/>
    <n v="10764"/>
    <n v="5274.36"/>
    <n v="0.49"/>
    <s v="Online"/>
  </r>
  <r>
    <s v="Walmart"/>
    <n v="1197831"/>
    <d v="2020-09-08T00:00:00"/>
    <s v="South"/>
    <s v="Texas"/>
    <s v="Houston"/>
    <x v="3"/>
    <n v="47"/>
    <n v="181"/>
    <n v="8507"/>
    <n v="4678.8500000000004"/>
    <n v="0.55000000000000004"/>
    <s v="Online"/>
  </r>
  <r>
    <s v="Walmart"/>
    <n v="1197831"/>
    <d v="2020-09-09T00:00:00"/>
    <s v="South"/>
    <s v="Texas"/>
    <s v="Houston"/>
    <x v="4"/>
    <n v="44"/>
    <n v="175"/>
    <n v="7700"/>
    <n v="3311"/>
    <n v="0.43"/>
    <s v="Online"/>
  </r>
  <r>
    <s v="Walmart"/>
    <n v="1197831"/>
    <d v="2020-09-10T00:00:00"/>
    <s v="South"/>
    <s v="Texas"/>
    <s v="Houston"/>
    <x v="5"/>
    <n v="50"/>
    <n v="213"/>
    <n v="10650"/>
    <n v="6816"/>
    <n v="0.64"/>
    <s v="Online"/>
  </r>
  <r>
    <s v="Walmart"/>
    <n v="1197831"/>
    <d v="2020-09-11T00:00:00"/>
    <s v="South"/>
    <s v="Texas"/>
    <s v="Houston"/>
    <x v="0"/>
    <n v="44"/>
    <n v="240"/>
    <n v="10560"/>
    <n v="5280"/>
    <n v="0.5"/>
    <s v="Online"/>
  </r>
  <r>
    <s v="Walmart"/>
    <n v="1197831"/>
    <d v="2020-09-12T00:00:00"/>
    <s v="South"/>
    <s v="Texas"/>
    <s v="Houston"/>
    <x v="1"/>
    <n v="43"/>
    <n v="216"/>
    <n v="9288"/>
    <n v="4365.3599999999997"/>
    <n v="0.47"/>
    <s v="Online"/>
  </r>
  <r>
    <s v="Walmart"/>
    <n v="1197831"/>
    <d v="2020-09-13T00:00:00"/>
    <s v="South"/>
    <s v="Texas"/>
    <s v="Houston"/>
    <x v="2"/>
    <n v="48"/>
    <n v="188"/>
    <n v="9024"/>
    <n v="4241.28"/>
    <n v="0.47"/>
    <s v="Online"/>
  </r>
  <r>
    <s v="Walmart"/>
    <n v="1197831"/>
    <d v="2020-09-14T00:00:00"/>
    <s v="South"/>
    <s v="Texas"/>
    <s v="Houston"/>
    <x v="3"/>
    <n v="45"/>
    <n v="168"/>
    <n v="7560"/>
    <n v="4384.8"/>
    <n v="0.58000000000000007"/>
    <s v="Online"/>
  </r>
  <r>
    <s v="Walmart"/>
    <n v="1197831"/>
    <d v="2020-09-15T00:00:00"/>
    <s v="South"/>
    <s v="Texas"/>
    <s v="Houston"/>
    <x v="4"/>
    <n v="42"/>
    <n v="150"/>
    <n v="6300"/>
    <n v="2583"/>
    <n v="0.41"/>
    <s v="Online"/>
  </r>
  <r>
    <s v="Walmart"/>
    <n v="1197831"/>
    <d v="2020-09-16T00:00:00"/>
    <s v="South"/>
    <s v="Texas"/>
    <s v="Houston"/>
    <x v="5"/>
    <n v="53"/>
    <n v="210"/>
    <n v="11130"/>
    <n v="6900.6"/>
    <n v="0.62"/>
    <s v="Online"/>
  </r>
  <r>
    <s v="Walmart"/>
    <n v="1197831"/>
    <d v="2020-10-20T00:00:00"/>
    <s v="South"/>
    <s v="Texas"/>
    <s v="Houston"/>
    <x v="0"/>
    <n v="43"/>
    <n v="234"/>
    <n v="10062"/>
    <n v="4930.38"/>
    <n v="0.49"/>
    <s v="Online"/>
  </r>
  <r>
    <s v="Walmart"/>
    <n v="1197831"/>
    <d v="2020-10-21T00:00:00"/>
    <s v="South"/>
    <s v="Texas"/>
    <s v="Houston"/>
    <x v="1"/>
    <n v="43"/>
    <n v="243"/>
    <n v="10449"/>
    <n v="5120.01"/>
    <n v="0.49"/>
    <s v="Online"/>
  </r>
  <r>
    <s v="Walmart"/>
    <n v="1197831"/>
    <d v="2020-10-22T00:00:00"/>
    <s v="South"/>
    <s v="Texas"/>
    <s v="Houston"/>
    <x v="2"/>
    <n v="47"/>
    <n v="206"/>
    <n v="9682"/>
    <n v="4647.3599999999997"/>
    <n v="0.48"/>
    <s v="Online"/>
  </r>
  <r>
    <s v="Walmart"/>
    <n v="1197831"/>
    <d v="2020-10-23T00:00:00"/>
    <s v="South"/>
    <s v="Texas"/>
    <s v="Houston"/>
    <x v="3"/>
    <n v="48"/>
    <n v="203"/>
    <n v="9744"/>
    <n v="5359.2000000000007"/>
    <n v="0.55000000000000004"/>
    <s v="Online"/>
  </r>
  <r>
    <s v="Walmart"/>
    <n v="1197831"/>
    <d v="2020-10-24T00:00:00"/>
    <s v="South"/>
    <s v="Texas"/>
    <s v="Houston"/>
    <x v="4"/>
    <n v="42"/>
    <n v="195"/>
    <n v="8190"/>
    <n v="3685.4999999999995"/>
    <n v="0.44999999999999996"/>
    <s v="Online"/>
  </r>
  <r>
    <s v="Walmart"/>
    <n v="1197831"/>
    <d v="2020-10-25T00:00:00"/>
    <s v="South"/>
    <s v="Texas"/>
    <s v="Houston"/>
    <x v="5"/>
    <n v="51"/>
    <n v="247"/>
    <n v="12597"/>
    <n v="7810.14"/>
    <n v="0.62"/>
    <s v="Online"/>
  </r>
  <r>
    <s v="Walmart"/>
    <n v="1197831"/>
    <d v="2020-10-26T00:00:00"/>
    <s v="South"/>
    <s v="Texas"/>
    <s v="Houston"/>
    <x v="0"/>
    <n v="41"/>
    <n v="238"/>
    <n v="9758"/>
    <n v="4683.84"/>
    <n v="0.48"/>
    <s v="Online"/>
  </r>
  <r>
    <s v="Walmart"/>
    <n v="1197831"/>
    <d v="2020-10-27T00:00:00"/>
    <s v="South"/>
    <s v="Texas"/>
    <s v="Houston"/>
    <x v="1"/>
    <n v="44"/>
    <n v="285"/>
    <n v="12540"/>
    <n v="6019.2"/>
    <n v="0.48"/>
    <s v="Online"/>
  </r>
  <r>
    <s v="Walmart"/>
    <n v="1197831"/>
    <d v="2020-10-28T00:00:00"/>
    <s v="South"/>
    <s v="Texas"/>
    <s v="Houston"/>
    <x v="2"/>
    <n v="47"/>
    <n v="255"/>
    <n v="11985"/>
    <n v="5872.65"/>
    <n v="0.49"/>
    <s v="Online"/>
  </r>
  <r>
    <s v="Walmart"/>
    <n v="1197831"/>
    <d v="2020-10-29T00:00:00"/>
    <s v="South"/>
    <s v="Texas"/>
    <s v="Houston"/>
    <x v="3"/>
    <n v="47"/>
    <n v="182"/>
    <n v="8554"/>
    <n v="4961.3200000000006"/>
    <n v="0.58000000000000007"/>
    <s v="Online"/>
  </r>
  <r>
    <s v="Walmart"/>
    <n v="1197831"/>
    <d v="2020-10-30T00:00:00"/>
    <s v="South"/>
    <s v="Texas"/>
    <s v="Houston"/>
    <x v="4"/>
    <n v="42"/>
    <n v="169"/>
    <n v="7098"/>
    <n v="3194.1"/>
    <n v="0.44999999999999996"/>
    <s v="Online"/>
  </r>
  <r>
    <s v="Walmart"/>
    <n v="1197831"/>
    <d v="2020-10-31T00:00:00"/>
    <s v="South"/>
    <s v="Texas"/>
    <s v="Houston"/>
    <x v="5"/>
    <n v="53"/>
    <n v="261"/>
    <n v="13833"/>
    <n v="8576.4599999999991"/>
    <n v="0.62"/>
    <s v="Online"/>
  </r>
  <r>
    <s v="West Gear"/>
    <n v="1128299"/>
    <d v="2020-11-01T00:00:00"/>
    <s v="South"/>
    <s v="Texas"/>
    <s v="Houston"/>
    <x v="0"/>
    <n v="37"/>
    <n v="209"/>
    <n v="7733"/>
    <n v="3479.8500000000004"/>
    <n v="0.45000000000000007"/>
    <s v="Online"/>
  </r>
  <r>
    <s v="West Gear"/>
    <n v="1128299"/>
    <d v="2020-11-02T00:00:00"/>
    <s v="South"/>
    <s v="Texas"/>
    <s v="Houston"/>
    <x v="1"/>
    <n v="49"/>
    <n v="194"/>
    <n v="9506"/>
    <n v="2946.86"/>
    <n v="0.31"/>
    <s v="Online"/>
  </r>
  <r>
    <s v="West Gear"/>
    <n v="1128299"/>
    <d v="2020-11-03T00:00:00"/>
    <s v="South"/>
    <s v="Texas"/>
    <s v="Houston"/>
    <x v="2"/>
    <n v="46"/>
    <n v="217"/>
    <n v="9982"/>
    <n v="4491.9000000000005"/>
    <n v="0.45000000000000007"/>
    <s v="Online"/>
  </r>
  <r>
    <s v="West Gear"/>
    <n v="1128299"/>
    <d v="2020-11-04T00:00:00"/>
    <s v="South"/>
    <s v="Texas"/>
    <s v="Houston"/>
    <x v="3"/>
    <n v="48"/>
    <n v="175"/>
    <n v="8400"/>
    <n v="3360"/>
    <n v="0.4"/>
    <s v="Online"/>
  </r>
  <r>
    <s v="West Gear"/>
    <n v="1128299"/>
    <d v="2020-11-05T00:00:00"/>
    <s v="West"/>
    <s v="California"/>
    <s v="San Francisco"/>
    <x v="4"/>
    <n v="51"/>
    <n v="161"/>
    <n v="8211"/>
    <n v="5172.93"/>
    <n v="0.63"/>
    <s v="Online"/>
  </r>
  <r>
    <s v="West Gear"/>
    <n v="1128299"/>
    <d v="2020-11-06T00:00:00"/>
    <s v="West"/>
    <s v="California"/>
    <s v="San Francisco"/>
    <x v="5"/>
    <n v="49"/>
    <n v="233"/>
    <n v="11417"/>
    <n v="2854.25"/>
    <n v="0.25"/>
    <s v="Online"/>
  </r>
  <r>
    <s v="West Gear"/>
    <n v="1128299"/>
    <d v="2020-11-07T00:00:00"/>
    <s v="West"/>
    <s v="California"/>
    <s v="San Francisco"/>
    <x v="0"/>
    <n v="37"/>
    <n v="223"/>
    <n v="8251"/>
    <n v="4125.5"/>
    <n v="0.5"/>
    <s v="Online"/>
  </r>
  <r>
    <s v="West Gear"/>
    <n v="1128299"/>
    <d v="2020-11-08T00:00:00"/>
    <s v="West"/>
    <s v="California"/>
    <s v="San Francisco"/>
    <x v="1"/>
    <n v="49"/>
    <n v="210"/>
    <n v="10290"/>
    <n v="3189.9"/>
    <n v="0.31"/>
    <s v="Online"/>
  </r>
  <r>
    <s v="West Gear"/>
    <n v="1128299"/>
    <d v="2020-11-09T00:00:00"/>
    <s v="West"/>
    <s v="California"/>
    <s v="San Francisco"/>
    <x v="2"/>
    <n v="49"/>
    <n v="196"/>
    <n v="9604"/>
    <n v="4705.96"/>
    <n v="0.49000000000000005"/>
    <s v="Online"/>
  </r>
  <r>
    <s v="West Gear"/>
    <n v="1128299"/>
    <d v="2020-11-10T00:00:00"/>
    <s v="West"/>
    <s v="California"/>
    <s v="San Francisco"/>
    <x v="3"/>
    <n v="47"/>
    <n v="150"/>
    <n v="7050"/>
    <n v="2961"/>
    <n v="0.42"/>
    <s v="Online"/>
  </r>
  <r>
    <s v="West Gear"/>
    <n v="1128299"/>
    <d v="2020-11-11T00:00:00"/>
    <s v="West"/>
    <s v="California"/>
    <s v="San Francisco"/>
    <x v="4"/>
    <n v="50"/>
    <n v="140"/>
    <n v="7000"/>
    <n v="4270"/>
    <n v="0.61"/>
    <s v="Online"/>
  </r>
  <r>
    <s v="West Gear"/>
    <n v="1128299"/>
    <d v="2020-11-12T00:00:00"/>
    <s v="West"/>
    <s v="California"/>
    <s v="San Francisco"/>
    <x v="5"/>
    <n v="46"/>
    <n v="182"/>
    <n v="8372"/>
    <n v="2344.1600000000003"/>
    <n v="0.28000000000000003"/>
    <s v="Online"/>
  </r>
  <r>
    <s v="West Gear"/>
    <n v="1128299"/>
    <d v="2020-11-13T00:00:00"/>
    <s v="West"/>
    <s v="California"/>
    <s v="San Francisco"/>
    <x v="0"/>
    <n v="49"/>
    <n v="230"/>
    <n v="11270"/>
    <n v="5071.5000000000009"/>
    <n v="0.45000000000000007"/>
    <s v="Online"/>
  </r>
  <r>
    <s v="West Gear"/>
    <n v="1128299"/>
    <d v="2020-11-14T00:00:00"/>
    <s v="West"/>
    <s v="California"/>
    <s v="San Francisco"/>
    <x v="1"/>
    <n v="58"/>
    <n v="175"/>
    <n v="10150"/>
    <n v="3045.0000000000005"/>
    <n v="0.30000000000000004"/>
    <s v="Online"/>
  </r>
  <r>
    <s v="West Gear"/>
    <n v="1128299"/>
    <d v="2020-11-15T00:00:00"/>
    <s v="West"/>
    <s v="California"/>
    <s v="San Francisco"/>
    <x v="2"/>
    <n v="55"/>
    <n v="203"/>
    <n v="11165"/>
    <n v="5247.55"/>
    <n v="0.47000000000000003"/>
    <s v="Online"/>
  </r>
  <r>
    <s v="West Gear"/>
    <n v="1128299"/>
    <d v="2020-12-22T00:00:00"/>
    <s v="West"/>
    <s v="California"/>
    <s v="San Francisco"/>
    <x v="3"/>
    <n v="58"/>
    <n v="174"/>
    <n v="10092"/>
    <n v="4339.5599999999995"/>
    <n v="0.43"/>
    <s v="Online"/>
  </r>
  <r>
    <s v="West Gear"/>
    <n v="1128299"/>
    <d v="2020-12-23T00:00:00"/>
    <s v="West"/>
    <s v="California"/>
    <s v="San Francisco"/>
    <x v="4"/>
    <n v="62"/>
    <n v="145"/>
    <n v="8990"/>
    <n v="5663.7"/>
    <n v="0.63"/>
    <s v="Online"/>
  </r>
  <r>
    <s v="West Gear"/>
    <n v="1128299"/>
    <d v="2020-12-24T00:00:00"/>
    <s v="West"/>
    <s v="California"/>
    <s v="San Francisco"/>
    <x v="5"/>
    <n v="54"/>
    <n v="210"/>
    <n v="11340"/>
    <n v="3061.8"/>
    <n v="0.27"/>
    <s v="Online"/>
  </r>
  <r>
    <s v="West Gear"/>
    <n v="1128299"/>
    <d v="2020-12-25T00:00:00"/>
    <s v="West"/>
    <s v="California"/>
    <s v="San Francisco"/>
    <x v="0"/>
    <n v="56"/>
    <n v="228"/>
    <n v="12768"/>
    <n v="6000.96"/>
    <n v="0.47000000000000003"/>
    <s v="Online"/>
  </r>
  <r>
    <s v="West Gear"/>
    <n v="1128299"/>
    <d v="2020-12-26T00:00:00"/>
    <s v="West"/>
    <s v="California"/>
    <s v="San Francisco"/>
    <x v="1"/>
    <n v="62"/>
    <n v="203"/>
    <n v="12586"/>
    <n v="3775.8000000000006"/>
    <n v="0.30000000000000004"/>
    <s v="Online"/>
  </r>
  <r>
    <s v="West Gear"/>
    <n v="1128299"/>
    <d v="2020-12-27T00:00:00"/>
    <s v="West"/>
    <s v="California"/>
    <s v="San Francisco"/>
    <x v="2"/>
    <n v="64"/>
    <n v="210"/>
    <n v="13440"/>
    <n v="6720"/>
    <n v="0.5"/>
    <s v="Online"/>
  </r>
  <r>
    <s v="West Gear"/>
    <n v="1128299"/>
    <d v="2020-12-28T00:00:00"/>
    <s v="West"/>
    <s v="California"/>
    <s v="San Francisco"/>
    <x v="3"/>
    <n v="54"/>
    <n v="188"/>
    <n v="10152"/>
    <n v="4162.32"/>
    <n v="0.41"/>
    <s v="Online"/>
  </r>
  <r>
    <s v="West Gear"/>
    <n v="1128299"/>
    <d v="2020-12-29T00:00:00"/>
    <s v="West"/>
    <s v="California"/>
    <s v="San Francisco"/>
    <x v="4"/>
    <n v="59"/>
    <n v="152"/>
    <n v="8968"/>
    <n v="5829.2"/>
    <n v="0.65"/>
    <s v="Online"/>
  </r>
  <r>
    <s v="West Gear"/>
    <n v="1128299"/>
    <d v="2020-12-30T00:00:00"/>
    <s v="West"/>
    <s v="California"/>
    <s v="San Francisco"/>
    <x v="5"/>
    <n v="72"/>
    <n v="203"/>
    <n v="14616"/>
    <n v="3946.32"/>
    <n v="0.27"/>
    <s v="Online"/>
  </r>
  <r>
    <s v="West Gear"/>
    <n v="1128299"/>
    <d v="2020-12-31T00:00:00"/>
    <s v="West"/>
    <s v="California"/>
    <s v="San Francisco"/>
    <x v="0"/>
    <n v="56"/>
    <n v="252"/>
    <n v="14112"/>
    <n v="7056"/>
    <n v="0.5"/>
    <s v="Online"/>
  </r>
  <r>
    <s v="West Gear"/>
    <n v="1128299"/>
    <d v="2021-01-01T00:00:00"/>
    <s v="West"/>
    <s v="California"/>
    <s v="San Francisco"/>
    <x v="1"/>
    <n v="64"/>
    <n v="225"/>
    <n v="14400"/>
    <n v="5184"/>
    <n v="0.36"/>
    <s v="Online"/>
  </r>
  <r>
    <s v="West Gear"/>
    <n v="1128299"/>
    <d v="2021-01-02T00:00:00"/>
    <s v="West"/>
    <s v="California"/>
    <s v="San Francisco"/>
    <x v="2"/>
    <n v="60"/>
    <n v="218"/>
    <n v="13080"/>
    <n v="6670.8"/>
    <n v="0.51"/>
    <s v="Online"/>
  </r>
  <r>
    <s v="West Gear"/>
    <n v="1128299"/>
    <d v="2021-01-03T00:00:00"/>
    <s v="West"/>
    <s v="California"/>
    <s v="San Francisco"/>
    <x v="3"/>
    <n v="56"/>
    <n v="182"/>
    <n v="10192"/>
    <n v="4586.3999999999996"/>
    <n v="0.44999999999999996"/>
    <s v="Online"/>
  </r>
  <r>
    <s v="West Gear"/>
    <n v="1128299"/>
    <d v="2021-01-04T00:00:00"/>
    <s v="West"/>
    <s v="California"/>
    <s v="San Francisco"/>
    <x v="4"/>
    <n v="60"/>
    <n v="154"/>
    <n v="9240"/>
    <n v="6098.4000000000005"/>
    <n v="0.66"/>
    <s v="Online"/>
  </r>
  <r>
    <s v="West Gear"/>
    <n v="1128299"/>
    <d v="2021-01-05T00:00:00"/>
    <s v="West"/>
    <s v="California"/>
    <s v="San Francisco"/>
    <x v="5"/>
    <n v="72"/>
    <n v="189"/>
    <n v="13608"/>
    <n v="4490.6400000000003"/>
    <n v="0.33"/>
    <s v="Online"/>
  </r>
  <r>
    <s v="West Gear"/>
    <n v="1128299"/>
    <d v="2021-01-06T00:00:00"/>
    <s v="West"/>
    <s v="California"/>
    <s v="San Francisco"/>
    <x v="0"/>
    <n v="56"/>
    <n v="273"/>
    <n v="15288"/>
    <n v="7644"/>
    <n v="0.5"/>
    <s v="Online"/>
  </r>
  <r>
    <s v="West Gear"/>
    <n v="1128299"/>
    <d v="2021-01-07T00:00:00"/>
    <s v="West"/>
    <s v="California"/>
    <s v="San Francisco"/>
    <x v="1"/>
    <n v="63"/>
    <n v="248"/>
    <n v="15624"/>
    <n v="5780.88"/>
    <n v="0.37"/>
    <s v="Online"/>
  </r>
  <r>
    <s v="West Gear"/>
    <n v="1128299"/>
    <d v="2021-01-08T00:00:00"/>
    <s v="West"/>
    <s v="California"/>
    <s v="San Francisco"/>
    <x v="2"/>
    <n v="64"/>
    <n v="206"/>
    <n v="13184"/>
    <n v="7251.2000000000007"/>
    <n v="0.55000000000000004"/>
    <s v="Online"/>
  </r>
  <r>
    <s v="West Gear"/>
    <n v="1128299"/>
    <d v="2021-01-09T00:00:00"/>
    <s v="West"/>
    <s v="California"/>
    <s v="San Francisco"/>
    <x v="3"/>
    <n v="59"/>
    <n v="210"/>
    <n v="12390"/>
    <n v="6071.0999999999995"/>
    <n v="0.49"/>
    <s v="Online"/>
  </r>
  <r>
    <s v="West Gear"/>
    <n v="1128299"/>
    <d v="2021-01-10T00:00:00"/>
    <s v="West"/>
    <s v="California"/>
    <s v="San Francisco"/>
    <x v="4"/>
    <n v="62"/>
    <n v="155"/>
    <n v="9610"/>
    <n v="6342.6"/>
    <n v="0.66"/>
    <s v="Online"/>
  </r>
  <r>
    <s v="West Gear"/>
    <n v="1128299"/>
    <d v="2021-01-11T00:00:00"/>
    <s v="West"/>
    <s v="California"/>
    <s v="San Francisco"/>
    <x v="5"/>
    <n v="72"/>
    <n v="219"/>
    <n v="15768"/>
    <n v="5518.7999999999993"/>
    <n v="0.35"/>
    <s v="Online"/>
  </r>
  <r>
    <s v="West Gear"/>
    <n v="1128299"/>
    <d v="2021-01-12T00:00:00"/>
    <s v="West"/>
    <s v="California"/>
    <s v="San Francisco"/>
    <x v="0"/>
    <n v="56"/>
    <n v="277"/>
    <n v="15512"/>
    <n v="6980.4000000000015"/>
    <n v="0.45000000000000007"/>
    <s v="Online"/>
  </r>
  <r>
    <s v="West Gear"/>
    <n v="1128299"/>
    <d v="2021-01-13T00:00:00"/>
    <s v="West"/>
    <s v="California"/>
    <s v="San Francisco"/>
    <x v="1"/>
    <n v="59"/>
    <n v="245"/>
    <n v="14455"/>
    <n v="4914.7000000000007"/>
    <n v="0.34"/>
    <s v="Online"/>
  </r>
  <r>
    <s v="West Gear"/>
    <n v="1128299"/>
    <d v="2021-01-14T00:00:00"/>
    <s v="West"/>
    <s v="California"/>
    <s v="San Francisco"/>
    <x v="2"/>
    <n v="62"/>
    <n v="248"/>
    <n v="15376"/>
    <n v="7072.96"/>
    <n v="0.46"/>
    <s v="Online"/>
  </r>
  <r>
    <s v="West Gear"/>
    <n v="1128299"/>
    <d v="2021-01-15T00:00:00"/>
    <s v="West"/>
    <s v="California"/>
    <s v="San Francisco"/>
    <x v="3"/>
    <n v="55"/>
    <n v="218"/>
    <n v="11990"/>
    <n v="4796"/>
    <n v="0.4"/>
    <s v="Online"/>
  </r>
  <r>
    <s v="West Gear"/>
    <n v="1128299"/>
    <d v="2021-01-16T00:00:00"/>
    <s v="West"/>
    <s v="California"/>
    <s v="San Francisco"/>
    <x v="4"/>
    <n v="64"/>
    <n v="233"/>
    <n v="14912"/>
    <n v="9543.68"/>
    <n v="0.64"/>
    <s v="Online"/>
  </r>
  <r>
    <s v="West Gear"/>
    <n v="1128299"/>
    <d v="2021-01-17T00:00:00"/>
    <s v="West"/>
    <s v="California"/>
    <s v="San Francisco"/>
    <x v="5"/>
    <n v="72"/>
    <n v="233"/>
    <n v="16776"/>
    <n v="4865.0400000000009"/>
    <n v="0.29000000000000004"/>
    <s v="Online"/>
  </r>
  <r>
    <s v="West Gear"/>
    <n v="1128299"/>
    <d v="2021-01-18T00:00:00"/>
    <s v="West"/>
    <s v="California"/>
    <s v="San Francisco"/>
    <x v="0"/>
    <n v="62"/>
    <n v="273"/>
    <n v="16926"/>
    <n v="7785.96"/>
    <n v="0.46"/>
    <s v="Online"/>
  </r>
  <r>
    <s v="West Gear"/>
    <n v="1128299"/>
    <d v="2021-01-19T00:00:00"/>
    <s v="West"/>
    <s v="California"/>
    <s v="San Francisco"/>
    <x v="1"/>
    <n v="66"/>
    <n v="259"/>
    <n v="17094"/>
    <n v="5128.2000000000007"/>
    <n v="0.30000000000000004"/>
    <s v="Online"/>
  </r>
  <r>
    <s v="West Gear"/>
    <n v="1128299"/>
    <d v="2021-01-20T00:00:00"/>
    <s v="West"/>
    <s v="California"/>
    <s v="San Francisco"/>
    <x v="2"/>
    <n v="60"/>
    <n v="200"/>
    <n v="12000"/>
    <n v="5640"/>
    <n v="0.47000000000000003"/>
    <s v="Online"/>
  </r>
  <r>
    <s v="West Gear"/>
    <n v="1128299"/>
    <d v="2021-01-21T00:00:00"/>
    <s v="West"/>
    <s v="California"/>
    <s v="San Francisco"/>
    <x v="3"/>
    <n v="59"/>
    <n v="188"/>
    <n v="11092"/>
    <n v="4547.7199999999993"/>
    <n v="0.41"/>
    <s v="Online"/>
  </r>
  <r>
    <s v="West Gear"/>
    <n v="1128299"/>
    <d v="2021-01-22T00:00:00"/>
    <s v="West"/>
    <s v="California"/>
    <s v="San Francisco"/>
    <x v="4"/>
    <n v="69"/>
    <n v="188"/>
    <n v="12972"/>
    <n v="7912.92"/>
    <n v="0.61"/>
    <s v="Online"/>
  </r>
  <r>
    <s v="West Gear"/>
    <n v="1128299"/>
    <d v="2021-01-23T00:00:00"/>
    <s v="West"/>
    <s v="California"/>
    <s v="San Francisco"/>
    <x v="5"/>
    <n v="76"/>
    <n v="181"/>
    <n v="13756"/>
    <n v="3439"/>
    <n v="0.25"/>
    <s v="Online"/>
  </r>
  <r>
    <s v="West Gear"/>
    <n v="1128299"/>
    <d v="2021-01-24T00:00:00"/>
    <s v="West"/>
    <s v="California"/>
    <s v="San Francisco"/>
    <x v="0"/>
    <n v="51"/>
    <n v="241"/>
    <n v="12291"/>
    <n v="5162.22"/>
    <n v="0.42000000000000004"/>
    <s v="Online"/>
  </r>
  <r>
    <s v="West Gear"/>
    <n v="1128299"/>
    <d v="2021-01-25T00:00:00"/>
    <s v="West"/>
    <s v="California"/>
    <s v="San Francisco"/>
    <x v="1"/>
    <n v="56"/>
    <n v="268"/>
    <n v="15008"/>
    <n v="4202.2400000000007"/>
    <n v="0.28000000000000003"/>
    <s v="Online"/>
  </r>
  <r>
    <s v="West Gear"/>
    <n v="1128299"/>
    <d v="2021-01-26T00:00:00"/>
    <s v="West"/>
    <s v="California"/>
    <s v="San Francisco"/>
    <x v="2"/>
    <n v="52"/>
    <n v="225"/>
    <n v="11700"/>
    <n v="4680"/>
    <n v="0.4"/>
    <s v="Online"/>
  </r>
  <r>
    <s v="West Gear"/>
    <n v="1128299"/>
    <d v="2021-01-27T00:00:00"/>
    <s v="West"/>
    <s v="California"/>
    <s v="San Francisco"/>
    <x v="3"/>
    <n v="53"/>
    <n v="203"/>
    <n v="10759"/>
    <n v="3765.6499999999996"/>
    <n v="0.35"/>
    <s v="Online"/>
  </r>
  <r>
    <s v="West Gear"/>
    <n v="1128299"/>
    <d v="2021-01-28T00:00:00"/>
    <s v="West"/>
    <s v="California"/>
    <s v="San Francisco"/>
    <x v="4"/>
    <n v="63"/>
    <n v="218"/>
    <n v="13734"/>
    <n v="7965.7200000000012"/>
    <n v="0.58000000000000007"/>
    <s v="Online"/>
  </r>
  <r>
    <s v="West Gear"/>
    <n v="1128299"/>
    <d v="2021-01-29T00:00:00"/>
    <s v="West"/>
    <s v="California"/>
    <s v="San Francisco"/>
    <x v="5"/>
    <n v="65"/>
    <n v="217"/>
    <n v="14105"/>
    <n v="3385.2000000000003"/>
    <n v="0.24000000000000002"/>
    <s v="Online"/>
  </r>
  <r>
    <s v="West Gear"/>
    <n v="1128299"/>
    <d v="2021-01-30T00:00:00"/>
    <s v="West"/>
    <s v="California"/>
    <s v="San Francisco"/>
    <x v="0"/>
    <n v="51"/>
    <n v="236"/>
    <n v="12036"/>
    <n v="5416.2000000000007"/>
    <n v="0.45000000000000007"/>
    <s v="Online"/>
  </r>
  <r>
    <s v="West Gear"/>
    <n v="1128299"/>
    <d v="2021-01-31T00:00:00"/>
    <s v="West"/>
    <s v="California"/>
    <s v="San Francisco"/>
    <x v="1"/>
    <n v="59"/>
    <n v="219"/>
    <n v="12921"/>
    <n v="3747.0900000000006"/>
    <n v="0.29000000000000004"/>
    <s v="Online"/>
  </r>
  <r>
    <s v="West Gear"/>
    <n v="1128299"/>
    <d v="2021-02-01T00:00:00"/>
    <s v="West"/>
    <s v="California"/>
    <s v="San Francisco"/>
    <x v="2"/>
    <n v="50"/>
    <n v="182"/>
    <n v="9100"/>
    <n v="3822.0000000000005"/>
    <n v="0.42000000000000004"/>
    <s v="Online"/>
  </r>
  <r>
    <s v="West Gear"/>
    <n v="1128299"/>
    <d v="2021-02-02T00:00:00"/>
    <s v="West"/>
    <s v="California"/>
    <s v="San Francisco"/>
    <x v="3"/>
    <n v="51"/>
    <n v="203"/>
    <n v="10353"/>
    <n v="3727.08"/>
    <n v="0.36"/>
    <s v="Online"/>
  </r>
  <r>
    <s v="West Gear"/>
    <n v="1128299"/>
    <d v="2021-02-03T00:00:00"/>
    <s v="West"/>
    <s v="California"/>
    <s v="San Francisco"/>
    <x v="4"/>
    <n v="59"/>
    <n v="182"/>
    <n v="10738"/>
    <n v="6228.0400000000009"/>
    <n v="0.58000000000000007"/>
    <s v="Online"/>
  </r>
  <r>
    <s v="West Gear"/>
    <n v="1128299"/>
    <d v="2021-02-04T00:00:00"/>
    <s v="West"/>
    <s v="California"/>
    <s v="San Francisco"/>
    <x v="5"/>
    <n v="63"/>
    <n v="196"/>
    <n v="12348"/>
    <n v="2840.04"/>
    <n v="0.23"/>
    <s v="Online"/>
  </r>
  <r>
    <s v="West Gear"/>
    <n v="1128299"/>
    <d v="2021-02-05T00:00:00"/>
    <s v="West"/>
    <s v="California"/>
    <s v="San Francisco"/>
    <x v="0"/>
    <n v="52"/>
    <n v="263"/>
    <n v="13676"/>
    <n v="6017.4400000000005"/>
    <n v="0.44000000000000006"/>
    <s v="Online"/>
  </r>
  <r>
    <s v="West Gear"/>
    <n v="1128299"/>
    <d v="2021-02-06T00:00:00"/>
    <s v="West"/>
    <s v="California"/>
    <s v="San Francisco"/>
    <x v="1"/>
    <n v="58"/>
    <n v="236"/>
    <n v="13688"/>
    <n v="3422"/>
    <n v="0.25"/>
    <s v="Online"/>
  </r>
  <r>
    <s v="West Gear"/>
    <n v="1128299"/>
    <d v="2021-02-07T00:00:00"/>
    <s v="West"/>
    <s v="California"/>
    <s v="San Francisco"/>
    <x v="2"/>
    <n v="50"/>
    <n v="210"/>
    <n v="10500"/>
    <n v="4200"/>
    <n v="0.4"/>
    <s v="Online"/>
  </r>
  <r>
    <s v="West Gear"/>
    <n v="1128299"/>
    <d v="2021-02-08T00:00:00"/>
    <s v="West"/>
    <s v="California"/>
    <s v="San Francisco"/>
    <x v="3"/>
    <n v="53"/>
    <n v="210"/>
    <n v="11130"/>
    <n v="4452"/>
    <n v="0.39999999999999997"/>
    <s v="Online"/>
  </r>
  <r>
    <s v="West Gear"/>
    <n v="1128299"/>
    <d v="2021-02-09T00:00:00"/>
    <s v="West"/>
    <s v="California"/>
    <s v="San Francisco"/>
    <x v="4"/>
    <n v="63"/>
    <n v="163"/>
    <n v="10269"/>
    <n v="5853.3300000000008"/>
    <n v="0.57000000000000006"/>
    <s v="Online"/>
  </r>
  <r>
    <s v="West Gear"/>
    <n v="1128299"/>
    <d v="2021-02-10T00:00:00"/>
    <s v="West"/>
    <s v="California"/>
    <s v="San Francisco"/>
    <x v="5"/>
    <n v="67"/>
    <n v="202"/>
    <n v="13534"/>
    <n v="2842.1400000000003"/>
    <n v="0.21000000000000002"/>
    <s v="Online"/>
  </r>
  <r>
    <s v="West Gear"/>
    <n v="1128299"/>
    <d v="2021-02-11T00:00:00"/>
    <s v="West"/>
    <s v="California"/>
    <s v="San Francisco"/>
    <x v="0"/>
    <n v="51"/>
    <n v="293"/>
    <n v="14943"/>
    <n v="5977.2000000000007"/>
    <n v="0.4"/>
    <s v="Online"/>
  </r>
  <r>
    <s v="West Gear"/>
    <n v="1128299"/>
    <d v="2021-02-12T00:00:00"/>
    <s v="West"/>
    <s v="California"/>
    <s v="San Francisco"/>
    <x v="1"/>
    <n v="58"/>
    <n v="273"/>
    <n v="15834"/>
    <n v="4275.18"/>
    <n v="0.27"/>
    <s v="Online"/>
  </r>
  <r>
    <s v="West Gear"/>
    <n v="1128299"/>
    <d v="2021-02-13T00:00:00"/>
    <s v="West"/>
    <s v="California"/>
    <s v="San Francisco"/>
    <x v="2"/>
    <n v="52"/>
    <n v="233"/>
    <n v="12116"/>
    <n v="4846.4000000000005"/>
    <n v="0.4"/>
    <s v="Online"/>
  </r>
  <r>
    <s v="West Gear"/>
    <n v="1128299"/>
    <d v="2021-02-14T00:00:00"/>
    <s v="West"/>
    <s v="California"/>
    <s v="San Francisco"/>
    <x v="3"/>
    <n v="51"/>
    <n v="194"/>
    <n v="9894"/>
    <n v="3957.5999999999995"/>
    <n v="0.39999999999999997"/>
    <s v="Online"/>
  </r>
  <r>
    <s v="West Gear"/>
    <n v="1128299"/>
    <d v="2021-02-15T00:00:00"/>
    <s v="West"/>
    <s v="California"/>
    <s v="San Francisco"/>
    <x v="4"/>
    <n v="59"/>
    <n v="175"/>
    <n v="10325"/>
    <n v="6195.0000000000009"/>
    <n v="0.60000000000000009"/>
    <s v="Online"/>
  </r>
  <r>
    <s v="West Gear"/>
    <n v="1128299"/>
    <d v="2021-02-16T00:00:00"/>
    <s v="West"/>
    <s v="California"/>
    <s v="San Francisco"/>
    <x v="5"/>
    <n v="67"/>
    <n v="208"/>
    <n v="13936"/>
    <n v="3205.28"/>
    <n v="0.23"/>
    <s v="Online"/>
  </r>
  <r>
    <s v="Kohl's"/>
    <n v="1189833"/>
    <d v="2021-02-17T00:00:00"/>
    <s v="West"/>
    <s v="California"/>
    <s v="San Francisco"/>
    <x v="0"/>
    <n v="32"/>
    <n v="203"/>
    <n v="6496"/>
    <n v="3312.96"/>
    <n v="0.51"/>
    <s v="Online"/>
  </r>
  <r>
    <s v="Kohl's"/>
    <n v="1189833"/>
    <d v="2021-02-18T00:00:00"/>
    <s v="West"/>
    <s v="California"/>
    <s v="San Francisco"/>
    <x v="1"/>
    <n v="41"/>
    <n v="196"/>
    <n v="8036"/>
    <n v="2892.96"/>
    <n v="0.36"/>
    <s v="Online"/>
  </r>
  <r>
    <s v="Kohl's"/>
    <n v="1189833"/>
    <d v="2021-03-09T00:00:00"/>
    <s v="West"/>
    <s v="California"/>
    <s v="San Francisco"/>
    <x v="2"/>
    <n v="41"/>
    <n v="189"/>
    <n v="7749"/>
    <n v="4029.48"/>
    <n v="0.52"/>
    <s v="Online"/>
  </r>
  <r>
    <s v="Kohl's"/>
    <n v="1189833"/>
    <d v="2021-03-10T00:00:00"/>
    <s v="West"/>
    <s v="California"/>
    <s v="San Francisco"/>
    <x v="3"/>
    <n v="41"/>
    <n v="160"/>
    <n v="6560"/>
    <n v="3214.4"/>
    <n v="0.49"/>
    <s v="Online"/>
  </r>
  <r>
    <s v="Kohl's"/>
    <n v="1189833"/>
    <d v="2021-03-11T00:00:00"/>
    <s v="West"/>
    <s v="California"/>
    <s v="Los Angeles"/>
    <x v="4"/>
    <n v="49"/>
    <n v="145"/>
    <n v="7105"/>
    <n v="4689.3"/>
    <n v="0.66"/>
    <s v="Online"/>
  </r>
  <r>
    <s v="Kohl's"/>
    <n v="1189833"/>
    <d v="2021-03-12T00:00:00"/>
    <s v="West"/>
    <s v="California"/>
    <s v="Los Angeles"/>
    <x v="5"/>
    <n v="41"/>
    <n v="182"/>
    <n v="7462"/>
    <n v="2313.2199999999998"/>
    <n v="0.31"/>
    <s v="Online"/>
  </r>
  <r>
    <s v="Kohl's"/>
    <n v="1189833"/>
    <d v="2021-03-13T00:00:00"/>
    <s v="West"/>
    <s v="California"/>
    <s v="Los Angeles"/>
    <x v="0"/>
    <n v="34"/>
    <n v="225"/>
    <n v="7650"/>
    <n v="4054.5"/>
    <n v="0.53"/>
    <s v="Online"/>
  </r>
  <r>
    <s v="Kohl's"/>
    <n v="1189833"/>
    <d v="2021-03-14T00:00:00"/>
    <s v="West"/>
    <s v="California"/>
    <s v="Los Angeles"/>
    <x v="1"/>
    <n v="43"/>
    <n v="195"/>
    <n v="8385"/>
    <n v="3354"/>
    <n v="0.4"/>
    <s v="Online"/>
  </r>
  <r>
    <s v="Kohl's"/>
    <n v="1189833"/>
    <d v="2021-03-15T00:00:00"/>
    <s v="West"/>
    <s v="California"/>
    <s v="Los Angeles"/>
    <x v="2"/>
    <n v="44"/>
    <n v="169"/>
    <n v="7436"/>
    <n v="3718"/>
    <n v="0.5"/>
    <s v="Online"/>
  </r>
  <r>
    <s v="Kohl's"/>
    <n v="1189833"/>
    <d v="2021-03-16T00:00:00"/>
    <s v="West"/>
    <s v="California"/>
    <s v="Los Angeles"/>
    <x v="3"/>
    <n v="41"/>
    <n v="152"/>
    <n v="6232"/>
    <n v="3053.68"/>
    <n v="0.49"/>
    <s v="Online"/>
  </r>
  <r>
    <s v="Kohl's"/>
    <n v="1189833"/>
    <d v="2021-03-17T00:00:00"/>
    <s v="West"/>
    <s v="California"/>
    <s v="Los Angeles"/>
    <x v="4"/>
    <n v="46"/>
    <n v="113"/>
    <n v="5198"/>
    <n v="3534.6400000000003"/>
    <n v="0.68"/>
    <s v="Online"/>
  </r>
  <r>
    <s v="Kohl's"/>
    <n v="1189833"/>
    <d v="2021-03-18T00:00:00"/>
    <s v="West"/>
    <s v="California"/>
    <s v="Los Angeles"/>
    <x v="5"/>
    <n v="41"/>
    <n v="176"/>
    <n v="7216"/>
    <n v="2164.8000000000002"/>
    <n v="0.30000000000000004"/>
    <s v="Online"/>
  </r>
  <r>
    <s v="Kohl's"/>
    <n v="1189833"/>
    <d v="2021-03-19T00:00:00"/>
    <s v="West"/>
    <s v="California"/>
    <s v="Los Angeles"/>
    <x v="0"/>
    <n v="32"/>
    <n v="216"/>
    <n v="6912"/>
    <n v="3456"/>
    <n v="0.5"/>
    <s v="Online"/>
  </r>
  <r>
    <s v="Kohl's"/>
    <n v="1189833"/>
    <d v="2021-03-20T00:00:00"/>
    <s v="West"/>
    <s v="California"/>
    <s v="Los Angeles"/>
    <x v="1"/>
    <n v="41"/>
    <n v="195"/>
    <n v="7995"/>
    <n v="2798.25"/>
    <n v="0.35"/>
    <s v="Online"/>
  </r>
  <r>
    <s v="Kohl's"/>
    <n v="1189833"/>
    <d v="2021-03-21T00:00:00"/>
    <s v="West"/>
    <s v="California"/>
    <s v="Los Angeles"/>
    <x v="2"/>
    <n v="42"/>
    <n v="169"/>
    <n v="7098"/>
    <n v="3903.9"/>
    <n v="0.55000000000000004"/>
    <s v="Online"/>
  </r>
  <r>
    <s v="Kohl's"/>
    <n v="1189833"/>
    <d v="2021-03-22T00:00:00"/>
    <s v="West"/>
    <s v="California"/>
    <s v="Los Angeles"/>
    <x v="3"/>
    <n v="41"/>
    <n v="154"/>
    <n v="6314"/>
    <n v="2841.2999999999997"/>
    <n v="0.44999999999999996"/>
    <s v="Online"/>
  </r>
  <r>
    <s v="Kohl's"/>
    <n v="1189833"/>
    <d v="2021-03-23T00:00:00"/>
    <s v="West"/>
    <s v="California"/>
    <s v="Los Angeles"/>
    <x v="4"/>
    <n v="46"/>
    <n v="106"/>
    <n v="4876"/>
    <n v="3315.6800000000003"/>
    <n v="0.68"/>
    <s v="Online"/>
  </r>
  <r>
    <s v="Kohl's"/>
    <n v="1189833"/>
    <d v="2021-04-06T00:00:00"/>
    <s v="West"/>
    <s v="California"/>
    <s v="Los Angeles"/>
    <x v="5"/>
    <n v="41"/>
    <n v="188"/>
    <n v="7708"/>
    <n v="2697.7999999999997"/>
    <n v="0.35"/>
    <s v="Online"/>
  </r>
  <r>
    <s v="Kohl's"/>
    <n v="1189833"/>
    <d v="2021-04-07T00:00:00"/>
    <s v="West"/>
    <s v="California"/>
    <s v="Los Angeles"/>
    <x v="0"/>
    <n v="43"/>
    <n v="240"/>
    <n v="10320"/>
    <n v="5160"/>
    <n v="0.5"/>
    <s v="Online"/>
  </r>
  <r>
    <s v="Kohl's"/>
    <n v="1189833"/>
    <d v="2021-04-08T00:00:00"/>
    <s v="West"/>
    <s v="California"/>
    <s v="Los Angeles"/>
    <x v="1"/>
    <n v="49"/>
    <n v="156"/>
    <n v="7644"/>
    <n v="2751.8399999999997"/>
    <n v="0.36"/>
    <s v="Online"/>
  </r>
  <r>
    <s v="Kohl's"/>
    <n v="1189833"/>
    <d v="2021-04-09T00:00:00"/>
    <s v="West"/>
    <s v="California"/>
    <s v="Los Angeles"/>
    <x v="2"/>
    <n v="49"/>
    <n v="175"/>
    <n v="8575"/>
    <n v="4716.25"/>
    <n v="0.55000000000000004"/>
    <s v="Online"/>
  </r>
  <r>
    <s v="Kohl's"/>
    <n v="1189833"/>
    <d v="2021-04-10T00:00:00"/>
    <s v="West"/>
    <s v="California"/>
    <s v="Los Angeles"/>
    <x v="3"/>
    <n v="43"/>
    <n v="152"/>
    <n v="6536"/>
    <n v="3202.64"/>
    <n v="0.49"/>
    <s v="Online"/>
  </r>
  <r>
    <s v="Kohl's"/>
    <n v="1189833"/>
    <d v="2021-04-11T00:00:00"/>
    <s v="West"/>
    <s v="California"/>
    <s v="Los Angeles"/>
    <x v="4"/>
    <n v="49"/>
    <n v="119"/>
    <n v="5831"/>
    <n v="3848.46"/>
    <n v="0.66"/>
    <s v="Online"/>
  </r>
  <r>
    <s v="Kohl's"/>
    <n v="1189833"/>
    <d v="2021-04-12T00:00:00"/>
    <s v="West"/>
    <s v="California"/>
    <s v="Los Angeles"/>
    <x v="5"/>
    <n v="62"/>
    <n v="174"/>
    <n v="10788"/>
    <n v="3560.04"/>
    <n v="0.33"/>
    <s v="Online"/>
  </r>
  <r>
    <s v="Kohl's"/>
    <n v="1189833"/>
    <d v="2021-04-13T00:00:00"/>
    <s v="West"/>
    <s v="California"/>
    <s v="Los Angeles"/>
    <x v="0"/>
    <n v="41"/>
    <n v="208"/>
    <n v="8528"/>
    <n v="4434.5600000000004"/>
    <n v="0.52"/>
    <s v="Online"/>
  </r>
  <r>
    <s v="Kohl's"/>
    <n v="1189833"/>
    <d v="2021-04-14T00:00:00"/>
    <s v="West"/>
    <s v="California"/>
    <s v="Los Angeles"/>
    <x v="1"/>
    <n v="47"/>
    <n v="169"/>
    <n v="7943"/>
    <n v="2780.0499999999997"/>
    <n v="0.35"/>
    <s v="Online"/>
  </r>
  <r>
    <s v="Kohl's"/>
    <n v="1189833"/>
    <d v="2021-04-15T00:00:00"/>
    <s v="West"/>
    <s v="California"/>
    <s v="Los Angeles"/>
    <x v="2"/>
    <n v="45"/>
    <n v="163"/>
    <n v="7335"/>
    <n v="3814.2000000000003"/>
    <n v="0.52"/>
    <s v="Online"/>
  </r>
  <r>
    <s v="Kohl's"/>
    <n v="1189833"/>
    <d v="2021-04-16T00:00:00"/>
    <s v="West"/>
    <s v="California"/>
    <s v="Los Angeles"/>
    <x v="3"/>
    <n v="41"/>
    <n v="154"/>
    <n v="6314"/>
    <n v="3030.72"/>
    <n v="0.48"/>
    <s v="Online"/>
  </r>
  <r>
    <s v="Kohl's"/>
    <n v="1189833"/>
    <d v="2021-04-17T00:00:00"/>
    <s v="West"/>
    <s v="California"/>
    <s v="Los Angeles"/>
    <x v="4"/>
    <n v="45"/>
    <n v="131"/>
    <n v="5895"/>
    <n v="3831.75"/>
    <n v="0.65"/>
    <s v="Online"/>
  </r>
  <r>
    <s v="Kohl's"/>
    <n v="1189833"/>
    <d v="2021-04-18T00:00:00"/>
    <s v="West"/>
    <s v="California"/>
    <s v="Los Angeles"/>
    <x v="5"/>
    <n v="64"/>
    <n v="181"/>
    <n v="11584"/>
    <n v="3591.04"/>
    <n v="0.31"/>
    <s v="Online"/>
  </r>
  <r>
    <s v="Kohl's"/>
    <n v="1189833"/>
    <d v="2021-04-19T00:00:00"/>
    <s v="West"/>
    <s v="California"/>
    <s v="Los Angeles"/>
    <x v="0"/>
    <n v="44"/>
    <n v="270"/>
    <n v="11880"/>
    <n v="6534.0000000000009"/>
    <n v="0.55000000000000004"/>
    <s v="Online"/>
  </r>
  <r>
    <s v="Kohl's"/>
    <n v="1189833"/>
    <d v="2021-04-20T00:00:00"/>
    <s v="West"/>
    <s v="California"/>
    <s v="Los Angeles"/>
    <x v="1"/>
    <n v="47"/>
    <n v="225"/>
    <n v="10575"/>
    <n v="3701.2499999999995"/>
    <n v="0.35"/>
    <s v="Online"/>
  </r>
  <r>
    <s v="Kohl's"/>
    <n v="1189833"/>
    <d v="2021-04-21T00:00:00"/>
    <s v="West"/>
    <s v="California"/>
    <s v="Los Angeles"/>
    <x v="2"/>
    <n v="48"/>
    <n v="203"/>
    <n v="9744"/>
    <n v="5359.2000000000007"/>
    <n v="0.55000000000000004"/>
    <s v="Online"/>
  </r>
  <r>
    <s v="Kohl's"/>
    <n v="1189833"/>
    <d v="2021-04-22T00:00:00"/>
    <s v="West"/>
    <s v="California"/>
    <s v="Los Angeles"/>
    <x v="3"/>
    <n v="44"/>
    <n v="175"/>
    <n v="7700"/>
    <n v="3696"/>
    <n v="0.48"/>
    <s v="Online"/>
  </r>
  <r>
    <s v="Kohl's"/>
    <n v="1189833"/>
    <d v="2021-04-23T00:00:00"/>
    <s v="West"/>
    <s v="California"/>
    <s v="Los Angeles"/>
    <x v="4"/>
    <n v="45"/>
    <n v="125"/>
    <n v="5625"/>
    <n v="3881.2500000000005"/>
    <n v="0.69000000000000006"/>
    <s v="Online"/>
  </r>
  <r>
    <s v="Kohl's"/>
    <n v="1189833"/>
    <d v="2021-04-24T00:00:00"/>
    <s v="West"/>
    <s v="California"/>
    <s v="Los Angeles"/>
    <x v="5"/>
    <n v="60"/>
    <n v="200"/>
    <n v="12000"/>
    <n v="3720"/>
    <n v="0.31"/>
    <s v="Online"/>
  </r>
  <r>
    <s v="Kohl's"/>
    <n v="1189833"/>
    <d v="2021-04-25T00:00:00"/>
    <s v="West"/>
    <s v="California"/>
    <s v="Los Angeles"/>
    <x v="0"/>
    <n v="41"/>
    <n v="238"/>
    <n v="9758"/>
    <n v="4976.58"/>
    <n v="0.51"/>
    <s v="Online"/>
  </r>
  <r>
    <s v="Kohl's"/>
    <n v="1189833"/>
    <d v="2021-04-26T00:00:00"/>
    <s v="West"/>
    <s v="California"/>
    <s v="Los Angeles"/>
    <x v="1"/>
    <n v="46"/>
    <n v="216"/>
    <n v="9936"/>
    <n v="3775.68"/>
    <n v="0.38"/>
    <s v="Online"/>
  </r>
  <r>
    <s v="Kohl's"/>
    <n v="1189833"/>
    <d v="2021-04-27T00:00:00"/>
    <s v="West"/>
    <s v="California"/>
    <s v="Los Angeles"/>
    <x v="2"/>
    <n v="47"/>
    <n v="218"/>
    <n v="10246"/>
    <n v="5327.92"/>
    <n v="0.52"/>
    <s v="Online"/>
  </r>
  <r>
    <s v="Kohl's"/>
    <n v="1189833"/>
    <d v="2021-04-28T00:00:00"/>
    <s v="West"/>
    <s v="California"/>
    <s v="Los Angeles"/>
    <x v="3"/>
    <n v="44"/>
    <n v="189"/>
    <n v="8316"/>
    <n v="3991.68"/>
    <n v="0.48"/>
    <s v="Online"/>
  </r>
  <r>
    <s v="Kohl's"/>
    <n v="1189833"/>
    <d v="2021-04-29T00:00:00"/>
    <s v="West"/>
    <s v="California"/>
    <s v="Los Angeles"/>
    <x v="4"/>
    <n v="46"/>
    <n v="189"/>
    <n v="8694"/>
    <n v="5738.04"/>
    <n v="0.66"/>
    <s v="Online"/>
  </r>
  <r>
    <s v="Kohl's"/>
    <n v="1189833"/>
    <d v="2021-04-30T00:00:00"/>
    <s v="West"/>
    <s v="California"/>
    <s v="Los Angeles"/>
    <x v="5"/>
    <n v="59"/>
    <n v="203"/>
    <n v="11977"/>
    <n v="3593.1000000000004"/>
    <n v="0.30000000000000004"/>
    <s v="Online"/>
  </r>
  <r>
    <s v="Kohl's"/>
    <n v="1189833"/>
    <d v="2021-05-01T00:00:00"/>
    <s v="West"/>
    <s v="California"/>
    <s v="Los Angeles"/>
    <x v="0"/>
    <n v="47"/>
    <n v="252"/>
    <n v="11844"/>
    <n v="6158.88"/>
    <n v="0.52"/>
    <s v="Online"/>
  </r>
  <r>
    <s v="Kohl's"/>
    <n v="1189833"/>
    <d v="2021-05-02T00:00:00"/>
    <s v="West"/>
    <s v="California"/>
    <s v="Los Angeles"/>
    <x v="1"/>
    <n v="51"/>
    <n v="221"/>
    <n v="11271"/>
    <n v="4508.4000000000005"/>
    <n v="0.4"/>
    <s v="Online"/>
  </r>
  <r>
    <s v="Kohl's"/>
    <n v="1189833"/>
    <d v="2021-05-03T00:00:00"/>
    <s v="West"/>
    <s v="California"/>
    <s v="Los Angeles"/>
    <x v="2"/>
    <n v="48"/>
    <n v="218"/>
    <n v="10464"/>
    <n v="5336.64"/>
    <n v="0.51"/>
    <s v="Online"/>
  </r>
  <r>
    <s v="Kohl's"/>
    <n v="1189833"/>
    <d v="2021-05-04T00:00:00"/>
    <s v="West"/>
    <s v="California"/>
    <s v="Los Angeles"/>
    <x v="3"/>
    <n v="47"/>
    <n v="169"/>
    <n v="7943"/>
    <n v="3812.64"/>
    <n v="0.48"/>
    <s v="Online"/>
  </r>
  <r>
    <s v="Kohl's"/>
    <n v="1189833"/>
    <d v="2021-05-05T00:00:00"/>
    <s v="West"/>
    <s v="California"/>
    <s v="Los Angeles"/>
    <x v="4"/>
    <n v="58"/>
    <n v="182"/>
    <n v="10556"/>
    <n v="7072.52"/>
    <n v="0.67"/>
    <s v="Online"/>
  </r>
  <r>
    <s v="Kohl's"/>
    <n v="1189833"/>
    <d v="2021-05-06T00:00:00"/>
    <s v="West"/>
    <s v="California"/>
    <s v="Los Angeles"/>
    <x v="5"/>
    <n v="61"/>
    <n v="189"/>
    <n v="11529"/>
    <n v="4035.1499999999996"/>
    <n v="0.35"/>
    <s v="Online"/>
  </r>
  <r>
    <s v="Kohl's"/>
    <n v="1189833"/>
    <d v="2021-05-07T00:00:00"/>
    <s v="West"/>
    <s v="California"/>
    <s v="Los Angeles"/>
    <x v="0"/>
    <n v="47"/>
    <n v="213"/>
    <n v="10011"/>
    <n v="5405.9400000000005"/>
    <n v="0.54"/>
    <s v="Online"/>
  </r>
  <r>
    <s v="Kohl's"/>
    <n v="1189833"/>
    <d v="2021-05-08T00:00:00"/>
    <s v="West"/>
    <s v="California"/>
    <s v="Los Angeles"/>
    <x v="1"/>
    <n v="50"/>
    <n v="247"/>
    <n v="12350"/>
    <n v="4569.5"/>
    <n v="0.37"/>
    <s v="Online"/>
  </r>
  <r>
    <s v="Kohl's"/>
    <n v="1189833"/>
    <d v="2021-05-09T00:00:00"/>
    <s v="West"/>
    <s v="California"/>
    <s v="Los Angeles"/>
    <x v="2"/>
    <n v="46"/>
    <n v="196"/>
    <n v="9016"/>
    <n v="4508"/>
    <n v="0.5"/>
    <s v="Online"/>
  </r>
  <r>
    <s v="Kohl's"/>
    <n v="1189833"/>
    <d v="2021-05-10T00:00:00"/>
    <s v="West"/>
    <s v="California"/>
    <s v="Los Angeles"/>
    <x v="3"/>
    <n v="46"/>
    <n v="176"/>
    <n v="8096"/>
    <n v="4048"/>
    <n v="0.5"/>
    <s v="Online"/>
  </r>
  <r>
    <s v="Kohl's"/>
    <n v="1189833"/>
    <d v="2021-05-11T00:00:00"/>
    <s v="West"/>
    <s v="California"/>
    <s v="Los Angeles"/>
    <x v="4"/>
    <n v="58"/>
    <n v="163"/>
    <n v="9454"/>
    <n v="6334.18"/>
    <n v="0.67"/>
    <s v="Online"/>
  </r>
  <r>
    <s v="Kohl's"/>
    <n v="1189833"/>
    <d v="2021-05-12T00:00:00"/>
    <s v="West"/>
    <s v="California"/>
    <s v="Los Angeles"/>
    <x v="5"/>
    <n v="59"/>
    <n v="189"/>
    <n v="11151"/>
    <n v="3456.81"/>
    <n v="0.31"/>
    <s v="Online"/>
  </r>
  <r>
    <s v="Kohl's"/>
    <n v="1189833"/>
    <d v="2021-05-13T00:00:00"/>
    <s v="West"/>
    <s v="California"/>
    <s v="Los Angeles"/>
    <x v="0"/>
    <n v="49"/>
    <n v="224"/>
    <n v="10976"/>
    <n v="5488"/>
    <n v="0.5"/>
    <s v="Online"/>
  </r>
  <r>
    <s v="Kohl's"/>
    <n v="1189833"/>
    <d v="2021-05-14T00:00:00"/>
    <s v="West"/>
    <s v="California"/>
    <s v="Los Angeles"/>
    <x v="1"/>
    <n v="51"/>
    <n v="232"/>
    <n v="11832"/>
    <n v="4259.5199999999995"/>
    <n v="0.36"/>
    <s v="Online"/>
  </r>
  <r>
    <s v="Kohl's"/>
    <n v="1189833"/>
    <d v="2021-05-15T00:00:00"/>
    <s v="West"/>
    <s v="California"/>
    <s v="Los Angeles"/>
    <x v="2"/>
    <n v="49"/>
    <n v="176"/>
    <n v="8624"/>
    <n v="4398.24"/>
    <n v="0.51"/>
    <s v="Online"/>
  </r>
  <r>
    <s v="Kohl's"/>
    <n v="1189833"/>
    <d v="2021-05-16T00:00:00"/>
    <s v="West"/>
    <s v="California"/>
    <s v="Los Angeles"/>
    <x v="3"/>
    <n v="48"/>
    <n v="175"/>
    <n v="8400"/>
    <n v="3779.9999999999995"/>
    <n v="0.44999999999999996"/>
    <s v="Online"/>
  </r>
  <r>
    <s v="Kohl's"/>
    <n v="1189833"/>
    <d v="2021-05-17T00:00:00"/>
    <s v="West"/>
    <s v="California"/>
    <s v="Los Angeles"/>
    <x v="4"/>
    <n v="56"/>
    <n v="174"/>
    <n v="9744"/>
    <n v="6625.92"/>
    <n v="0.68"/>
    <s v="Online"/>
  </r>
  <r>
    <s v="Kohl's"/>
    <n v="1189833"/>
    <d v="2021-05-18T00:00:00"/>
    <s v="West"/>
    <s v="California"/>
    <s v="Los Angeles"/>
    <x v="5"/>
    <n v="62"/>
    <n v="176"/>
    <n v="10912"/>
    <n v="3819.2"/>
    <n v="0.35"/>
    <s v="Online"/>
  </r>
  <r>
    <s v="Kohl's"/>
    <n v="1189833"/>
    <d v="2021-05-19T00:00:00"/>
    <s v="West"/>
    <s v="California"/>
    <s v="Los Angeles"/>
    <x v="0"/>
    <n v="49"/>
    <n v="231"/>
    <n v="11319"/>
    <n v="5659.5"/>
    <n v="0.5"/>
    <s v="Online"/>
  </r>
  <r>
    <s v="Kohl's"/>
    <n v="1189833"/>
    <d v="2021-05-20T00:00:00"/>
    <s v="West"/>
    <s v="California"/>
    <s v="Los Angeles"/>
    <x v="1"/>
    <n v="54"/>
    <n v="215"/>
    <n v="11610"/>
    <n v="4411.8"/>
    <n v="0.38"/>
    <s v="Online"/>
  </r>
  <r>
    <s v="Kohl's"/>
    <n v="1189833"/>
    <d v="2021-05-21T00:00:00"/>
    <s v="West"/>
    <s v="California"/>
    <s v="Los Angeles"/>
    <x v="2"/>
    <n v="47"/>
    <n v="169"/>
    <n v="7943"/>
    <n v="3971.5"/>
    <n v="0.5"/>
    <s v="Online"/>
  </r>
  <r>
    <s v="Kohl's"/>
    <n v="1189833"/>
    <d v="2021-05-22T00:00:00"/>
    <s v="West"/>
    <s v="California"/>
    <s v="Los Angeles"/>
    <x v="3"/>
    <n v="47"/>
    <n v="176"/>
    <n v="8272"/>
    <n v="3722.3999999999996"/>
    <n v="0.44999999999999996"/>
    <s v="Online"/>
  </r>
  <r>
    <s v="Kohl's"/>
    <n v="1189833"/>
    <d v="2021-05-23T00:00:00"/>
    <s v="West"/>
    <s v="California"/>
    <s v="Los Angeles"/>
    <x v="4"/>
    <n v="55"/>
    <n v="174"/>
    <n v="9570"/>
    <n v="6603.3"/>
    <n v="0.69000000000000006"/>
    <s v="Online"/>
  </r>
  <r>
    <s v="Kohl's"/>
    <n v="1189833"/>
    <d v="2021-05-24T00:00:00"/>
    <s v="West"/>
    <s v="California"/>
    <s v="Los Angeles"/>
    <x v="5"/>
    <n v="59"/>
    <n v="189"/>
    <n v="11151"/>
    <n v="3791.34"/>
    <n v="0.34"/>
    <s v="Online"/>
  </r>
  <r>
    <s v="Kohl's"/>
    <n v="1189833"/>
    <d v="2021-05-25T00:00:00"/>
    <s v="West"/>
    <s v="California"/>
    <s v="Los Angeles"/>
    <x v="0"/>
    <n v="49"/>
    <n v="225"/>
    <n v="11025"/>
    <n v="5622.75"/>
    <n v="0.51"/>
    <s v="Online"/>
  </r>
  <r>
    <s v="Kohl's"/>
    <n v="1189833"/>
    <d v="2021-05-26T00:00:00"/>
    <s v="West"/>
    <s v="California"/>
    <s v="Los Angeles"/>
    <x v="1"/>
    <n v="50"/>
    <n v="243"/>
    <n v="12150"/>
    <n v="4617"/>
    <n v="0.38"/>
    <s v="Online"/>
  </r>
  <r>
    <s v="Kohl's"/>
    <n v="1189833"/>
    <d v="2021-05-27T00:00:00"/>
    <s v="West"/>
    <s v="California"/>
    <s v="Los Angeles"/>
    <x v="2"/>
    <n v="46"/>
    <n v="182"/>
    <n v="8372"/>
    <n v="4520.88"/>
    <n v="0.54"/>
    <s v="Online"/>
  </r>
  <r>
    <s v="Kohl's"/>
    <n v="1189833"/>
    <d v="2021-05-28T00:00:00"/>
    <s v="West"/>
    <s v="California"/>
    <s v="Los Angeles"/>
    <x v="3"/>
    <n v="49"/>
    <n v="210"/>
    <n v="10290"/>
    <n v="5145"/>
    <n v="0.5"/>
    <s v="Online"/>
  </r>
  <r>
    <s v="Kohl's"/>
    <n v="1189833"/>
    <d v="2021-05-29T00:00:00"/>
    <s v="West"/>
    <s v="California"/>
    <s v="Los Angeles"/>
    <x v="4"/>
    <n v="55"/>
    <n v="156"/>
    <n v="8580"/>
    <n v="5577"/>
    <n v="0.65"/>
    <s v="Online"/>
  </r>
  <r>
    <s v="Kohl's"/>
    <n v="1189833"/>
    <d v="2021-05-30T00:00:00"/>
    <s v="West"/>
    <s v="California"/>
    <s v="Los Angeles"/>
    <x v="5"/>
    <n v="59"/>
    <n v="196"/>
    <n v="11564"/>
    <n v="4047.3999999999996"/>
    <n v="0.35"/>
    <s v="Online"/>
  </r>
  <r>
    <s v="Foot Locker"/>
    <n v="1185732"/>
    <d v="2021-05-31T00:00:00"/>
    <s v="West"/>
    <s v="California"/>
    <s v="Los Angeles"/>
    <x v="0"/>
    <n v="44"/>
    <n v="124"/>
    <n v="5456"/>
    <n v="2837.12"/>
    <n v="0.52"/>
    <s v="Online"/>
  </r>
  <r>
    <s v="Foot Locker"/>
    <n v="1185732"/>
    <d v="2021-06-01T00:00:00"/>
    <s v="West"/>
    <s v="California"/>
    <s v="Los Angeles"/>
    <x v="1"/>
    <n v="41"/>
    <n v="77"/>
    <n v="3157"/>
    <n v="1452.2199999999998"/>
    <n v="0.45999999999999996"/>
    <s v="Online"/>
  </r>
  <r>
    <s v="Foot Locker"/>
    <n v="1185732"/>
    <d v="2021-06-02T00:00:00"/>
    <s v="West"/>
    <s v="California"/>
    <s v="Los Angeles"/>
    <x v="2"/>
    <n v="32"/>
    <n v="83"/>
    <n v="2656"/>
    <n v="1248.32"/>
    <n v="0.47"/>
    <s v="Online"/>
  </r>
  <r>
    <s v="Foot Locker"/>
    <n v="1185732"/>
    <d v="2021-06-03T00:00:00"/>
    <s v="West"/>
    <s v="California"/>
    <s v="Los Angeles"/>
    <x v="3"/>
    <n v="37"/>
    <n v="34"/>
    <n v="1258"/>
    <n v="654.16"/>
    <n v="0.52"/>
    <s v="Online"/>
  </r>
  <r>
    <s v="Foot Locker"/>
    <n v="1185732"/>
    <d v="2021-06-04T00:00:00"/>
    <s v="Midwest"/>
    <s v="Illinois"/>
    <s v="Chicago"/>
    <x v="4"/>
    <n v="53"/>
    <n v="47"/>
    <n v="2491"/>
    <n v="1220.5899999999999"/>
    <n v="0.49"/>
    <s v="Online"/>
  </r>
  <r>
    <s v="Foot Locker"/>
    <n v="1185732"/>
    <d v="2021-06-05T00:00:00"/>
    <s v="Midwest"/>
    <s v="Illinois"/>
    <s v="Chicago"/>
    <x v="5"/>
    <n v="41"/>
    <n v="69"/>
    <n v="2829"/>
    <n v="1697.3999999999999"/>
    <n v="0.6"/>
    <s v="Online"/>
  </r>
  <r>
    <s v="Foot Locker"/>
    <n v="1185732"/>
    <d v="2021-06-06T00:00:00"/>
    <s v="Midwest"/>
    <s v="Illinois"/>
    <s v="Chicago"/>
    <x v="0"/>
    <n v="44"/>
    <n v="158"/>
    <n v="6952"/>
    <n v="3545.52"/>
    <n v="0.51"/>
    <s v="Online"/>
  </r>
  <r>
    <s v="Foot Locker"/>
    <n v="1185732"/>
    <d v="2021-06-07T00:00:00"/>
    <s v="Midwest"/>
    <s v="Illinois"/>
    <s v="Chicago"/>
    <x v="1"/>
    <n v="43"/>
    <n v="51"/>
    <n v="2193"/>
    <n v="1030.71"/>
    <n v="0.47"/>
    <s v="Online"/>
  </r>
  <r>
    <s v="Foot Locker"/>
    <n v="1185732"/>
    <d v="2021-06-08T00:00:00"/>
    <s v="Midwest"/>
    <s v="Illinois"/>
    <s v="Chicago"/>
    <x v="2"/>
    <n v="32"/>
    <n v="61"/>
    <n v="1952"/>
    <n v="897.92"/>
    <n v="0.45999999999999996"/>
    <s v="Online"/>
  </r>
  <r>
    <s v="Foot Locker"/>
    <n v="1185732"/>
    <d v="2021-06-09T00:00:00"/>
    <s v="Midwest"/>
    <s v="Illinois"/>
    <s v="Chicago"/>
    <x v="3"/>
    <n v="39"/>
    <n v="28"/>
    <n v="1092"/>
    <n v="578.76"/>
    <n v="0.53"/>
    <s v="Online"/>
  </r>
  <r>
    <s v="Foot Locker"/>
    <n v="1185732"/>
    <d v="2021-06-10T00:00:00"/>
    <s v="Midwest"/>
    <s v="Illinois"/>
    <s v="Chicago"/>
    <x v="4"/>
    <n v="50"/>
    <n v="44"/>
    <n v="2200"/>
    <n v="1034"/>
    <n v="0.47"/>
    <s v="Online"/>
  </r>
  <r>
    <s v="Foot Locker"/>
    <n v="1185732"/>
    <d v="2021-06-11T00:00:00"/>
    <s v="Midwest"/>
    <s v="Illinois"/>
    <s v="Chicago"/>
    <x v="5"/>
    <n v="43"/>
    <n v="77"/>
    <n v="3311"/>
    <n v="2152.15"/>
    <n v="0.65"/>
    <s v="Online"/>
  </r>
  <r>
    <s v="Foot Locker"/>
    <n v="1185732"/>
    <d v="2021-06-12T00:00:00"/>
    <s v="Midwest"/>
    <s v="Illinois"/>
    <s v="Chicago"/>
    <x v="0"/>
    <n v="47"/>
    <n v="144"/>
    <n v="6768"/>
    <n v="3722.4"/>
    <n v="0.55000000000000004"/>
    <s v="Online"/>
  </r>
  <r>
    <s v="Foot Locker"/>
    <n v="1185732"/>
    <d v="2021-06-13T00:00:00"/>
    <s v="Midwest"/>
    <s v="Illinois"/>
    <s v="Chicago"/>
    <x v="1"/>
    <n v="46"/>
    <n v="60"/>
    <n v="2760"/>
    <n v="1324.8"/>
    <n v="0.48"/>
    <s v="Online"/>
  </r>
  <r>
    <s v="Foot Locker"/>
    <n v="1185732"/>
    <d v="2021-06-14T00:00:00"/>
    <s v="Midwest"/>
    <s v="Illinois"/>
    <s v="Chicago"/>
    <x v="2"/>
    <n v="37"/>
    <n v="68"/>
    <n v="2516"/>
    <n v="1132.1999999999998"/>
    <n v="0.44999999999999996"/>
    <s v="Online"/>
  </r>
  <r>
    <s v="Foot Locker"/>
    <n v="1185732"/>
    <d v="2021-06-15T00:00:00"/>
    <s v="Midwest"/>
    <s v="Illinois"/>
    <s v="Chicago"/>
    <x v="3"/>
    <n v="41"/>
    <n v="19"/>
    <n v="779"/>
    <n v="412.87"/>
    <n v="0.53"/>
    <s v="Online"/>
  </r>
  <r>
    <s v="Foot Locker"/>
    <n v="1185732"/>
    <d v="2021-06-16T00:00:00"/>
    <s v="Midwest"/>
    <s v="Illinois"/>
    <s v="Chicago"/>
    <x v="4"/>
    <n v="56"/>
    <n v="38"/>
    <n v="2128"/>
    <n v="1000.16"/>
    <n v="0.47"/>
    <s v="Online"/>
  </r>
  <r>
    <s v="Foot Locker"/>
    <n v="1185732"/>
    <d v="2021-06-17T00:00:00"/>
    <s v="Midwest"/>
    <s v="Illinois"/>
    <s v="Chicago"/>
    <x v="5"/>
    <n v="45"/>
    <n v="63"/>
    <n v="2835"/>
    <n v="1786.05"/>
    <n v="0.63"/>
    <s v="Online"/>
  </r>
  <r>
    <s v="Foot Locker"/>
    <n v="1185732"/>
    <d v="2021-06-18T00:00:00"/>
    <s v="Midwest"/>
    <s v="Illinois"/>
    <s v="Chicago"/>
    <x v="0"/>
    <n v="48"/>
    <n v="122"/>
    <n v="5856"/>
    <n v="3045.12"/>
    <n v="0.52"/>
    <s v="Online"/>
  </r>
  <r>
    <s v="Foot Locker"/>
    <n v="1185732"/>
    <d v="2021-06-19T00:00:00"/>
    <s v="Midwest"/>
    <s v="Illinois"/>
    <s v="Chicago"/>
    <x v="1"/>
    <n v="48"/>
    <n v="44"/>
    <n v="2112"/>
    <n v="971.52"/>
    <n v="0.45999999999999996"/>
    <s v="Online"/>
  </r>
  <r>
    <s v="Foot Locker"/>
    <n v="1185732"/>
    <d v="2021-06-20T00:00:00"/>
    <s v="Midwest"/>
    <s v="Illinois"/>
    <s v="Chicago"/>
    <x v="2"/>
    <n v="36"/>
    <n v="42"/>
    <n v="1512"/>
    <n v="725.76"/>
    <n v="0.48"/>
    <s v="Online"/>
  </r>
  <r>
    <s v="Foot Locker"/>
    <n v="1185732"/>
    <d v="2021-06-21T00:00:00"/>
    <s v="Midwest"/>
    <s v="Illinois"/>
    <s v="Chicago"/>
    <x v="3"/>
    <n v="44"/>
    <n v="20"/>
    <n v="880"/>
    <n v="440"/>
    <n v="0.5"/>
    <s v="Online"/>
  </r>
  <r>
    <s v="Foot Locker"/>
    <n v="1185732"/>
    <d v="2021-06-22T00:00:00"/>
    <s v="Midwest"/>
    <s v="Illinois"/>
    <s v="Chicago"/>
    <x v="4"/>
    <n v="54"/>
    <n v="28"/>
    <n v="1512"/>
    <n v="710.64"/>
    <n v="0.47"/>
    <s v="Online"/>
  </r>
  <r>
    <s v="Foot Locker"/>
    <n v="1185732"/>
    <d v="2021-06-23T00:00:00"/>
    <s v="Midwest"/>
    <s v="Illinois"/>
    <s v="Chicago"/>
    <x v="5"/>
    <n v="49"/>
    <n v="65"/>
    <n v="3185"/>
    <n v="1911"/>
    <n v="0.6"/>
    <s v="Online"/>
  </r>
  <r>
    <s v="Foot Locker"/>
    <n v="1185732"/>
    <d v="2021-06-24T00:00:00"/>
    <s v="Midwest"/>
    <s v="Illinois"/>
    <s v="Chicago"/>
    <x v="0"/>
    <n v="58"/>
    <n v="134"/>
    <n v="7772"/>
    <n v="4196.88"/>
    <n v="0.54"/>
    <s v="Online"/>
  </r>
  <r>
    <s v="Foot Locker"/>
    <n v="1185732"/>
    <d v="2021-06-25T00:00:00"/>
    <s v="Midwest"/>
    <s v="Illinois"/>
    <s v="Chicago"/>
    <x v="1"/>
    <n v="53"/>
    <n v="54"/>
    <n v="2862"/>
    <n v="1287.8999999999999"/>
    <n v="0.44999999999999996"/>
    <s v="Online"/>
  </r>
  <r>
    <s v="Foot Locker"/>
    <n v="1185732"/>
    <d v="2021-06-26T00:00:00"/>
    <s v="Midwest"/>
    <s v="Illinois"/>
    <s v="Chicago"/>
    <x v="2"/>
    <n v="49"/>
    <n v="44"/>
    <n v="2156"/>
    <n v="991.75999999999988"/>
    <n v="0.45999999999999996"/>
    <s v="Online"/>
  </r>
  <r>
    <s v="Foot Locker"/>
    <n v="1185732"/>
    <d v="2021-06-27T00:00:00"/>
    <s v="Midwest"/>
    <s v="Illinois"/>
    <s v="Chicago"/>
    <x v="3"/>
    <n v="48"/>
    <n v="28"/>
    <n v="1344"/>
    <n v="712.32"/>
    <n v="0.53"/>
    <s v="Online"/>
  </r>
  <r>
    <s v="Foot Locker"/>
    <n v="1185732"/>
    <d v="2021-06-28T00:00:00"/>
    <s v="Midwest"/>
    <s v="Illinois"/>
    <s v="Chicago"/>
    <x v="4"/>
    <n v="59"/>
    <n v="35"/>
    <n v="2065"/>
    <n v="949.9"/>
    <n v="0.45999999999999996"/>
    <s v="Online"/>
  </r>
  <r>
    <s v="Foot Locker"/>
    <n v="1185732"/>
    <d v="2021-06-29T00:00:00"/>
    <s v="Midwest"/>
    <s v="Illinois"/>
    <s v="Chicago"/>
    <x v="5"/>
    <n v="64"/>
    <n v="63"/>
    <n v="4032"/>
    <n v="2419.1999999999998"/>
    <n v="0.6"/>
    <s v="Online"/>
  </r>
  <r>
    <s v="Foot Locker"/>
    <n v="1185732"/>
    <d v="2021-06-30T00:00:00"/>
    <s v="Midwest"/>
    <s v="Illinois"/>
    <s v="Chicago"/>
    <x v="0"/>
    <n v="46"/>
    <n v="135"/>
    <n v="6210"/>
    <n v="3415.5000000000005"/>
    <n v="0.55000000000000004"/>
    <s v="Online"/>
  </r>
  <r>
    <s v="Foot Locker"/>
    <n v="1185732"/>
    <d v="2021-07-01T00:00:00"/>
    <s v="Midwest"/>
    <s v="Illinois"/>
    <s v="Chicago"/>
    <x v="1"/>
    <n v="43"/>
    <n v="63"/>
    <n v="2709"/>
    <n v="1219.05"/>
    <n v="0.44999999999999996"/>
    <s v="Online"/>
  </r>
  <r>
    <s v="Foot Locker"/>
    <n v="1185732"/>
    <d v="2021-07-02T00:00:00"/>
    <s v="Midwest"/>
    <s v="Illinois"/>
    <s v="Chicago"/>
    <x v="2"/>
    <n v="39"/>
    <n v="54"/>
    <n v="2106"/>
    <n v="947.69999999999993"/>
    <n v="0.44999999999999996"/>
    <s v="Online"/>
  </r>
  <r>
    <s v="Foot Locker"/>
    <n v="1185732"/>
    <d v="2021-07-03T00:00:00"/>
    <s v="Midwest"/>
    <s v="Illinois"/>
    <s v="Chicago"/>
    <x v="3"/>
    <n v="38"/>
    <n v="47"/>
    <n v="1786"/>
    <n v="946.58"/>
    <n v="0.53"/>
    <s v="Online"/>
  </r>
  <r>
    <s v="Foot Locker"/>
    <n v="1185732"/>
    <d v="2021-07-04T00:00:00"/>
    <s v="Midwest"/>
    <s v="Illinois"/>
    <s v="Chicago"/>
    <x v="4"/>
    <n v="46"/>
    <n v="51"/>
    <n v="2346"/>
    <n v="1173"/>
    <n v="0.5"/>
    <s v="Online"/>
  </r>
  <r>
    <s v="Foot Locker"/>
    <n v="1185732"/>
    <d v="2021-07-05T00:00:00"/>
    <s v="Midwest"/>
    <s v="Illinois"/>
    <s v="Chicago"/>
    <x v="5"/>
    <n v="51"/>
    <n v="105"/>
    <n v="5355"/>
    <n v="3373.65"/>
    <n v="0.63"/>
    <s v="Online"/>
  </r>
  <r>
    <s v="Foot Locker"/>
    <n v="1185732"/>
    <d v="2021-07-06T00:00:00"/>
    <s v="Midwest"/>
    <s v="Illinois"/>
    <s v="Chicago"/>
    <x v="0"/>
    <n v="47"/>
    <n v="161"/>
    <n v="7567"/>
    <n v="3934.84"/>
    <n v="0.52"/>
    <s v="Online"/>
  </r>
  <r>
    <s v="Foot Locker"/>
    <n v="1185732"/>
    <d v="2021-07-07T00:00:00"/>
    <s v="Midwest"/>
    <s v="Illinois"/>
    <s v="Chicago"/>
    <x v="1"/>
    <n v="43"/>
    <n v="81"/>
    <n v="3483"/>
    <n v="1567.35"/>
    <n v="0.44999999999999996"/>
    <s v="Online"/>
  </r>
  <r>
    <s v="Foot Locker"/>
    <n v="1185732"/>
    <d v="2021-07-08T00:00:00"/>
    <s v="Midwest"/>
    <s v="Illinois"/>
    <s v="Chicago"/>
    <x v="2"/>
    <n v="36"/>
    <n v="65"/>
    <n v="2340"/>
    <n v="1053"/>
    <n v="0.44999999999999996"/>
    <s v="Online"/>
  </r>
  <r>
    <s v="Foot Locker"/>
    <n v="1185732"/>
    <d v="2021-07-09T00:00:00"/>
    <s v="Midwest"/>
    <s v="Illinois"/>
    <s v="Chicago"/>
    <x v="3"/>
    <n v="39"/>
    <n v="50"/>
    <n v="1950"/>
    <n v="1053"/>
    <n v="0.54"/>
    <s v="Online"/>
  </r>
  <r>
    <s v="Foot Locker"/>
    <n v="1185732"/>
    <d v="2021-07-10T00:00:00"/>
    <s v="Midwest"/>
    <s v="Illinois"/>
    <s v="Chicago"/>
    <x v="4"/>
    <n v="47"/>
    <n v="56"/>
    <n v="2632"/>
    <n v="1210.7199999999998"/>
    <n v="0.45999999999999996"/>
    <s v="Online"/>
  </r>
  <r>
    <s v="Foot Locker"/>
    <n v="1185732"/>
    <d v="2021-07-11T00:00:00"/>
    <s v="Midwest"/>
    <s v="Illinois"/>
    <s v="Chicago"/>
    <x v="5"/>
    <n v="54"/>
    <n v="120"/>
    <n v="6480"/>
    <n v="3952.7999999999997"/>
    <n v="0.61"/>
    <s v="Online"/>
  </r>
  <r>
    <s v="Foot Locker"/>
    <n v="1185732"/>
    <d v="2021-07-12T00:00:00"/>
    <s v="Midwest"/>
    <s v="Illinois"/>
    <s v="Chicago"/>
    <x v="0"/>
    <n v="49"/>
    <n v="149"/>
    <n v="7301"/>
    <n v="3723.51"/>
    <n v="0.51"/>
    <s v="Online"/>
  </r>
  <r>
    <s v="Foot Locker"/>
    <n v="1185732"/>
    <d v="2021-07-13T00:00:00"/>
    <s v="Midwest"/>
    <s v="Illinois"/>
    <s v="Chicago"/>
    <x v="1"/>
    <n v="41"/>
    <n v="94"/>
    <n v="3854"/>
    <n v="1772.84"/>
    <n v="0.45999999999999996"/>
    <s v="Online"/>
  </r>
  <r>
    <s v="Foot Locker"/>
    <n v="1185732"/>
    <d v="2021-07-14T00:00:00"/>
    <s v="Midwest"/>
    <s v="Illinois"/>
    <s v="Chicago"/>
    <x v="2"/>
    <n v="38"/>
    <n v="75"/>
    <n v="2850"/>
    <n v="1396.5"/>
    <n v="0.49"/>
    <s v="Online"/>
  </r>
  <r>
    <s v="Foot Locker"/>
    <n v="1185732"/>
    <d v="2021-07-15T00:00:00"/>
    <s v="Midwest"/>
    <s v="Illinois"/>
    <s v="Chicago"/>
    <x v="3"/>
    <n v="37"/>
    <n v="63"/>
    <n v="2331"/>
    <n v="1165.5"/>
    <n v="0.5"/>
    <s v="Online"/>
  </r>
  <r>
    <s v="Foot Locker"/>
    <n v="1185732"/>
    <d v="2021-07-16T00:00:00"/>
    <s v="Midwest"/>
    <s v="Illinois"/>
    <s v="Chicago"/>
    <x v="4"/>
    <n v="49"/>
    <n v="50"/>
    <n v="2450"/>
    <n v="1225"/>
    <n v="0.5"/>
    <s v="Online"/>
  </r>
  <r>
    <s v="Foot Locker"/>
    <n v="1185732"/>
    <d v="2021-07-17T00:00:00"/>
    <s v="Midwest"/>
    <s v="Illinois"/>
    <s v="Chicago"/>
    <x v="5"/>
    <n v="50"/>
    <n v="94"/>
    <n v="4700"/>
    <n v="3055"/>
    <n v="0.65"/>
    <s v="Online"/>
  </r>
  <r>
    <s v="Foot Locker"/>
    <n v="1185732"/>
    <d v="2021-07-18T00:00:00"/>
    <s v="Midwest"/>
    <s v="Illinois"/>
    <s v="Chicago"/>
    <x v="0"/>
    <n v="47"/>
    <n v="135"/>
    <n v="6345"/>
    <n v="3172.5"/>
    <n v="0.5"/>
    <s v="Online"/>
  </r>
  <r>
    <s v="Foot Locker"/>
    <n v="1185732"/>
    <d v="2021-07-19T00:00:00"/>
    <s v="Midwest"/>
    <s v="Illinois"/>
    <s v="Chicago"/>
    <x v="1"/>
    <n v="41"/>
    <n v="84"/>
    <n v="3444"/>
    <n v="1687.56"/>
    <n v="0.49"/>
    <s v="Online"/>
  </r>
  <r>
    <s v="Foot Locker"/>
    <n v="1185732"/>
    <d v="2021-07-20T00:00:00"/>
    <s v="Midwest"/>
    <s v="Illinois"/>
    <s v="Chicago"/>
    <x v="2"/>
    <n v="36"/>
    <n v="60"/>
    <n v="2160"/>
    <n v="1015.1999999999999"/>
    <n v="0.47"/>
    <s v="Online"/>
  </r>
  <r>
    <s v="Foot Locker"/>
    <n v="1185732"/>
    <d v="2021-07-21T00:00:00"/>
    <s v="Midwest"/>
    <s v="Illinois"/>
    <s v="Chicago"/>
    <x v="3"/>
    <n v="36"/>
    <n v="44"/>
    <n v="1584"/>
    <n v="839.5200000000001"/>
    <n v="0.53"/>
    <s v="Online"/>
  </r>
  <r>
    <s v="Foot Locker"/>
    <n v="1185732"/>
    <d v="2021-07-22T00:00:00"/>
    <s v="Midwest"/>
    <s v="Illinois"/>
    <s v="Chicago"/>
    <x v="4"/>
    <n v="49"/>
    <n v="49"/>
    <n v="2401"/>
    <n v="1104.4599999999998"/>
    <n v="0.45999999999999996"/>
    <s v="Online"/>
  </r>
  <r>
    <s v="Foot Locker"/>
    <n v="1185732"/>
    <d v="2021-07-23T00:00:00"/>
    <s v="Midwest"/>
    <s v="Illinois"/>
    <s v="Chicago"/>
    <x v="5"/>
    <n v="53"/>
    <n v="73"/>
    <n v="3869"/>
    <n v="2476.16"/>
    <n v="0.64"/>
    <s v="Online"/>
  </r>
  <r>
    <s v="Foot Locker"/>
    <n v="1185732"/>
    <d v="2021-07-24T00:00:00"/>
    <s v="Midwest"/>
    <s v="Illinois"/>
    <s v="Chicago"/>
    <x v="0"/>
    <n v="56"/>
    <n v="115"/>
    <n v="6440"/>
    <n v="3542.0000000000005"/>
    <n v="0.55000000000000004"/>
    <s v="Online"/>
  </r>
  <r>
    <s v="Foot Locker"/>
    <n v="1185732"/>
    <d v="2021-07-25T00:00:00"/>
    <s v="Midwest"/>
    <s v="Illinois"/>
    <s v="Chicago"/>
    <x v="1"/>
    <n v="49"/>
    <n v="75"/>
    <n v="3675"/>
    <n v="1800.75"/>
    <n v="0.49"/>
    <s v="Online"/>
  </r>
  <r>
    <s v="Foot Locker"/>
    <n v="1185732"/>
    <d v="2021-07-26T00:00:00"/>
    <s v="Midwest"/>
    <s v="Illinois"/>
    <s v="Chicago"/>
    <x v="2"/>
    <n v="48"/>
    <n v="39"/>
    <n v="1872"/>
    <n v="842.39999999999986"/>
    <n v="0.44999999999999996"/>
    <s v="Online"/>
  </r>
  <r>
    <s v="Foot Locker"/>
    <n v="1185732"/>
    <d v="2021-07-27T00:00:00"/>
    <s v="Midwest"/>
    <s v="Illinois"/>
    <s v="Chicago"/>
    <x v="3"/>
    <n v="47"/>
    <n v="33"/>
    <n v="1551"/>
    <n v="791.01"/>
    <n v="0.51"/>
    <s v="Online"/>
  </r>
  <r>
    <s v="Foot Locker"/>
    <n v="1185732"/>
    <d v="2021-07-28T00:00:00"/>
    <s v="Midwest"/>
    <s v="Illinois"/>
    <s v="Chicago"/>
    <x v="4"/>
    <n v="56"/>
    <n v="33"/>
    <n v="1848"/>
    <n v="868.56"/>
    <n v="0.47"/>
    <s v="Online"/>
  </r>
  <r>
    <s v="Foot Locker"/>
    <n v="1185732"/>
    <d v="2021-07-29T00:00:00"/>
    <s v="Midwest"/>
    <s v="Illinois"/>
    <s v="Chicago"/>
    <x v="5"/>
    <n v="60"/>
    <n v="65"/>
    <n v="3900"/>
    <n v="2340"/>
    <n v="0.6"/>
    <s v="Online"/>
  </r>
  <r>
    <s v="Foot Locker"/>
    <n v="1185732"/>
    <d v="2021-07-30T00:00:00"/>
    <s v="Midwest"/>
    <s v="Illinois"/>
    <s v="Chicago"/>
    <x v="0"/>
    <n v="55"/>
    <n v="112"/>
    <n v="6160"/>
    <n v="3326.4"/>
    <n v="0.54"/>
    <s v="Online"/>
  </r>
  <r>
    <s v="Foot Locker"/>
    <n v="1185732"/>
    <d v="2021-07-31T00:00:00"/>
    <s v="Midwest"/>
    <s v="Illinois"/>
    <s v="Chicago"/>
    <x v="1"/>
    <n v="46"/>
    <n v="65"/>
    <n v="2990"/>
    <n v="1405.3"/>
    <n v="0.47"/>
    <s v="Online"/>
  </r>
  <r>
    <s v="Foot Locker"/>
    <n v="1185732"/>
    <d v="2021-08-01T00:00:00"/>
    <s v="Midwest"/>
    <s v="Illinois"/>
    <s v="Chicago"/>
    <x v="2"/>
    <n v="48"/>
    <n v="49"/>
    <n v="2352"/>
    <n v="1105.4399999999998"/>
    <n v="0.47"/>
    <s v="Online"/>
  </r>
  <r>
    <s v="Foot Locker"/>
    <n v="1185732"/>
    <d v="2021-08-02T00:00:00"/>
    <s v="Midwest"/>
    <s v="Illinois"/>
    <s v="Chicago"/>
    <x v="3"/>
    <n v="46"/>
    <n v="53"/>
    <n v="2438"/>
    <n v="1292.1400000000001"/>
    <n v="0.53"/>
    <s v="Online"/>
  </r>
  <r>
    <s v="Foot Locker"/>
    <n v="1185732"/>
    <d v="2021-08-03T00:00:00"/>
    <s v="Midwest"/>
    <s v="Illinois"/>
    <s v="Chicago"/>
    <x v="4"/>
    <n v="56"/>
    <n v="41"/>
    <n v="2296"/>
    <n v="1148"/>
    <n v="0.5"/>
    <s v="Online"/>
  </r>
  <r>
    <s v="Foot Locker"/>
    <n v="1185732"/>
    <d v="2021-08-04T00:00:00"/>
    <s v="Midwest"/>
    <s v="Illinois"/>
    <s v="Chicago"/>
    <x v="5"/>
    <n v="61"/>
    <n v="65"/>
    <n v="3965"/>
    <n v="2379"/>
    <n v="0.6"/>
    <s v="Online"/>
  </r>
  <r>
    <s v="Foot Locker"/>
    <n v="1185732"/>
    <d v="2021-08-05T00:00:00"/>
    <s v="Midwest"/>
    <s v="Illinois"/>
    <s v="Chicago"/>
    <x v="0"/>
    <n v="57"/>
    <n v="150"/>
    <n v="8550"/>
    <n v="4702.5"/>
    <n v="0.55000000000000004"/>
    <s v="Online"/>
  </r>
  <r>
    <s v="Foot Locker"/>
    <n v="1185732"/>
    <d v="2021-08-06T00:00:00"/>
    <s v="Midwest"/>
    <s v="Illinois"/>
    <s v="Chicago"/>
    <x v="1"/>
    <n v="46"/>
    <n v="75"/>
    <n v="3450"/>
    <n v="1656"/>
    <n v="0.48"/>
    <s v="Online"/>
  </r>
  <r>
    <s v="Foot Locker"/>
    <n v="1185732"/>
    <d v="2021-08-07T00:00:00"/>
    <s v="Midwest"/>
    <s v="Illinois"/>
    <s v="Chicago"/>
    <x v="2"/>
    <n v="46"/>
    <n v="75"/>
    <n v="3450"/>
    <n v="1690.5"/>
    <n v="0.49"/>
    <s v="Online"/>
  </r>
  <r>
    <s v="Foot Locker"/>
    <n v="1185732"/>
    <d v="2021-08-08T00:00:00"/>
    <s v="Midwest"/>
    <s v="Illinois"/>
    <s v="Chicago"/>
    <x v="3"/>
    <n v="49"/>
    <n v="54"/>
    <n v="2646"/>
    <n v="1402.38"/>
    <n v="0.53"/>
    <s v="Online"/>
  </r>
  <r>
    <s v="Foot Locker"/>
    <n v="1185732"/>
    <d v="2021-08-09T00:00:00"/>
    <s v="Midwest"/>
    <s v="Illinois"/>
    <s v="Chicago"/>
    <x v="4"/>
    <n v="59"/>
    <n v="58"/>
    <n v="3422"/>
    <n v="1539.8999999999999"/>
    <n v="0.44999999999999996"/>
    <s v="Online"/>
  </r>
  <r>
    <s v="Foot Locker"/>
    <n v="1185732"/>
    <d v="2021-08-10T00:00:00"/>
    <s v="Midwest"/>
    <s v="Illinois"/>
    <s v="Chicago"/>
    <x v="5"/>
    <n v="64"/>
    <n v="81"/>
    <n v="5184"/>
    <n v="3265.92"/>
    <n v="0.63"/>
    <s v="Online"/>
  </r>
  <r>
    <s v="Sports Direct"/>
    <n v="1197831"/>
    <d v="2021-08-11T00:00:00"/>
    <s v="Midwest"/>
    <s v="Illinois"/>
    <s v="Chicago"/>
    <x v="0"/>
    <n v="20"/>
    <n v="189"/>
    <n v="3780"/>
    <n v="1512"/>
    <n v="0.4"/>
    <s v="Online"/>
  </r>
  <r>
    <s v="Sports Direct"/>
    <n v="1197831"/>
    <d v="2021-08-12T00:00:00"/>
    <s v="Midwest"/>
    <s v="Illinois"/>
    <s v="Chicago"/>
    <x v="1"/>
    <n v="28"/>
    <n v="196"/>
    <n v="5488"/>
    <n v="2195.2000000000003"/>
    <n v="0.4"/>
    <s v="Online"/>
  </r>
  <r>
    <s v="Sports Direct"/>
    <n v="1197831"/>
    <d v="2021-08-13T00:00:00"/>
    <s v="Midwest"/>
    <s v="Illinois"/>
    <s v="Chicago"/>
    <x v="2"/>
    <n v="27"/>
    <n v="158"/>
    <n v="4266"/>
    <n v="1749.06"/>
    <n v="0.41"/>
    <s v="Online"/>
  </r>
  <r>
    <s v="Sports Direct"/>
    <n v="1197831"/>
    <d v="2021-08-14T00:00:00"/>
    <s v="Midwest"/>
    <s v="Illinois"/>
    <s v="Chicago"/>
    <x v="3"/>
    <n v="34"/>
    <n v="152"/>
    <n v="5168"/>
    <n v="2635.68"/>
    <n v="0.51"/>
    <s v="Online"/>
  </r>
  <r>
    <s v="Sports Direct"/>
    <n v="1197831"/>
    <d v="2021-08-15T00:00:00"/>
    <s v="South"/>
    <s v="Texas"/>
    <s v="Dallas"/>
    <x v="4"/>
    <n v="37"/>
    <n v="94"/>
    <n v="3478"/>
    <n v="1217.3"/>
    <n v="0.35"/>
    <s v="Online"/>
  </r>
  <r>
    <s v="Sports Direct"/>
    <n v="1197831"/>
    <d v="2021-08-16T00:00:00"/>
    <s v="South"/>
    <s v="Texas"/>
    <s v="Dallas"/>
    <x v="5"/>
    <n v="33"/>
    <n v="147"/>
    <n v="4851"/>
    <n v="2668.05"/>
    <n v="0.55000000000000004"/>
    <s v="Online"/>
  </r>
  <r>
    <s v="Sports Direct"/>
    <n v="1197831"/>
    <d v="2021-08-17T00:00:00"/>
    <s v="South"/>
    <s v="Texas"/>
    <s v="Dallas"/>
    <x v="0"/>
    <n v="23"/>
    <n v="176"/>
    <n v="4048"/>
    <n v="1740.6399999999999"/>
    <n v="0.43"/>
    <s v="Online"/>
  </r>
  <r>
    <s v="Sports Direct"/>
    <n v="1197831"/>
    <d v="2021-08-18T00:00:00"/>
    <s v="South"/>
    <s v="Texas"/>
    <s v="Dallas"/>
    <x v="1"/>
    <n v="32"/>
    <n v="163"/>
    <n v="5216"/>
    <n v="2086.4"/>
    <n v="0.4"/>
    <s v="Online"/>
  </r>
  <r>
    <s v="Sports Direct"/>
    <n v="1197831"/>
    <d v="2021-08-19T00:00:00"/>
    <s v="South"/>
    <s v="Texas"/>
    <s v="Dallas"/>
    <x v="2"/>
    <n v="34"/>
    <n v="119"/>
    <n v="4046"/>
    <n v="1739.78"/>
    <n v="0.43"/>
    <s v="Online"/>
  </r>
  <r>
    <s v="Sports Direct"/>
    <n v="1197831"/>
    <d v="2021-08-20T00:00:00"/>
    <s v="South"/>
    <s v="Texas"/>
    <s v="Dallas"/>
    <x v="3"/>
    <n v="32"/>
    <n v="128"/>
    <n v="4096"/>
    <n v="2170.88"/>
    <n v="0.53"/>
    <s v="Online"/>
  </r>
  <r>
    <s v="Sports Direct"/>
    <n v="1197831"/>
    <d v="2021-08-21T00:00:00"/>
    <s v="South"/>
    <s v="Texas"/>
    <s v="Dallas"/>
    <x v="4"/>
    <n v="38"/>
    <n v="75"/>
    <n v="2850"/>
    <n v="997.49999999999989"/>
    <n v="0.35"/>
    <s v="Online"/>
  </r>
  <r>
    <s v="Sports Direct"/>
    <n v="1197831"/>
    <d v="2021-08-22T00:00:00"/>
    <s v="South"/>
    <s v="Texas"/>
    <s v="Dallas"/>
    <x v="5"/>
    <n v="32"/>
    <n v="140"/>
    <n v="4480"/>
    <n v="2508.8000000000002"/>
    <n v="0.56000000000000005"/>
    <s v="Online"/>
  </r>
  <r>
    <s v="Sports Direct"/>
    <n v="1197831"/>
    <d v="2021-08-23T00:00:00"/>
    <s v="South"/>
    <s v="Texas"/>
    <s v="Dallas"/>
    <x v="0"/>
    <n v="29"/>
    <n v="182"/>
    <n v="5278"/>
    <n v="2639"/>
    <n v="0.5"/>
    <s v="Online"/>
  </r>
  <r>
    <s v="Sports Direct"/>
    <n v="1197831"/>
    <d v="2021-08-24T00:00:00"/>
    <s v="South"/>
    <s v="Texas"/>
    <s v="Dallas"/>
    <x v="1"/>
    <n v="39"/>
    <n v="169"/>
    <n v="6591"/>
    <n v="3295.5"/>
    <n v="0.5"/>
    <s v="Online"/>
  </r>
  <r>
    <s v="Sports Direct"/>
    <n v="1197831"/>
    <d v="2021-08-25T00:00:00"/>
    <s v="South"/>
    <s v="Texas"/>
    <s v="Dallas"/>
    <x v="2"/>
    <n v="28"/>
    <n v="145"/>
    <n v="4060"/>
    <n v="1908.1999999999998"/>
    <n v="0.47"/>
    <s v="Online"/>
  </r>
  <r>
    <s v="Sports Direct"/>
    <n v="1197831"/>
    <d v="2021-08-26T00:00:00"/>
    <s v="South"/>
    <s v="Texas"/>
    <s v="Dallas"/>
    <x v="3"/>
    <n v="32"/>
    <n v="116"/>
    <n v="3712"/>
    <n v="2115.84"/>
    <n v="0.57000000000000006"/>
    <s v="Online"/>
  </r>
  <r>
    <s v="Sports Direct"/>
    <n v="1197831"/>
    <d v="2021-08-27T00:00:00"/>
    <s v="South"/>
    <s v="Texas"/>
    <s v="Dallas"/>
    <x v="4"/>
    <n v="38"/>
    <n v="81"/>
    <n v="3078"/>
    <n v="1385.1"/>
    <n v="0.44999999999999996"/>
    <s v="Online"/>
  </r>
  <r>
    <s v="Sports Direct"/>
    <n v="1197831"/>
    <d v="2021-08-28T00:00:00"/>
    <s v="South"/>
    <s v="Texas"/>
    <s v="Dallas"/>
    <x v="5"/>
    <n v="32"/>
    <n v="135"/>
    <n v="4320"/>
    <n v="2721.6"/>
    <n v="0.63"/>
    <s v="Online"/>
  </r>
  <r>
    <s v="Sports Direct"/>
    <n v="1197831"/>
    <d v="2021-08-29T00:00:00"/>
    <s v="South"/>
    <s v="Texas"/>
    <s v="Dallas"/>
    <x v="0"/>
    <n v="18"/>
    <n v="182"/>
    <n v="3276"/>
    <n v="1474.1999999999998"/>
    <n v="0.44999999999999996"/>
    <s v="Online"/>
  </r>
  <r>
    <s v="Sports Direct"/>
    <n v="1197831"/>
    <d v="2021-08-30T00:00:00"/>
    <s v="South"/>
    <s v="Texas"/>
    <s v="Dallas"/>
    <x v="1"/>
    <n v="28"/>
    <n v="175"/>
    <n v="4900"/>
    <n v="2352"/>
    <n v="0.48"/>
    <s v="Online"/>
  </r>
  <r>
    <s v="Sports Direct"/>
    <n v="1197831"/>
    <d v="2021-08-31T00:00:00"/>
    <s v="South"/>
    <s v="Texas"/>
    <s v="Dallas"/>
    <x v="2"/>
    <n v="25"/>
    <n v="152"/>
    <n v="3800"/>
    <n v="1862"/>
    <n v="0.49"/>
    <s v="Online"/>
  </r>
  <r>
    <s v="Sports Direct"/>
    <n v="1197831"/>
    <d v="2021-09-01T00:00:00"/>
    <s v="South"/>
    <s v="Texas"/>
    <s v="Dallas"/>
    <x v="3"/>
    <n v="29"/>
    <n v="128"/>
    <n v="3712"/>
    <n v="2190.0800000000004"/>
    <n v="0.59000000000000008"/>
    <s v="Online"/>
  </r>
  <r>
    <s v="Sports Direct"/>
    <n v="1197831"/>
    <d v="2021-09-02T00:00:00"/>
    <s v="South"/>
    <s v="Texas"/>
    <s v="Dallas"/>
    <x v="4"/>
    <n v="34"/>
    <n v="85"/>
    <n v="2890"/>
    <n v="1156"/>
    <n v="0.4"/>
    <s v="Online"/>
  </r>
  <r>
    <s v="Sports Direct"/>
    <n v="1197831"/>
    <d v="2021-09-03T00:00:00"/>
    <s v="South"/>
    <s v="Texas"/>
    <s v="Dallas"/>
    <x v="5"/>
    <n v="29"/>
    <n v="156"/>
    <n v="4524"/>
    <n v="2804.88"/>
    <n v="0.62"/>
    <s v="Online"/>
  </r>
  <r>
    <s v="Sports Direct"/>
    <n v="1197831"/>
    <d v="2021-09-04T00:00:00"/>
    <s v="South"/>
    <s v="Texas"/>
    <s v="Dallas"/>
    <x v="0"/>
    <n v="19"/>
    <n v="195"/>
    <n v="3705"/>
    <n v="1852.5"/>
    <n v="0.5"/>
    <s v="Online"/>
  </r>
  <r>
    <s v="Sports Direct"/>
    <n v="1197831"/>
    <d v="2021-09-05T00:00:00"/>
    <s v="South"/>
    <s v="Texas"/>
    <s v="Dallas"/>
    <x v="1"/>
    <n v="29"/>
    <n v="194"/>
    <n v="5626"/>
    <n v="2756.74"/>
    <n v="0.49"/>
    <s v="Online"/>
  </r>
  <r>
    <s v="Sports Direct"/>
    <n v="1197831"/>
    <d v="2021-09-06T00:00:00"/>
    <s v="South"/>
    <s v="Texas"/>
    <s v="Dallas"/>
    <x v="2"/>
    <n v="24"/>
    <n v="175"/>
    <n v="4200"/>
    <n v="1974"/>
    <n v="0.47"/>
    <s v="Online"/>
  </r>
  <r>
    <s v="Sports Direct"/>
    <n v="1197831"/>
    <d v="2021-09-07T00:00:00"/>
    <s v="South"/>
    <s v="Texas"/>
    <s v="Dallas"/>
    <x v="3"/>
    <n v="34"/>
    <n v="154"/>
    <n v="5236"/>
    <n v="3141.6"/>
    <n v="0.6"/>
    <s v="Online"/>
  </r>
  <r>
    <s v="Sports Direct"/>
    <n v="1197831"/>
    <d v="2021-09-08T00:00:00"/>
    <s v="South"/>
    <s v="Texas"/>
    <s v="Dallas"/>
    <x v="4"/>
    <n v="49"/>
    <n v="131"/>
    <n v="6419"/>
    <n v="2888.5499999999997"/>
    <n v="0.44999999999999996"/>
    <s v="Online"/>
  </r>
  <r>
    <s v="Sports Direct"/>
    <n v="1197831"/>
    <d v="2021-09-09T00:00:00"/>
    <s v="South"/>
    <s v="Texas"/>
    <s v="Dallas"/>
    <x v="5"/>
    <n v="43"/>
    <n v="224"/>
    <n v="9632"/>
    <n v="6260.8"/>
    <n v="0.65"/>
    <s v="Online"/>
  </r>
  <r>
    <s v="Sports Direct"/>
    <n v="1197831"/>
    <d v="2021-09-10T00:00:00"/>
    <s v="South"/>
    <s v="Texas"/>
    <s v="Dallas"/>
    <x v="0"/>
    <n v="41"/>
    <n v="224"/>
    <n v="9184"/>
    <n v="4132.7999999999993"/>
    <n v="0.44999999999999996"/>
    <s v="Online"/>
  </r>
  <r>
    <s v="Sports Direct"/>
    <n v="1197831"/>
    <d v="2021-09-11T00:00:00"/>
    <s v="South"/>
    <s v="Texas"/>
    <s v="Dallas"/>
    <x v="1"/>
    <n v="49"/>
    <n v="200"/>
    <n v="9800"/>
    <n v="4704"/>
    <n v="0.48"/>
    <s v="Online"/>
  </r>
  <r>
    <s v="Sports Direct"/>
    <n v="1197831"/>
    <d v="2021-09-12T00:00:00"/>
    <s v="South"/>
    <s v="Texas"/>
    <s v="Dallas"/>
    <x v="2"/>
    <n v="44"/>
    <n v="176"/>
    <n v="7744"/>
    <n v="3639.68"/>
    <n v="0.47"/>
    <s v="Online"/>
  </r>
  <r>
    <s v="Sports Direct"/>
    <n v="1197831"/>
    <d v="2021-09-13T00:00:00"/>
    <s v="South"/>
    <s v="Texas"/>
    <s v="Dallas"/>
    <x v="3"/>
    <n v="43"/>
    <n v="174"/>
    <n v="7482"/>
    <n v="4115.1000000000004"/>
    <n v="0.55000000000000004"/>
    <s v="Online"/>
  </r>
  <r>
    <s v="Sports Direct"/>
    <n v="1197831"/>
    <d v="2021-09-14T00:00:00"/>
    <s v="South"/>
    <s v="Texas"/>
    <s v="Dallas"/>
    <x v="4"/>
    <n v="45"/>
    <n v="145"/>
    <n v="6525"/>
    <n v="2805.75"/>
    <n v="0.43"/>
    <s v="Online"/>
  </r>
  <r>
    <s v="Sports Direct"/>
    <n v="1197831"/>
    <d v="2021-09-15T00:00:00"/>
    <s v="South"/>
    <s v="Texas"/>
    <s v="Dallas"/>
    <x v="5"/>
    <n v="53"/>
    <n v="263"/>
    <n v="13939"/>
    <n v="8781.57"/>
    <n v="0.63"/>
    <s v="Online"/>
  </r>
  <r>
    <s v="Sports Direct"/>
    <n v="1197831"/>
    <d v="2021-09-16T00:00:00"/>
    <s v="South"/>
    <s v="Texas"/>
    <s v="Dallas"/>
    <x v="0"/>
    <n v="41"/>
    <n v="231"/>
    <n v="9471"/>
    <n v="4924.92"/>
    <n v="0.52"/>
    <s v="Online"/>
  </r>
  <r>
    <s v="Sports Direct"/>
    <n v="1197831"/>
    <d v="2021-09-17T00:00:00"/>
    <s v="South"/>
    <s v="Texas"/>
    <s v="Dallas"/>
    <x v="1"/>
    <n v="48"/>
    <n v="215"/>
    <n v="10320"/>
    <n v="5572.8"/>
    <n v="0.54"/>
    <s v="Online"/>
  </r>
  <r>
    <s v="Sports Direct"/>
    <n v="1197831"/>
    <d v="2021-09-18T00:00:00"/>
    <s v="South"/>
    <s v="Texas"/>
    <s v="Dallas"/>
    <x v="2"/>
    <n v="44"/>
    <n v="254"/>
    <n v="11176"/>
    <n v="6146.7999999999993"/>
    <n v="0.54999999999999993"/>
    <s v="Online"/>
  </r>
  <r>
    <s v="Sports Direct"/>
    <n v="1197831"/>
    <d v="2021-09-19T00:00:00"/>
    <s v="South"/>
    <s v="Texas"/>
    <s v="Dallas"/>
    <x v="3"/>
    <n v="43"/>
    <n v="150"/>
    <n v="6450"/>
    <n v="3934.5"/>
    <n v="0.61"/>
    <s v="Online"/>
  </r>
  <r>
    <s v="Sports Direct"/>
    <n v="1197831"/>
    <d v="2021-09-20T00:00:00"/>
    <s v="South"/>
    <s v="Texas"/>
    <s v="Dallas"/>
    <x v="4"/>
    <n v="47"/>
    <n v="167"/>
    <n v="7849"/>
    <n v="3610.5399999999995"/>
    <n v="0.45999999999999996"/>
    <s v="Online"/>
  </r>
  <r>
    <s v="Sports Direct"/>
    <n v="1197831"/>
    <d v="2021-09-21T00:00:00"/>
    <s v="South"/>
    <s v="Texas"/>
    <s v="Dallas"/>
    <x v="5"/>
    <n v="54"/>
    <n v="255"/>
    <n v="13770"/>
    <n v="9225.9000000000015"/>
    <n v="0.67"/>
    <s v="Online"/>
  </r>
  <r>
    <s v="Sports Direct"/>
    <n v="1197831"/>
    <d v="2021-09-22T00:00:00"/>
    <s v="South"/>
    <s v="Texas"/>
    <s v="Dallas"/>
    <x v="0"/>
    <n v="49"/>
    <n v="208"/>
    <n v="10192"/>
    <n v="5197.92"/>
    <n v="0.51"/>
    <s v="Online"/>
  </r>
  <r>
    <s v="Sports Direct"/>
    <n v="1197831"/>
    <d v="2021-09-23T00:00:00"/>
    <s v="South"/>
    <s v="Texas"/>
    <s v="Dallas"/>
    <x v="1"/>
    <n v="53"/>
    <n v="208"/>
    <n v="11024"/>
    <n v="5512"/>
    <n v="0.5"/>
    <s v="Online"/>
  </r>
  <r>
    <s v="Sports Direct"/>
    <n v="1197831"/>
    <d v="2021-09-24T00:00:00"/>
    <s v="South"/>
    <s v="Texas"/>
    <s v="Dallas"/>
    <x v="2"/>
    <n v="46"/>
    <n v="273"/>
    <n v="12558"/>
    <n v="6906.8999999999987"/>
    <n v="0.54999999999999993"/>
    <s v="Online"/>
  </r>
  <r>
    <s v="Sports Direct"/>
    <n v="1197831"/>
    <d v="2021-09-25T00:00:00"/>
    <s v="South"/>
    <s v="Texas"/>
    <s v="Dallas"/>
    <x v="3"/>
    <n v="47"/>
    <n v="147"/>
    <n v="6909"/>
    <n v="4490.8500000000004"/>
    <n v="0.65"/>
    <s v="Online"/>
  </r>
  <r>
    <s v="Sports Direct"/>
    <n v="1197831"/>
    <d v="2021-09-26T00:00:00"/>
    <s v="South"/>
    <s v="Texas"/>
    <s v="Dallas"/>
    <x v="4"/>
    <n v="53"/>
    <n v="142"/>
    <n v="7526"/>
    <n v="3612.48"/>
    <n v="0.48"/>
    <s v="Online"/>
  </r>
  <r>
    <s v="Sports Direct"/>
    <n v="1197831"/>
    <d v="2021-09-27T00:00:00"/>
    <s v="South"/>
    <s v="Texas"/>
    <s v="Dallas"/>
    <x v="5"/>
    <n v="56"/>
    <n v="233"/>
    <n v="13048"/>
    <n v="9133.6"/>
    <n v="0.70000000000000007"/>
    <s v="Online"/>
  </r>
  <r>
    <s v="Sports Direct"/>
    <n v="1197831"/>
    <d v="2021-09-28T00:00:00"/>
    <s v="South"/>
    <s v="Texas"/>
    <s v="Dallas"/>
    <x v="0"/>
    <n v="53"/>
    <n v="181"/>
    <n v="9593"/>
    <n v="5276.15"/>
    <n v="0.54999999999999993"/>
    <s v="Online"/>
  </r>
  <r>
    <s v="Sports Direct"/>
    <n v="1197831"/>
    <d v="2021-09-29T00:00:00"/>
    <s v="South"/>
    <s v="Texas"/>
    <s v="Dallas"/>
    <x v="1"/>
    <n v="54"/>
    <n v="176"/>
    <n v="9504"/>
    <n v="4847.04"/>
    <n v="0.51"/>
    <s v="Online"/>
  </r>
  <r>
    <s v="Sports Direct"/>
    <n v="1197831"/>
    <d v="2021-09-30T00:00:00"/>
    <s v="South"/>
    <s v="Texas"/>
    <s v="Dallas"/>
    <x v="2"/>
    <n v="59"/>
    <n v="203"/>
    <n v="11977"/>
    <n v="6347.81"/>
    <n v="0.53"/>
    <s v="Online"/>
  </r>
  <r>
    <s v="Sports Direct"/>
    <n v="1197831"/>
    <d v="2021-10-01T00:00:00"/>
    <s v="South"/>
    <s v="Texas"/>
    <s v="Dallas"/>
    <x v="3"/>
    <n v="56"/>
    <n v="126"/>
    <n v="7056"/>
    <n v="4586.4000000000005"/>
    <n v="0.65"/>
    <s v="Online"/>
  </r>
  <r>
    <s v="Sports Direct"/>
    <n v="1197831"/>
    <d v="2021-10-02T00:00:00"/>
    <s v="South"/>
    <s v="Texas"/>
    <s v="Dallas"/>
    <x v="4"/>
    <n v="53"/>
    <n v="135"/>
    <n v="7155"/>
    <n v="3505.95"/>
    <n v="0.49"/>
    <s v="Online"/>
  </r>
  <r>
    <s v="Sports Direct"/>
    <n v="1197831"/>
    <d v="2021-10-03T00:00:00"/>
    <s v="South"/>
    <s v="Texas"/>
    <s v="Dallas"/>
    <x v="5"/>
    <n v="48"/>
    <n v="203"/>
    <n v="9744"/>
    <n v="6820.8000000000011"/>
    <n v="0.70000000000000007"/>
    <s v="Online"/>
  </r>
  <r>
    <s v="Sports Direct"/>
    <n v="1197831"/>
    <d v="2021-10-04T00:00:00"/>
    <s v="South"/>
    <s v="Texas"/>
    <s v="Dallas"/>
    <x v="0"/>
    <n v="39"/>
    <n v="156"/>
    <n v="6084"/>
    <n v="3042"/>
    <n v="0.5"/>
    <s v="Online"/>
  </r>
  <r>
    <s v="Sports Direct"/>
    <n v="1197831"/>
    <d v="2021-10-05T00:00:00"/>
    <s v="South"/>
    <s v="Texas"/>
    <s v="Dallas"/>
    <x v="1"/>
    <n v="38"/>
    <n v="169"/>
    <n v="6422"/>
    <n v="3275.2200000000003"/>
    <n v="0.51"/>
    <s v="Online"/>
  </r>
  <r>
    <s v="Sports Direct"/>
    <n v="1197831"/>
    <d v="2021-10-06T00:00:00"/>
    <s v="South"/>
    <s v="Texas"/>
    <s v="Dallas"/>
    <x v="2"/>
    <n v="41"/>
    <n v="144"/>
    <n v="5904"/>
    <n v="3070.08"/>
    <n v="0.52"/>
    <s v="Online"/>
  </r>
  <r>
    <s v="Sports Direct"/>
    <n v="1197831"/>
    <d v="2021-10-07T00:00:00"/>
    <s v="South"/>
    <s v="Texas"/>
    <s v="Dallas"/>
    <x v="3"/>
    <n v="41"/>
    <n v="111"/>
    <n v="4551"/>
    <n v="2730.6"/>
    <n v="0.6"/>
    <s v="Online"/>
  </r>
  <r>
    <s v="Sports Direct"/>
    <n v="1197831"/>
    <d v="2021-10-08T00:00:00"/>
    <s v="South"/>
    <s v="Texas"/>
    <s v="Dallas"/>
    <x v="4"/>
    <n v="36"/>
    <n v="100"/>
    <n v="3600"/>
    <n v="1619.9999999999998"/>
    <n v="0.44999999999999996"/>
    <s v="Online"/>
  </r>
  <r>
    <s v="Sports Direct"/>
    <n v="1197831"/>
    <d v="2021-10-09T00:00:00"/>
    <s v="South"/>
    <s v="Texas"/>
    <s v="Dallas"/>
    <x v="5"/>
    <n v="45"/>
    <n v="161"/>
    <n v="7245"/>
    <n v="5071.5000000000009"/>
    <n v="0.70000000000000007"/>
    <s v="Online"/>
  </r>
  <r>
    <s v="Sports Direct"/>
    <n v="1197831"/>
    <d v="2021-10-10T00:00:00"/>
    <s v="South"/>
    <s v="Texas"/>
    <s v="Dallas"/>
    <x v="0"/>
    <n v="38"/>
    <n v="181"/>
    <n v="6878"/>
    <n v="3782.8999999999996"/>
    <n v="0.54999999999999993"/>
    <s v="Online"/>
  </r>
  <r>
    <s v="Sports Direct"/>
    <n v="1197831"/>
    <d v="2021-10-11T00:00:00"/>
    <s v="South"/>
    <s v="Texas"/>
    <s v="Dallas"/>
    <x v="1"/>
    <n v="37"/>
    <n v="218"/>
    <n v="8066"/>
    <n v="4033"/>
    <n v="0.5"/>
    <s v="Online"/>
  </r>
  <r>
    <s v="Sports Direct"/>
    <n v="1197831"/>
    <d v="2021-10-12T00:00:00"/>
    <s v="South"/>
    <s v="Texas"/>
    <s v="Dallas"/>
    <x v="2"/>
    <n v="63"/>
    <n v="176"/>
    <n v="11088"/>
    <n v="6098.4"/>
    <n v="0.54999999999999993"/>
    <s v="Online"/>
  </r>
  <r>
    <s v="Sports Direct"/>
    <n v="1197831"/>
    <d v="2021-10-13T00:00:00"/>
    <s v="South"/>
    <s v="Texas"/>
    <s v="Dallas"/>
    <x v="3"/>
    <n v="59"/>
    <n v="145"/>
    <n v="8555"/>
    <n v="5304.1"/>
    <n v="0.62"/>
    <s v="Online"/>
  </r>
  <r>
    <s v="Sports Direct"/>
    <n v="1197831"/>
    <d v="2021-10-14T00:00:00"/>
    <s v="South"/>
    <s v="Texas"/>
    <s v="Dallas"/>
    <x v="4"/>
    <n v="56"/>
    <n v="138"/>
    <n v="7728"/>
    <n v="3709.44"/>
    <n v="0.48"/>
    <s v="Online"/>
  </r>
  <r>
    <s v="Sports Direct"/>
    <n v="1197831"/>
    <d v="2021-10-15T00:00:00"/>
    <s v="South"/>
    <s v="Texas"/>
    <s v="Dallas"/>
    <x v="5"/>
    <n v="67"/>
    <n v="176"/>
    <n v="11792"/>
    <n v="7664.8"/>
    <n v="0.65"/>
    <s v="Online"/>
  </r>
  <r>
    <s v="Sports Direct"/>
    <n v="1197831"/>
    <d v="2021-10-16T00:00:00"/>
    <s v="South"/>
    <s v="Texas"/>
    <s v="Dallas"/>
    <x v="0"/>
    <n v="59"/>
    <n v="223"/>
    <n v="13157"/>
    <n v="7104.7800000000007"/>
    <n v="0.54"/>
    <s v="Online"/>
  </r>
  <r>
    <s v="Sports Direct"/>
    <n v="1197831"/>
    <d v="2021-10-17T00:00:00"/>
    <s v="South"/>
    <s v="Texas"/>
    <s v="Dallas"/>
    <x v="1"/>
    <n v="56"/>
    <n v="231"/>
    <n v="12936"/>
    <n v="6726.72"/>
    <n v="0.52"/>
    <s v="Online"/>
  </r>
  <r>
    <s v="Sports Direct"/>
    <n v="1197831"/>
    <d v="2021-10-18T00:00:00"/>
    <s v="South"/>
    <s v="Texas"/>
    <s v="Dallas"/>
    <x v="2"/>
    <n v="62"/>
    <n v="189"/>
    <n v="11718"/>
    <n v="6327.72"/>
    <n v="0.54"/>
    <s v="Online"/>
  </r>
  <r>
    <s v="Sports Direct"/>
    <n v="1197831"/>
    <d v="2021-10-19T00:00:00"/>
    <s v="South"/>
    <s v="Texas"/>
    <s v="Dallas"/>
    <x v="3"/>
    <n v="59"/>
    <n v="173"/>
    <n v="10207"/>
    <n v="6328.34"/>
    <n v="0.62"/>
    <s v="Online"/>
  </r>
  <r>
    <s v="Sports Direct"/>
    <n v="1197831"/>
    <d v="2021-10-20T00:00:00"/>
    <s v="South"/>
    <s v="Texas"/>
    <s v="Dallas"/>
    <x v="4"/>
    <n v="58"/>
    <n v="158"/>
    <n v="9164"/>
    <n v="4582"/>
    <n v="0.5"/>
    <s v="Online"/>
  </r>
  <r>
    <s v="Sports Direct"/>
    <n v="1197831"/>
    <d v="2021-10-21T00:00:00"/>
    <s v="South"/>
    <s v="Texas"/>
    <s v="Dallas"/>
    <x v="5"/>
    <n v="65"/>
    <n v="233"/>
    <n v="15145"/>
    <n v="9995.7000000000007"/>
    <n v="0.66"/>
    <s v="Online"/>
  </r>
  <r>
    <s v="Foot Locker"/>
    <n v="1185732"/>
    <d v="2021-10-22T00:00:00"/>
    <s v="South"/>
    <s v="Texas"/>
    <s v="Dallas"/>
    <x v="0"/>
    <n v="44"/>
    <n v="111"/>
    <n v="4884"/>
    <n v="3418.8"/>
    <n v="0.70000000000000007"/>
    <s v="Online"/>
  </r>
  <r>
    <s v="Foot Locker"/>
    <n v="1185732"/>
    <d v="2021-10-23T00:00:00"/>
    <s v="South"/>
    <s v="Texas"/>
    <s v="Dallas"/>
    <x v="1"/>
    <n v="41"/>
    <n v="68"/>
    <n v="2788"/>
    <n v="1310.3599999999999"/>
    <n v="0.47"/>
    <s v="Online"/>
  </r>
  <r>
    <s v="Foot Locker"/>
    <n v="1185732"/>
    <d v="2021-10-24T00:00:00"/>
    <s v="South"/>
    <s v="Texas"/>
    <s v="Dallas"/>
    <x v="2"/>
    <n v="33"/>
    <n v="56"/>
    <n v="1848"/>
    <n v="942.48"/>
    <n v="0.51"/>
    <s v="Online"/>
  </r>
  <r>
    <s v="Foot Locker"/>
    <n v="1185732"/>
    <d v="2021-10-25T00:00:00"/>
    <s v="South"/>
    <s v="Texas"/>
    <s v="Dallas"/>
    <x v="3"/>
    <n v="38"/>
    <n v="19"/>
    <n v="722"/>
    <n v="368.22"/>
    <n v="0.51"/>
    <s v="Online"/>
  </r>
  <r>
    <s v="Foot Locker"/>
    <n v="1185732"/>
    <d v="2021-10-26T00:00:00"/>
    <s v="Northeast"/>
    <s v="Pennsylvania"/>
    <s v="Philadelphia"/>
    <x v="4"/>
    <n v="54"/>
    <n v="36"/>
    <n v="1944"/>
    <n v="874.8"/>
    <n v="0.44999999999999996"/>
    <s v="Online"/>
  </r>
  <r>
    <s v="Foot Locker"/>
    <n v="1185732"/>
    <d v="2021-10-27T00:00:00"/>
    <s v="Northeast"/>
    <s v="Pennsylvania"/>
    <s v="Philadelphia"/>
    <x v="5"/>
    <n v="43"/>
    <n v="61"/>
    <n v="2623"/>
    <n v="1154.1200000000001"/>
    <n v="0.44"/>
    <s v="Online"/>
  </r>
  <r>
    <s v="Foot Locker"/>
    <n v="1185732"/>
    <d v="2021-10-28T00:00:00"/>
    <s v="Northeast"/>
    <s v="Pennsylvania"/>
    <s v="Philadelphia"/>
    <x v="0"/>
    <n v="42"/>
    <n v="119"/>
    <n v="4998"/>
    <n v="3348.6600000000003"/>
    <n v="0.67"/>
    <s v="Online"/>
  </r>
  <r>
    <s v="Foot Locker"/>
    <n v="1185732"/>
    <d v="2021-10-29T00:00:00"/>
    <s v="Northeast"/>
    <s v="Pennsylvania"/>
    <s v="Philadelphia"/>
    <x v="1"/>
    <n v="44"/>
    <n v="35"/>
    <n v="1540"/>
    <n v="739.19999999999993"/>
    <n v="0.48"/>
    <s v="Online"/>
  </r>
  <r>
    <s v="Foot Locker"/>
    <n v="1185732"/>
    <d v="2021-10-30T00:00:00"/>
    <s v="Northeast"/>
    <s v="Pennsylvania"/>
    <s v="Philadelphia"/>
    <x v="2"/>
    <n v="34"/>
    <n v="46"/>
    <n v="1564"/>
    <n v="813.28"/>
    <n v="0.52"/>
    <s v="Online"/>
  </r>
  <r>
    <s v="Foot Locker"/>
    <n v="1185732"/>
    <d v="2021-10-31T00:00:00"/>
    <s v="Northeast"/>
    <s v="Pennsylvania"/>
    <s v="Philadelphia"/>
    <x v="3"/>
    <n v="39"/>
    <n v="13"/>
    <n v="507"/>
    <n v="263.64"/>
    <n v="0.52"/>
    <s v="Online"/>
  </r>
  <r>
    <s v="Foot Locker"/>
    <n v="1185732"/>
    <d v="2021-11-01T00:00:00"/>
    <s v="Northeast"/>
    <s v="Pennsylvania"/>
    <s v="Philadelphia"/>
    <x v="4"/>
    <n v="51"/>
    <n v="36"/>
    <n v="1836"/>
    <n v="844.56"/>
    <n v="0.45999999999999996"/>
    <s v="Online"/>
  </r>
  <r>
    <s v="Foot Locker"/>
    <n v="1185732"/>
    <d v="2021-11-02T00:00:00"/>
    <s v="Northeast"/>
    <s v="Pennsylvania"/>
    <s v="Philadelphia"/>
    <x v="5"/>
    <n v="44"/>
    <n v="68"/>
    <n v="2992"/>
    <n v="1346.3999999999999"/>
    <n v="0.44999999999999996"/>
    <s v="Online"/>
  </r>
  <r>
    <s v="Foot Locker"/>
    <n v="1185732"/>
    <d v="2021-11-03T00:00:00"/>
    <s v="Northeast"/>
    <s v="Pennsylvania"/>
    <s v="Philadelphia"/>
    <x v="0"/>
    <n v="49"/>
    <n v="120"/>
    <n v="5880"/>
    <n v="4116"/>
    <n v="0.70000000000000007"/>
    <s v="Online"/>
  </r>
  <r>
    <s v="Foot Locker"/>
    <n v="1185732"/>
    <d v="2021-11-04T00:00:00"/>
    <s v="Northeast"/>
    <s v="Pennsylvania"/>
    <s v="Philadelphia"/>
    <x v="1"/>
    <n v="47"/>
    <n v="38"/>
    <n v="1786"/>
    <n v="875.14"/>
    <n v="0.49"/>
    <s v="Online"/>
  </r>
  <r>
    <s v="Foot Locker"/>
    <n v="1185732"/>
    <d v="2021-11-05T00:00:00"/>
    <s v="Northeast"/>
    <s v="Pennsylvania"/>
    <s v="Philadelphia"/>
    <x v="2"/>
    <n v="36"/>
    <n v="51"/>
    <n v="1836"/>
    <n v="991.44"/>
    <n v="0.54"/>
    <s v="Online"/>
  </r>
  <r>
    <s v="Foot Locker"/>
    <n v="1185732"/>
    <d v="2021-11-06T00:00:00"/>
    <s v="Northeast"/>
    <s v="Pennsylvania"/>
    <s v="Philadelphia"/>
    <x v="3"/>
    <n v="43"/>
    <n v="8"/>
    <n v="344"/>
    <n v="175.44"/>
    <n v="0.51"/>
    <s v="Online"/>
  </r>
  <r>
    <s v="Foot Locker"/>
    <n v="1185732"/>
    <d v="2021-11-07T00:00:00"/>
    <s v="Northeast"/>
    <s v="Pennsylvania"/>
    <s v="Philadelphia"/>
    <x v="4"/>
    <n v="58"/>
    <n v="20"/>
    <n v="1160"/>
    <n v="464"/>
    <n v="0.4"/>
    <s v="Online"/>
  </r>
  <r>
    <s v="Foot Locker"/>
    <n v="1185732"/>
    <d v="2021-11-08T00:00:00"/>
    <s v="Northeast"/>
    <s v="Pennsylvania"/>
    <s v="Philadelphia"/>
    <x v="5"/>
    <n v="47"/>
    <n v="44"/>
    <n v="2068"/>
    <n v="723.8"/>
    <n v="0.35"/>
    <s v="Online"/>
  </r>
  <r>
    <s v="Foot Locker"/>
    <n v="1185732"/>
    <d v="2021-11-09T00:00:00"/>
    <s v="Northeast"/>
    <s v="Pennsylvania"/>
    <s v="Philadelphia"/>
    <x v="0"/>
    <n v="46"/>
    <n v="122"/>
    <n v="5612"/>
    <n v="3535.56"/>
    <n v="0.63"/>
    <s v="Online"/>
  </r>
  <r>
    <s v="Foot Locker"/>
    <n v="1185732"/>
    <d v="2021-11-10T00:00:00"/>
    <s v="Northeast"/>
    <s v="Pennsylvania"/>
    <s v="Philadelphia"/>
    <x v="1"/>
    <n v="45"/>
    <n v="45"/>
    <n v="2025"/>
    <n v="850.5"/>
    <n v="0.42"/>
    <s v="Online"/>
  </r>
  <r>
    <s v="Foot Locker"/>
    <n v="1185732"/>
    <d v="2021-11-11T00:00:00"/>
    <s v="Northeast"/>
    <s v="Pennsylvania"/>
    <s v="Philadelphia"/>
    <x v="2"/>
    <n v="38"/>
    <n v="38"/>
    <n v="1444"/>
    <n v="664.2399999999999"/>
    <n v="0.45999999999999996"/>
    <s v="Online"/>
  </r>
  <r>
    <s v="Foot Locker"/>
    <n v="1185732"/>
    <d v="2021-11-12T00:00:00"/>
    <s v="Northeast"/>
    <s v="Pennsylvania"/>
    <s v="Philadelphia"/>
    <x v="3"/>
    <n v="42"/>
    <n v="20"/>
    <n v="840"/>
    <n v="386.4"/>
    <n v="0.45999999999999996"/>
    <s v="Online"/>
  </r>
  <r>
    <s v="Foot Locker"/>
    <n v="1185732"/>
    <d v="2021-11-13T00:00:00"/>
    <s v="Northeast"/>
    <s v="Pennsylvania"/>
    <s v="Philadelphia"/>
    <x v="4"/>
    <n v="55"/>
    <n v="22"/>
    <n v="1210"/>
    <n v="508.2"/>
    <n v="0.42"/>
    <s v="Online"/>
  </r>
  <r>
    <s v="Foot Locker"/>
    <n v="1185732"/>
    <d v="2021-11-14T00:00:00"/>
    <s v="Northeast"/>
    <s v="Pennsylvania"/>
    <s v="Philadelphia"/>
    <x v="5"/>
    <n v="48"/>
    <n v="54"/>
    <n v="2592"/>
    <n v="933.12"/>
    <n v="0.36"/>
    <s v="Online"/>
  </r>
  <r>
    <s v="Foot Locker"/>
    <n v="1185732"/>
    <d v="2021-11-15T00:00:00"/>
    <s v="Northeast"/>
    <s v="Pennsylvania"/>
    <s v="Philadelphia"/>
    <x v="0"/>
    <n v="58"/>
    <n v="136"/>
    <n v="7888"/>
    <n v="4969.4399999999996"/>
    <n v="0.63"/>
    <s v="Online"/>
  </r>
  <r>
    <s v="Foot Locker"/>
    <n v="1185732"/>
    <d v="2021-11-16T00:00:00"/>
    <s v="Northeast"/>
    <s v="Pennsylvania"/>
    <s v="Philadelphia"/>
    <x v="1"/>
    <n v="54"/>
    <n v="53"/>
    <n v="2862"/>
    <n v="1144.8"/>
    <n v="0.4"/>
    <s v="Online"/>
  </r>
  <r>
    <s v="Foot Locker"/>
    <n v="1185732"/>
    <d v="2021-11-17T00:00:00"/>
    <s v="Northeast"/>
    <s v="Pennsylvania"/>
    <s v="Philadelphia"/>
    <x v="2"/>
    <n v="52"/>
    <n v="42"/>
    <n v="2184"/>
    <n v="1004.6399999999999"/>
    <n v="0.45999999999999996"/>
    <s v="Online"/>
  </r>
  <r>
    <s v="Foot Locker"/>
    <n v="1185732"/>
    <d v="2021-11-18T00:00:00"/>
    <s v="Northeast"/>
    <s v="Pennsylvania"/>
    <s v="Philadelphia"/>
    <x v="3"/>
    <n v="51"/>
    <n v="29"/>
    <n v="1479"/>
    <n v="695.13"/>
    <n v="0.47"/>
    <s v="Online"/>
  </r>
  <r>
    <s v="Foot Locker"/>
    <n v="1185732"/>
    <d v="2021-11-19T00:00:00"/>
    <s v="Northeast"/>
    <s v="Pennsylvania"/>
    <s v="Philadelphia"/>
    <x v="4"/>
    <n v="59"/>
    <n v="31"/>
    <n v="1829"/>
    <n v="768.18"/>
    <n v="0.42"/>
    <s v="Online"/>
  </r>
  <r>
    <s v="Foot Locker"/>
    <n v="1185732"/>
    <d v="2021-11-20T00:00:00"/>
    <s v="Northeast"/>
    <s v="Pennsylvania"/>
    <s v="Philadelphia"/>
    <x v="5"/>
    <n v="64"/>
    <n v="63"/>
    <n v="4032"/>
    <n v="1814.3999999999999"/>
    <n v="0.44999999999999996"/>
    <s v="Online"/>
  </r>
  <r>
    <s v="Foot Locker"/>
    <n v="1185732"/>
    <d v="2021-11-21T00:00:00"/>
    <s v="Northeast"/>
    <s v="Pennsylvania"/>
    <s v="Philadelphia"/>
    <x v="0"/>
    <n v="64"/>
    <n v="135"/>
    <n v="8640"/>
    <n v="5616"/>
    <n v="0.65"/>
    <s v="Online"/>
  </r>
  <r>
    <s v="Foot Locker"/>
    <n v="1185732"/>
    <d v="2021-11-22T00:00:00"/>
    <s v="Northeast"/>
    <s v="Pennsylvania"/>
    <s v="Philadelphia"/>
    <x v="1"/>
    <n v="59"/>
    <n v="70"/>
    <n v="4130"/>
    <n v="1899.8"/>
    <n v="0.45999999999999996"/>
    <s v="Online"/>
  </r>
  <r>
    <s v="Foot Locker"/>
    <n v="1185732"/>
    <d v="2021-11-23T00:00:00"/>
    <s v="Northeast"/>
    <s v="Pennsylvania"/>
    <s v="Philadelphia"/>
    <x v="2"/>
    <n v="52"/>
    <n v="44"/>
    <n v="2288"/>
    <n v="1144"/>
    <n v="0.5"/>
    <s v="Online"/>
  </r>
  <r>
    <s v="Foot Locker"/>
    <n v="1185732"/>
    <d v="2021-11-24T00:00:00"/>
    <s v="Northeast"/>
    <s v="Pennsylvania"/>
    <s v="Philadelphia"/>
    <x v="3"/>
    <n v="52"/>
    <n v="39"/>
    <n v="2028"/>
    <n v="1074.8400000000001"/>
    <n v="0.53"/>
    <s v="Online"/>
  </r>
  <r>
    <s v="Foot Locker"/>
    <n v="1185732"/>
    <d v="2021-11-25T00:00:00"/>
    <s v="Northeast"/>
    <s v="Pennsylvania"/>
    <s v="Philadelphia"/>
    <x v="4"/>
    <n v="60"/>
    <n v="45"/>
    <n v="2700"/>
    <n v="1242"/>
    <n v="0.45999999999999996"/>
    <s v="Online"/>
  </r>
  <r>
    <s v="Foot Locker"/>
    <n v="1185732"/>
    <d v="2021-11-26T00:00:00"/>
    <s v="Northeast"/>
    <s v="Pennsylvania"/>
    <s v="Philadelphia"/>
    <x v="5"/>
    <n v="65"/>
    <n v="81"/>
    <n v="5265"/>
    <n v="2211.2999999999997"/>
    <n v="0.42"/>
    <s v="Online"/>
  </r>
  <r>
    <s v="Foot Locker"/>
    <n v="1185732"/>
    <d v="2021-11-27T00:00:00"/>
    <s v="Northeast"/>
    <s v="Pennsylvania"/>
    <s v="Philadelphia"/>
    <x v="0"/>
    <n v="60"/>
    <n v="145"/>
    <n v="8700"/>
    <n v="5829"/>
    <n v="0.67"/>
    <s v="Online"/>
  </r>
  <r>
    <s v="Foot Locker"/>
    <n v="1185732"/>
    <d v="2021-11-28T00:00:00"/>
    <s v="Northeast"/>
    <s v="Pennsylvania"/>
    <s v="Philadelphia"/>
    <x v="1"/>
    <n v="55"/>
    <n v="90"/>
    <n v="4950"/>
    <n v="2475"/>
    <n v="0.5"/>
    <s v="Online"/>
  </r>
  <r>
    <s v="Foot Locker"/>
    <n v="1185732"/>
    <d v="2021-11-29T00:00:00"/>
    <s v="Northeast"/>
    <s v="Pennsylvania"/>
    <s v="Philadelphia"/>
    <x v="2"/>
    <n v="51"/>
    <n v="59"/>
    <n v="3009"/>
    <n v="1504.5"/>
    <n v="0.5"/>
    <s v="Online"/>
  </r>
  <r>
    <s v="Foot Locker"/>
    <n v="1185732"/>
    <d v="2021-11-30T00:00:00"/>
    <s v="Northeast"/>
    <s v="Pennsylvania"/>
    <s v="Philadelphia"/>
    <x v="3"/>
    <n v="51"/>
    <n v="44"/>
    <n v="2244"/>
    <n v="1189.3200000000002"/>
    <n v="0.53"/>
    <s v="Online"/>
  </r>
  <r>
    <s v="Foot Locker"/>
    <n v="1185732"/>
    <d v="2021-12-01T00:00:00"/>
    <s v="Northeast"/>
    <s v="Pennsylvania"/>
    <s v="Philadelphia"/>
    <x v="4"/>
    <n v="64"/>
    <n v="60"/>
    <n v="3840"/>
    <n v="1843.1999999999998"/>
    <n v="0.48"/>
    <s v="Online"/>
  </r>
  <r>
    <s v="Foot Locker"/>
    <n v="1185732"/>
    <d v="2021-12-02T00:00:00"/>
    <s v="Northeast"/>
    <s v="Pennsylvania"/>
    <s v="Philadelphia"/>
    <x v="5"/>
    <n v="64"/>
    <n v="98"/>
    <n v="6272"/>
    <n v="2634.24"/>
    <n v="0.42"/>
    <s v="Online"/>
  </r>
  <r>
    <s v="Foot Locker"/>
    <n v="1185732"/>
    <d v="2021-12-03T00:00:00"/>
    <s v="Northeast"/>
    <s v="Pennsylvania"/>
    <s v="Philadelphia"/>
    <x v="0"/>
    <n v="60"/>
    <n v="158"/>
    <n v="9480"/>
    <n v="6256.8"/>
    <n v="0.66"/>
    <s v="Online"/>
  </r>
  <r>
    <s v="Foot Locker"/>
    <n v="1185732"/>
    <d v="2021-12-04T00:00:00"/>
    <s v="Northeast"/>
    <s v="Pennsylvania"/>
    <s v="Philadelphia"/>
    <x v="1"/>
    <n v="54"/>
    <n v="75"/>
    <n v="4050"/>
    <n v="1903.5"/>
    <n v="0.47"/>
    <s v="Online"/>
  </r>
  <r>
    <s v="Foot Locker"/>
    <n v="1185732"/>
    <d v="2021-12-05T00:00:00"/>
    <s v="Northeast"/>
    <s v="Pennsylvania"/>
    <s v="Philadelphia"/>
    <x v="2"/>
    <n v="54"/>
    <n v="61"/>
    <n v="3294"/>
    <n v="1811.6999999999998"/>
    <n v="0.54999999999999993"/>
    <s v="Online"/>
  </r>
  <r>
    <s v="Foot Locker"/>
    <n v="1185732"/>
    <d v="2021-12-06T00:00:00"/>
    <s v="Northeast"/>
    <s v="Pennsylvania"/>
    <s v="Philadelphia"/>
    <x v="3"/>
    <n v="53"/>
    <n v="58"/>
    <n v="3074"/>
    <n v="1659.96"/>
    <n v="0.54"/>
    <s v="Online"/>
  </r>
  <r>
    <s v="Foot Locker"/>
    <n v="1185732"/>
    <d v="2021-12-07T00:00:00"/>
    <s v="Northeast"/>
    <s v="Pennsylvania"/>
    <s v="Philadelphia"/>
    <x v="4"/>
    <n v="61"/>
    <n v="46"/>
    <n v="2806"/>
    <n v="1290.76"/>
    <n v="0.45999999999999996"/>
    <s v="Online"/>
  </r>
  <r>
    <s v="Foot Locker"/>
    <n v="1185732"/>
    <d v="2021-12-08T00:00:00"/>
    <s v="Northeast"/>
    <s v="Pennsylvania"/>
    <s v="Philadelphia"/>
    <x v="5"/>
    <n v="64"/>
    <n v="95"/>
    <n v="6080"/>
    <n v="2614.4"/>
    <n v="0.43"/>
    <s v="Online"/>
  </r>
  <r>
    <s v="Foot Locker"/>
    <n v="1185732"/>
    <d v="2021-12-09T00:00:00"/>
    <s v="Northeast"/>
    <s v="Pennsylvania"/>
    <s v="Philadelphia"/>
    <x v="0"/>
    <n v="62"/>
    <n v="143"/>
    <n v="8866"/>
    <n v="5319.5999999999995"/>
    <n v="0.6"/>
    <s v="Online"/>
  </r>
  <r>
    <s v="Foot Locker"/>
    <n v="1185732"/>
    <d v="2021-12-10T00:00:00"/>
    <s v="Northeast"/>
    <s v="Pennsylvania"/>
    <s v="Philadelphia"/>
    <x v="1"/>
    <n v="48"/>
    <n v="80"/>
    <n v="3840"/>
    <n v="1536"/>
    <n v="0.4"/>
    <s v="Online"/>
  </r>
  <r>
    <s v="Foot Locker"/>
    <n v="1185732"/>
    <d v="2021-12-11T00:00:00"/>
    <s v="Northeast"/>
    <s v="Pennsylvania"/>
    <s v="Philadelphia"/>
    <x v="2"/>
    <n v="41"/>
    <n v="50"/>
    <n v="2050"/>
    <n v="922.49999999999989"/>
    <n v="0.44999999999999996"/>
    <s v="Online"/>
  </r>
  <r>
    <s v="Foot Locker"/>
    <n v="1185732"/>
    <d v="2021-12-12T00:00:00"/>
    <s v="Northeast"/>
    <s v="Pennsylvania"/>
    <s v="Philadelphia"/>
    <x v="3"/>
    <n v="41"/>
    <n v="53"/>
    <n v="2173"/>
    <n v="1021.31"/>
    <n v="0.47"/>
    <s v="Online"/>
  </r>
  <r>
    <s v="Foot Locker"/>
    <n v="1185732"/>
    <d v="2021-12-13T00:00:00"/>
    <s v="Northeast"/>
    <s v="Pennsylvania"/>
    <s v="Philadelphia"/>
    <x v="4"/>
    <n v="50"/>
    <n v="36"/>
    <n v="1800"/>
    <n v="809.99999999999989"/>
    <n v="0.44999999999999996"/>
    <s v="Online"/>
  </r>
  <r>
    <s v="Foot Locker"/>
    <n v="1185732"/>
    <d v="2021-12-14T00:00:00"/>
    <s v="Northeast"/>
    <s v="Pennsylvania"/>
    <s v="Philadelphia"/>
    <x v="5"/>
    <n v="55"/>
    <n v="61"/>
    <n v="3355"/>
    <n v="1342"/>
    <n v="0.4"/>
    <s v="Online"/>
  </r>
  <r>
    <s v="Foot Locker"/>
    <n v="1185732"/>
    <d v="2021-12-15T00:00:00"/>
    <s v="Northeast"/>
    <s v="Pennsylvania"/>
    <s v="Philadelphia"/>
    <x v="0"/>
    <n v="55"/>
    <n v="104"/>
    <n v="5720"/>
    <n v="3546.4"/>
    <n v="0.62"/>
    <s v="Online"/>
  </r>
  <r>
    <s v="Foot Locker"/>
    <n v="1185732"/>
    <d v="2021-12-16T00:00:00"/>
    <s v="Northeast"/>
    <s v="Pennsylvania"/>
    <s v="Philadelphia"/>
    <x v="1"/>
    <n v="47"/>
    <n v="63"/>
    <n v="2961"/>
    <n v="1243.6199999999999"/>
    <n v="0.42"/>
    <s v="Online"/>
  </r>
  <r>
    <s v="Foot Locker"/>
    <n v="1185732"/>
    <d v="2021-12-17T00:00:00"/>
    <s v="Northeast"/>
    <s v="Pennsylvania"/>
    <s v="Philadelphia"/>
    <x v="2"/>
    <n v="48"/>
    <n v="34"/>
    <n v="1632"/>
    <n v="734.4"/>
    <n v="0.44999999999999996"/>
    <s v="Online"/>
  </r>
  <r>
    <s v="Foot Locker"/>
    <n v="1185732"/>
    <d v="2021-12-18T00:00:00"/>
    <s v="Northeast"/>
    <s v="Pennsylvania"/>
    <s v="Philadelphia"/>
    <x v="3"/>
    <n v="48"/>
    <n v="29"/>
    <n v="1392"/>
    <n v="626.4"/>
    <n v="0.44999999999999996"/>
    <s v="Online"/>
  </r>
  <r>
    <s v="Foot Locker"/>
    <n v="1185732"/>
    <d v="2021-12-19T00:00:00"/>
    <s v="Northeast"/>
    <s v="Pennsylvania"/>
    <s v="Philadelphia"/>
    <x v="4"/>
    <n v="56"/>
    <n v="27"/>
    <n v="1512"/>
    <n v="650.16"/>
    <n v="0.43"/>
    <s v="Online"/>
  </r>
  <r>
    <s v="Foot Locker"/>
    <n v="1185732"/>
    <d v="2021-12-20T00:00:00"/>
    <s v="Northeast"/>
    <s v="Pennsylvania"/>
    <s v="Philadelphia"/>
    <x v="5"/>
    <n v="60"/>
    <n v="63"/>
    <n v="3780"/>
    <n v="1474.2"/>
    <n v="0.39"/>
    <s v="Online"/>
  </r>
  <r>
    <s v="Foot Locker"/>
    <n v="1185732"/>
    <d v="2021-12-21T00:00:00"/>
    <s v="Northeast"/>
    <s v="Pennsylvania"/>
    <s v="Philadelphia"/>
    <x v="0"/>
    <n v="66"/>
    <n v="113"/>
    <n v="7458"/>
    <n v="4847.7"/>
    <n v="0.65"/>
    <s v="Online"/>
  </r>
  <r>
    <s v="Foot Locker"/>
    <n v="1185732"/>
    <d v="2021-12-22T00:00:00"/>
    <s v="Northeast"/>
    <s v="Pennsylvania"/>
    <s v="Philadelphia"/>
    <x v="1"/>
    <n v="55"/>
    <n v="60"/>
    <n v="3300"/>
    <n v="1551"/>
    <n v="0.47"/>
    <s v="Online"/>
  </r>
  <r>
    <s v="Foot Locker"/>
    <n v="1185732"/>
    <d v="2021-12-23T00:00:00"/>
    <s v="Northeast"/>
    <s v="Pennsylvania"/>
    <s v="Philadelphia"/>
    <x v="2"/>
    <n v="55"/>
    <n v="55"/>
    <n v="3025"/>
    <n v="1603.25"/>
    <n v="0.53"/>
    <s v="Online"/>
  </r>
  <r>
    <s v="Foot Locker"/>
    <n v="1185732"/>
    <d v="2021-12-24T00:00:00"/>
    <s v="Northeast"/>
    <s v="Pennsylvania"/>
    <s v="Philadelphia"/>
    <x v="3"/>
    <n v="56"/>
    <n v="44"/>
    <n v="2464"/>
    <n v="1256.6400000000001"/>
    <n v="0.51"/>
    <s v="Online"/>
  </r>
  <r>
    <s v="Foot Locker"/>
    <n v="1185732"/>
    <d v="2021-12-25T00:00:00"/>
    <s v="Northeast"/>
    <s v="Pennsylvania"/>
    <s v="Philadelphia"/>
    <x v="4"/>
    <n v="64"/>
    <n v="42"/>
    <n v="2688"/>
    <n v="1290.24"/>
    <n v="0.48"/>
    <s v="Online"/>
  </r>
  <r>
    <s v="Foot Locker"/>
    <n v="1185732"/>
    <d v="2021-12-26T00:00:00"/>
    <s v="Northeast"/>
    <s v="Pennsylvania"/>
    <s v="Philadelphia"/>
    <x v="5"/>
    <n v="71"/>
    <n v="65"/>
    <n v="4615"/>
    <n v="2030.6"/>
    <n v="0.44"/>
    <s v="Online"/>
  </r>
  <r>
    <s v="Foot Locker"/>
    <n v="1185732"/>
    <d v="2021-12-27T00:00:00"/>
    <s v="Northeast"/>
    <s v="Pennsylvania"/>
    <s v="Philadelphia"/>
    <x v="0"/>
    <n v="67"/>
    <n v="124"/>
    <n v="8308"/>
    <n v="5732.52"/>
    <n v="0.69000000000000006"/>
    <s v="Online"/>
  </r>
  <r>
    <s v="Foot Locker"/>
    <n v="1185732"/>
    <d v="2021-12-28T00:00:00"/>
    <s v="Northeast"/>
    <s v="Pennsylvania"/>
    <s v="Philadelphia"/>
    <x v="1"/>
    <n v="55"/>
    <n v="69"/>
    <n v="3795"/>
    <n v="1707.7499999999998"/>
    <n v="0.44999999999999996"/>
    <s v="Online"/>
  </r>
  <r>
    <s v="Foot Locker"/>
    <n v="1185732"/>
    <d v="2021-12-29T00:00:00"/>
    <s v="Northeast"/>
    <s v="Pennsylvania"/>
    <s v="Philadelphia"/>
    <x v="2"/>
    <n v="55"/>
    <n v="65"/>
    <n v="3575"/>
    <n v="1894.75"/>
    <n v="0.53"/>
    <s v="Online"/>
  </r>
  <r>
    <s v="Foot Locker"/>
    <n v="1185732"/>
    <d v="2021-12-30T00:00:00"/>
    <s v="Northeast"/>
    <s v="Pennsylvania"/>
    <s v="Philadelphia"/>
    <x v="3"/>
    <n v="57"/>
    <n v="53"/>
    <n v="3021"/>
    <n v="1601.13"/>
    <n v="0.53"/>
    <s v="Online"/>
  </r>
  <r>
    <s v="Foot Locker"/>
    <n v="1185732"/>
    <d v="2021-12-31T00:00:00"/>
    <s v="Northeast"/>
    <s v="Pennsylvania"/>
    <s v="Philadelphia"/>
    <x v="4"/>
    <n v="63"/>
    <n v="47"/>
    <n v="2961"/>
    <n v="1362.06"/>
    <n v="0.45999999999999996"/>
    <s v="Online"/>
  </r>
  <r>
    <s v="Foot Locker"/>
    <n v="1185732"/>
    <d v="2020-01-01T00:00:00"/>
    <s v="Northeast"/>
    <s v="Pennsylvania"/>
    <s v="Philadelphia"/>
    <x v="5"/>
    <n v="68"/>
    <n v="83"/>
    <n v="5644"/>
    <n v="2426.92"/>
    <n v="0.43"/>
    <s v="Online"/>
  </r>
  <r>
    <s v="West Gear"/>
    <n v="1128299"/>
    <d v="2020-01-02T00:00:00"/>
    <s v="Northeast"/>
    <s v="Pennsylvania"/>
    <s v="Philadelphia"/>
    <x v="0"/>
    <n v="32"/>
    <n v="122"/>
    <n v="3904"/>
    <n v="1991.04"/>
    <n v="0.51"/>
    <s v="Online"/>
  </r>
  <r>
    <s v="West Gear"/>
    <n v="1128299"/>
    <d v="2020-01-03T00:00:00"/>
    <s v="Northeast"/>
    <s v="Pennsylvania"/>
    <s v="Philadelphia"/>
    <x v="1"/>
    <n v="44"/>
    <n v="117"/>
    <n v="5148"/>
    <n v="1904.76"/>
    <n v="0.37"/>
    <s v="Online"/>
  </r>
  <r>
    <s v="West Gear"/>
    <n v="1128299"/>
    <d v="2020-01-04T00:00:00"/>
    <s v="Northeast"/>
    <s v="Pennsylvania"/>
    <s v="Philadelphia"/>
    <x v="2"/>
    <n v="41"/>
    <n v="117"/>
    <n v="4797"/>
    <n v="2590.38"/>
    <n v="0.54"/>
    <s v="Online"/>
  </r>
  <r>
    <s v="West Gear"/>
    <n v="1128299"/>
    <d v="2020-01-05T00:00:00"/>
    <s v="Northeast"/>
    <s v="Pennsylvania"/>
    <s v="Philadelphia"/>
    <x v="3"/>
    <n v="43"/>
    <n v="87"/>
    <n v="3741"/>
    <n v="1870.5"/>
    <n v="0.5"/>
    <s v="Online"/>
  </r>
  <r>
    <s v="West Gear"/>
    <n v="1128299"/>
    <d v="2020-01-06T00:00:00"/>
    <s v="West"/>
    <s v="Nevada"/>
    <s v="Las Vegas"/>
    <x v="4"/>
    <n v="47"/>
    <n v="70"/>
    <n v="3290"/>
    <n v="2138.5"/>
    <n v="0.65"/>
    <s v="Online"/>
  </r>
  <r>
    <s v="West Gear"/>
    <n v="1128299"/>
    <d v="2020-01-07T00:00:00"/>
    <s v="West"/>
    <s v="Nevada"/>
    <s v="Las Vegas"/>
    <x v="5"/>
    <n v="41"/>
    <n v="128"/>
    <n v="5248"/>
    <n v="1574.4000000000003"/>
    <n v="0.30000000000000004"/>
    <s v="Online"/>
  </r>
  <r>
    <s v="West Gear"/>
    <n v="1128299"/>
    <d v="2020-01-08T00:00:00"/>
    <s v="West"/>
    <s v="Nevada"/>
    <s v="Las Vegas"/>
    <x v="0"/>
    <n v="34"/>
    <n v="158"/>
    <n v="5372"/>
    <n v="2686"/>
    <n v="0.5"/>
    <s v="Online"/>
  </r>
  <r>
    <s v="West Gear"/>
    <n v="1128299"/>
    <d v="2020-01-09T00:00:00"/>
    <s v="West"/>
    <s v="Nevada"/>
    <s v="Las Vegas"/>
    <x v="1"/>
    <n v="43"/>
    <n v="128"/>
    <n v="5504"/>
    <n v="2201.6"/>
    <n v="0.4"/>
    <s v="Online"/>
  </r>
  <r>
    <s v="West Gear"/>
    <n v="1128299"/>
    <d v="2020-01-10T00:00:00"/>
    <s v="West"/>
    <s v="Nevada"/>
    <s v="Las Vegas"/>
    <x v="2"/>
    <n v="41"/>
    <n v="119"/>
    <n v="4879"/>
    <n v="2585.8700000000003"/>
    <n v="0.53"/>
    <s v="Online"/>
  </r>
  <r>
    <s v="West Gear"/>
    <n v="1128299"/>
    <d v="2020-01-11T00:00:00"/>
    <s v="West"/>
    <s v="Nevada"/>
    <s v="Las Vegas"/>
    <x v="3"/>
    <n v="44"/>
    <n v="74"/>
    <n v="3256"/>
    <n v="1497.76"/>
    <n v="0.45999999999999996"/>
    <s v="Online"/>
  </r>
  <r>
    <s v="West Gear"/>
    <n v="1128299"/>
    <d v="2020-01-12T00:00:00"/>
    <s v="West"/>
    <s v="Nevada"/>
    <s v="Las Vegas"/>
    <x v="4"/>
    <n v="46"/>
    <n v="52"/>
    <n v="2392"/>
    <n v="1674.4"/>
    <n v="0.70000000000000007"/>
    <s v="Online"/>
  </r>
  <r>
    <s v="West Gear"/>
    <n v="1128299"/>
    <d v="2020-01-13T00:00:00"/>
    <s v="West"/>
    <s v="Nevada"/>
    <s v="Las Vegas"/>
    <x v="5"/>
    <n v="41"/>
    <n v="116"/>
    <n v="4756"/>
    <n v="1617.0400000000002"/>
    <n v="0.34"/>
    <s v="Online"/>
  </r>
  <r>
    <s v="West Gear"/>
    <n v="1128299"/>
    <d v="2020-01-14T00:00:00"/>
    <s v="West"/>
    <s v="Nevada"/>
    <s v="Las Vegas"/>
    <x v="0"/>
    <n v="43"/>
    <n v="160"/>
    <n v="6880"/>
    <n v="3784.0000000000005"/>
    <n v="0.55000000000000004"/>
    <s v="Online"/>
  </r>
  <r>
    <s v="West Gear"/>
    <n v="1128299"/>
    <d v="2020-01-15T00:00:00"/>
    <s v="West"/>
    <s v="Nevada"/>
    <s v="Las Vegas"/>
    <x v="1"/>
    <n v="50"/>
    <n v="120"/>
    <n v="6000"/>
    <n v="2400"/>
    <n v="0.4"/>
    <s v="Online"/>
  </r>
  <r>
    <s v="West Gear"/>
    <n v="1128299"/>
    <d v="2020-01-16T00:00:00"/>
    <s v="West"/>
    <s v="Nevada"/>
    <s v="Las Vegas"/>
    <x v="2"/>
    <n v="52"/>
    <n v="104"/>
    <n v="5408"/>
    <n v="2866.2400000000002"/>
    <n v="0.53"/>
    <s v="Online"/>
  </r>
  <r>
    <s v="West Gear"/>
    <n v="1128299"/>
    <d v="2020-01-17T00:00:00"/>
    <s v="West"/>
    <s v="Nevada"/>
    <s v="Las Vegas"/>
    <x v="3"/>
    <n v="50"/>
    <n v="84"/>
    <n v="4200"/>
    <n v="1974"/>
    <n v="0.47"/>
    <s v="Online"/>
  </r>
  <r>
    <s v="West Gear"/>
    <n v="1128299"/>
    <d v="2020-01-18T00:00:00"/>
    <s v="West"/>
    <s v="Nevada"/>
    <s v="Las Vegas"/>
    <x v="4"/>
    <n v="55"/>
    <n v="47"/>
    <n v="2585"/>
    <n v="1809.5000000000002"/>
    <n v="0.70000000000000007"/>
    <s v="Online"/>
  </r>
  <r>
    <s v="West Gear"/>
    <n v="1128299"/>
    <d v="2020-01-19T00:00:00"/>
    <s v="West"/>
    <s v="Nevada"/>
    <s v="Las Vegas"/>
    <x v="5"/>
    <n v="54"/>
    <n v="94"/>
    <n v="5076"/>
    <n v="1725.8400000000001"/>
    <n v="0.34"/>
    <s v="Online"/>
  </r>
  <r>
    <s v="West Gear"/>
    <n v="1128299"/>
    <d v="2020-01-20T00:00:00"/>
    <s v="West"/>
    <s v="Nevada"/>
    <s v="Las Vegas"/>
    <x v="0"/>
    <n v="58"/>
    <n v="143"/>
    <n v="8294"/>
    <n v="4229.9400000000005"/>
    <n v="0.51"/>
    <s v="Online"/>
  </r>
  <r>
    <s v="West Gear"/>
    <n v="1128299"/>
    <d v="2020-01-21T00:00:00"/>
    <s v="West"/>
    <s v="Nevada"/>
    <s v="Las Vegas"/>
    <x v="1"/>
    <n v="62"/>
    <n v="102"/>
    <n v="6324"/>
    <n v="2403.12"/>
    <n v="0.38"/>
    <s v="Online"/>
  </r>
  <r>
    <s v="West Gear"/>
    <n v="1128299"/>
    <d v="2020-01-22T00:00:00"/>
    <s v="West"/>
    <s v="Nevada"/>
    <s v="Las Vegas"/>
    <x v="2"/>
    <n v="61"/>
    <n v="120"/>
    <n v="7320"/>
    <n v="3879.6000000000004"/>
    <n v="0.53"/>
    <s v="Online"/>
  </r>
  <r>
    <s v="West Gear"/>
    <n v="1128299"/>
    <d v="2020-01-23T00:00:00"/>
    <s v="West"/>
    <s v="Nevada"/>
    <s v="Las Vegas"/>
    <x v="3"/>
    <n v="59"/>
    <n v="75"/>
    <n v="4425"/>
    <n v="2035.4999999999998"/>
    <n v="0.45999999999999996"/>
    <s v="Online"/>
  </r>
  <r>
    <s v="West Gear"/>
    <n v="1128299"/>
    <d v="2020-01-24T00:00:00"/>
    <s v="West"/>
    <s v="Nevada"/>
    <s v="Las Vegas"/>
    <x v="4"/>
    <n v="63"/>
    <n v="52"/>
    <n v="3276"/>
    <n v="2162.1600000000003"/>
    <n v="0.66"/>
    <s v="Online"/>
  </r>
  <r>
    <s v="West Gear"/>
    <n v="1128299"/>
    <d v="2020-01-25T00:00:00"/>
    <s v="West"/>
    <s v="Nevada"/>
    <s v="Las Vegas"/>
    <x v="5"/>
    <n v="78"/>
    <n v="95"/>
    <n v="7410"/>
    <n v="2519.4"/>
    <n v="0.34"/>
    <s v="Online"/>
  </r>
  <r>
    <s v="West Gear"/>
    <n v="1128299"/>
    <d v="2020-01-26T00:00:00"/>
    <s v="West"/>
    <s v="Nevada"/>
    <s v="Las Vegas"/>
    <x v="0"/>
    <n v="58"/>
    <n v="149"/>
    <n v="8642"/>
    <n v="5012.3600000000006"/>
    <n v="0.58000000000000007"/>
    <s v="Online"/>
  </r>
  <r>
    <s v="West Gear"/>
    <n v="1128299"/>
    <d v="2020-01-27T00:00:00"/>
    <s v="West"/>
    <s v="Nevada"/>
    <s v="Las Vegas"/>
    <x v="1"/>
    <n v="60"/>
    <n v="104"/>
    <n v="6240"/>
    <n v="2683.2"/>
    <n v="0.43"/>
    <s v="Online"/>
  </r>
  <r>
    <s v="West Gear"/>
    <n v="1128299"/>
    <d v="2020-01-28T00:00:00"/>
    <s v="West"/>
    <s v="Nevada"/>
    <s v="Las Vegas"/>
    <x v="2"/>
    <n v="63"/>
    <n v="116"/>
    <n v="7308"/>
    <n v="4165.5600000000004"/>
    <n v="0.57000000000000006"/>
    <s v="Online"/>
  </r>
  <r>
    <s v="West Gear"/>
    <n v="1128299"/>
    <d v="2020-01-29T00:00:00"/>
    <s v="West"/>
    <s v="Nevada"/>
    <s v="Las Vegas"/>
    <x v="3"/>
    <n v="57"/>
    <n v="90"/>
    <n v="5130"/>
    <n v="2565"/>
    <n v="0.5"/>
    <s v="Online"/>
  </r>
  <r>
    <s v="West Gear"/>
    <n v="1128299"/>
    <d v="2020-01-30T00:00:00"/>
    <s v="West"/>
    <s v="Nevada"/>
    <s v="Las Vegas"/>
    <x v="4"/>
    <n v="60"/>
    <n v="60"/>
    <n v="3600"/>
    <n v="2520.0000000000005"/>
    <n v="0.70000000000000007"/>
    <s v="Online"/>
  </r>
  <r>
    <s v="West Gear"/>
    <n v="1128299"/>
    <d v="2020-01-31T00:00:00"/>
    <s v="West"/>
    <s v="Nevada"/>
    <s v="Las Vegas"/>
    <x v="5"/>
    <n v="78"/>
    <n v="131"/>
    <n v="10218"/>
    <n v="3576.2999999999997"/>
    <n v="0.35"/>
    <s v="Online"/>
  </r>
  <r>
    <s v="West Gear"/>
    <n v="1128299"/>
    <d v="2020-02-01T00:00:00"/>
    <s v="West"/>
    <s v="Nevada"/>
    <s v="Las Vegas"/>
    <x v="0"/>
    <n v="56"/>
    <n v="189"/>
    <n v="10584"/>
    <n v="6032.880000000001"/>
    <n v="0.57000000000000006"/>
    <s v="Online"/>
  </r>
  <r>
    <s v="West Gear"/>
    <n v="1128299"/>
    <d v="2020-02-02T00:00:00"/>
    <s v="West"/>
    <s v="Nevada"/>
    <s v="Las Vegas"/>
    <x v="1"/>
    <n v="62"/>
    <n v="165"/>
    <n v="10230"/>
    <n v="4194.3"/>
    <n v="0.41"/>
    <s v="Online"/>
  </r>
  <r>
    <s v="West Gear"/>
    <n v="1128299"/>
    <d v="2020-02-03T00:00:00"/>
    <s v="West"/>
    <s v="Nevada"/>
    <s v="Las Vegas"/>
    <x v="2"/>
    <n v="62"/>
    <n v="165"/>
    <n v="10230"/>
    <n v="6035.7000000000007"/>
    <n v="0.59000000000000008"/>
    <s v="Online"/>
  </r>
  <r>
    <s v="West Gear"/>
    <n v="1128299"/>
    <d v="2020-02-04T00:00:00"/>
    <s v="West"/>
    <s v="Nevada"/>
    <s v="Las Vegas"/>
    <x v="3"/>
    <n v="58"/>
    <n v="111"/>
    <n v="6438"/>
    <n v="3283.38"/>
    <n v="0.51"/>
    <s v="Online"/>
  </r>
  <r>
    <s v="West Gear"/>
    <n v="1128299"/>
    <d v="2020-02-05T00:00:00"/>
    <s v="West"/>
    <s v="Nevada"/>
    <s v="Las Vegas"/>
    <x v="4"/>
    <n v="59"/>
    <n v="81"/>
    <n v="4779"/>
    <n v="3536.4600000000005"/>
    <n v="0.7400000000000001"/>
    <s v="Online"/>
  </r>
  <r>
    <s v="West Gear"/>
    <n v="1128299"/>
    <d v="2020-02-06T00:00:00"/>
    <s v="West"/>
    <s v="Nevada"/>
    <s v="Las Vegas"/>
    <x v="5"/>
    <n v="73"/>
    <n v="174"/>
    <n v="12702"/>
    <n v="5080.8"/>
    <n v="0.4"/>
    <s v="Online"/>
  </r>
  <r>
    <s v="West Gear"/>
    <n v="1128299"/>
    <d v="2020-02-07T00:00:00"/>
    <s v="West"/>
    <s v="Nevada"/>
    <s v="Las Vegas"/>
    <x v="0"/>
    <n v="58"/>
    <n v="218"/>
    <n v="12644"/>
    <n v="6701.3200000000006"/>
    <n v="0.53"/>
    <s v="Online"/>
  </r>
  <r>
    <s v="West Gear"/>
    <n v="1128299"/>
    <d v="2020-02-08T00:00:00"/>
    <s v="West"/>
    <s v="Nevada"/>
    <s v="Las Vegas"/>
    <x v="1"/>
    <n v="61"/>
    <n v="174"/>
    <n v="10614"/>
    <n v="3821.04"/>
    <n v="0.36"/>
    <s v="Online"/>
  </r>
  <r>
    <s v="West Gear"/>
    <n v="1128299"/>
    <d v="2020-02-09T00:00:00"/>
    <s v="West"/>
    <s v="Nevada"/>
    <s v="Las Vegas"/>
    <x v="2"/>
    <n v="61"/>
    <n v="143"/>
    <n v="8723"/>
    <n v="4623.1900000000005"/>
    <n v="0.53"/>
    <s v="Online"/>
  </r>
  <r>
    <s v="West Gear"/>
    <n v="1128299"/>
    <d v="2020-02-10T00:00:00"/>
    <s v="West"/>
    <s v="Nevada"/>
    <s v="Las Vegas"/>
    <x v="3"/>
    <n v="55"/>
    <n v="117"/>
    <n v="6435"/>
    <n v="3153.15"/>
    <n v="0.49"/>
    <s v="Online"/>
  </r>
  <r>
    <s v="West Gear"/>
    <n v="1128299"/>
    <d v="2020-02-11T00:00:00"/>
    <s v="West"/>
    <s v="Nevada"/>
    <s v="Las Vegas"/>
    <x v="4"/>
    <n v="60"/>
    <n v="130"/>
    <n v="7800"/>
    <n v="5460.0000000000009"/>
    <n v="0.70000000000000007"/>
    <s v="Online"/>
  </r>
  <r>
    <s v="West Gear"/>
    <n v="1128299"/>
    <d v="2020-02-12T00:00:00"/>
    <s v="West"/>
    <s v="Nevada"/>
    <s v="Las Vegas"/>
    <x v="5"/>
    <n v="78"/>
    <n v="145"/>
    <n v="11310"/>
    <n v="3393.0000000000005"/>
    <n v="0.30000000000000004"/>
    <s v="Online"/>
  </r>
  <r>
    <s v="West Gear"/>
    <n v="1128299"/>
    <d v="2020-02-13T00:00:00"/>
    <s v="West"/>
    <s v="Nevada"/>
    <s v="Las Vegas"/>
    <x v="0"/>
    <n v="62"/>
    <n v="210"/>
    <n v="13020"/>
    <n v="6900.6"/>
    <n v="0.53"/>
    <s v="Online"/>
  </r>
  <r>
    <s v="West Gear"/>
    <n v="1128299"/>
    <d v="2020-02-14T00:00:00"/>
    <s v="West"/>
    <s v="Nevada"/>
    <s v="Las Vegas"/>
    <x v="1"/>
    <n v="64"/>
    <n v="182"/>
    <n v="11648"/>
    <n v="4542.72"/>
    <n v="0.39"/>
    <s v="Online"/>
  </r>
  <r>
    <s v="West Gear"/>
    <n v="1128299"/>
    <d v="2020-02-15T00:00:00"/>
    <s v="West"/>
    <s v="Nevada"/>
    <s v="Las Vegas"/>
    <x v="2"/>
    <n v="60"/>
    <n v="152"/>
    <n v="9120"/>
    <n v="4742.4000000000005"/>
    <n v="0.52"/>
    <s v="Online"/>
  </r>
  <r>
    <s v="West Gear"/>
    <n v="1128299"/>
    <d v="2020-02-16T00:00:00"/>
    <s v="West"/>
    <s v="Nevada"/>
    <s v="Las Vegas"/>
    <x v="3"/>
    <n v="64"/>
    <n v="124"/>
    <n v="7936"/>
    <n v="3729.9199999999996"/>
    <n v="0.47"/>
    <s v="Online"/>
  </r>
  <r>
    <s v="West Gear"/>
    <n v="1128299"/>
    <d v="2020-02-17T00:00:00"/>
    <s v="West"/>
    <s v="Nevada"/>
    <s v="Las Vegas"/>
    <x v="4"/>
    <n v="68"/>
    <n v="138"/>
    <n v="9384"/>
    <n v="6381.1200000000008"/>
    <n v="0.68"/>
    <s v="Online"/>
  </r>
  <r>
    <s v="West Gear"/>
    <n v="1128299"/>
    <d v="2020-02-18T00:00:00"/>
    <s v="West"/>
    <s v="Nevada"/>
    <s v="Las Vegas"/>
    <x v="5"/>
    <n v="78"/>
    <n v="108"/>
    <n v="8424"/>
    <n v="2864.1600000000003"/>
    <n v="0.34"/>
    <s v="Online"/>
  </r>
  <r>
    <s v="West Gear"/>
    <n v="1128299"/>
    <d v="2020-02-19T00:00:00"/>
    <s v="West"/>
    <s v="Nevada"/>
    <s v="Las Vegas"/>
    <x v="0"/>
    <n v="56"/>
    <n v="174"/>
    <n v="9744"/>
    <n v="4677.1200000000008"/>
    <n v="0.48000000000000004"/>
    <s v="Online"/>
  </r>
  <r>
    <s v="West Gear"/>
    <n v="1128299"/>
    <d v="2020-02-20T00:00:00"/>
    <s v="West"/>
    <s v="Nevada"/>
    <s v="Las Vegas"/>
    <x v="1"/>
    <n v="61"/>
    <n v="162"/>
    <n v="9882"/>
    <n v="3359.88"/>
    <n v="0.34"/>
    <s v="Online"/>
  </r>
  <r>
    <s v="West Gear"/>
    <n v="1128299"/>
    <d v="2020-02-21T00:00:00"/>
    <s v="West"/>
    <s v="Nevada"/>
    <s v="Las Vegas"/>
    <x v="2"/>
    <n v="57"/>
    <n v="117"/>
    <n v="6669"/>
    <n v="3334.5"/>
    <n v="0.5"/>
    <s v="Online"/>
  </r>
  <r>
    <s v="West Gear"/>
    <n v="1128299"/>
    <d v="2020-02-22T00:00:00"/>
    <s v="West"/>
    <s v="Nevada"/>
    <s v="Las Vegas"/>
    <x v="3"/>
    <n v="58"/>
    <n v="112"/>
    <n v="6496"/>
    <n v="2858.2400000000002"/>
    <n v="0.44"/>
    <s v="Online"/>
  </r>
  <r>
    <s v="West Gear"/>
    <n v="1128299"/>
    <d v="2020-02-23T00:00:00"/>
    <s v="West"/>
    <s v="Nevada"/>
    <s v="Las Vegas"/>
    <x v="4"/>
    <n v="67"/>
    <n v="120"/>
    <n v="8040"/>
    <n v="4904.4000000000005"/>
    <n v="0.6100000000000001"/>
    <s v="Online"/>
  </r>
  <r>
    <s v="West Gear"/>
    <n v="1128299"/>
    <d v="2020-02-24T00:00:00"/>
    <s v="West"/>
    <s v="Nevada"/>
    <s v="Las Vegas"/>
    <x v="5"/>
    <n v="74"/>
    <n v="113"/>
    <n v="8362"/>
    <n v="2508.6000000000004"/>
    <n v="0.30000000000000004"/>
    <s v="Online"/>
  </r>
  <r>
    <s v="West Gear"/>
    <n v="1128299"/>
    <d v="2020-02-25T00:00:00"/>
    <s v="West"/>
    <s v="Nevada"/>
    <s v="Las Vegas"/>
    <x v="0"/>
    <n v="56"/>
    <n v="138"/>
    <n v="7728"/>
    <n v="3786.7200000000003"/>
    <n v="0.49000000000000005"/>
    <s v="Online"/>
  </r>
  <r>
    <s v="West Gear"/>
    <n v="1128299"/>
    <d v="2020-02-26T00:00:00"/>
    <s v="West"/>
    <s v="Nevada"/>
    <s v="Las Vegas"/>
    <x v="1"/>
    <n v="59"/>
    <n v="165"/>
    <n v="9735"/>
    <n v="3407.25"/>
    <n v="0.35"/>
    <s v="Online"/>
  </r>
  <r>
    <s v="West Gear"/>
    <n v="1128299"/>
    <d v="2020-02-27T00:00:00"/>
    <s v="West"/>
    <s v="Nevada"/>
    <s v="Las Vegas"/>
    <x v="2"/>
    <n v="54"/>
    <n v="109"/>
    <n v="5886"/>
    <n v="2648.7000000000003"/>
    <n v="0.45000000000000007"/>
    <s v="Online"/>
  </r>
  <r>
    <s v="West Gear"/>
    <n v="1128299"/>
    <d v="2020-02-28T00:00:00"/>
    <s v="West"/>
    <s v="Nevada"/>
    <s v="Las Vegas"/>
    <x v="3"/>
    <n v="54"/>
    <n v="105"/>
    <n v="5670"/>
    <n v="2381.4"/>
    <n v="0.42"/>
    <s v="Online"/>
  </r>
  <r>
    <s v="West Gear"/>
    <n v="1128299"/>
    <d v="2020-03-01T00:00:00"/>
    <s v="West"/>
    <s v="Nevada"/>
    <s v="Las Vegas"/>
    <x v="4"/>
    <n v="63"/>
    <n v="81"/>
    <n v="5103"/>
    <n v="3112.8300000000004"/>
    <n v="0.6100000000000001"/>
    <s v="Online"/>
  </r>
  <r>
    <s v="West Gear"/>
    <n v="1128299"/>
    <d v="2020-03-02T00:00:00"/>
    <s v="West"/>
    <s v="Nevada"/>
    <s v="Las Vegas"/>
    <x v="5"/>
    <n v="68"/>
    <n v="94"/>
    <n v="6392"/>
    <n v="1598"/>
    <n v="0.25"/>
    <s v="Online"/>
  </r>
  <r>
    <s v="West Gear"/>
    <n v="1128299"/>
    <d v="2020-03-03T00:00:00"/>
    <s v="West"/>
    <s v="Nevada"/>
    <s v="Las Vegas"/>
    <x v="0"/>
    <n v="57"/>
    <n v="155"/>
    <n v="8835"/>
    <n v="4240.8"/>
    <n v="0.48000000000000004"/>
    <s v="Online"/>
  </r>
  <r>
    <s v="West Gear"/>
    <n v="1128299"/>
    <d v="2020-03-04T00:00:00"/>
    <s v="West"/>
    <s v="Nevada"/>
    <s v="Las Vegas"/>
    <x v="1"/>
    <n v="64"/>
    <n v="150"/>
    <n v="9600"/>
    <n v="3264.0000000000005"/>
    <n v="0.34"/>
    <s v="Online"/>
  </r>
  <r>
    <s v="West Gear"/>
    <n v="1128299"/>
    <d v="2020-03-05T00:00:00"/>
    <s v="West"/>
    <s v="Nevada"/>
    <s v="Las Vegas"/>
    <x v="2"/>
    <n v="55"/>
    <n v="106"/>
    <n v="5830"/>
    <n v="2681.8"/>
    <n v="0.46"/>
    <s v="Online"/>
  </r>
  <r>
    <s v="West Gear"/>
    <n v="1128299"/>
    <d v="2020-03-06T00:00:00"/>
    <s v="West"/>
    <s v="Nevada"/>
    <s v="Las Vegas"/>
    <x v="3"/>
    <n v="56"/>
    <n v="108"/>
    <n v="6048"/>
    <n v="2479.6799999999998"/>
    <n v="0.41"/>
    <s v="Online"/>
  </r>
  <r>
    <s v="West Gear"/>
    <n v="1128299"/>
    <d v="2020-03-07T00:00:00"/>
    <s v="West"/>
    <s v="Nevada"/>
    <s v="Las Vegas"/>
    <x v="4"/>
    <n v="64"/>
    <n v="88"/>
    <n v="5632"/>
    <n v="3604.4800000000005"/>
    <n v="0.64000000000000012"/>
    <s v="Online"/>
  </r>
  <r>
    <s v="West Gear"/>
    <n v="1128299"/>
    <d v="2020-03-08T00:00:00"/>
    <s v="West"/>
    <s v="Nevada"/>
    <s v="Las Vegas"/>
    <x v="5"/>
    <n v="68"/>
    <n v="133"/>
    <n v="9044"/>
    <n v="2351.44"/>
    <n v="0.26"/>
    <s v="Online"/>
  </r>
  <r>
    <s v="West Gear"/>
    <n v="1128299"/>
    <d v="2020-03-09T00:00:00"/>
    <s v="West"/>
    <s v="Nevada"/>
    <s v="Las Vegas"/>
    <x v="0"/>
    <n v="58"/>
    <n v="196"/>
    <n v="11368"/>
    <n v="5342.96"/>
    <n v="0.47000000000000003"/>
    <s v="Online"/>
  </r>
  <r>
    <s v="West Gear"/>
    <n v="1128299"/>
    <d v="2020-03-10T00:00:00"/>
    <s v="West"/>
    <s v="Nevada"/>
    <s v="Las Vegas"/>
    <x v="1"/>
    <n v="62"/>
    <n v="189"/>
    <n v="11718"/>
    <n v="3984.1200000000003"/>
    <n v="0.34"/>
    <s v="Online"/>
  </r>
  <r>
    <s v="West Gear"/>
    <n v="1128299"/>
    <d v="2020-03-11T00:00:00"/>
    <s v="West"/>
    <s v="Nevada"/>
    <s v="Las Vegas"/>
    <x v="2"/>
    <n v="59"/>
    <n v="119"/>
    <n v="7021"/>
    <n v="3299.8700000000003"/>
    <n v="0.47000000000000003"/>
    <s v="Online"/>
  </r>
  <r>
    <s v="West Gear"/>
    <n v="1128299"/>
    <d v="2020-03-12T00:00:00"/>
    <s v="West"/>
    <s v="Nevada"/>
    <s v="Las Vegas"/>
    <x v="3"/>
    <n v="57"/>
    <n v="133"/>
    <n v="7581"/>
    <n v="3335.64"/>
    <n v="0.44"/>
    <s v="Online"/>
  </r>
  <r>
    <s v="West Gear"/>
    <n v="1128299"/>
    <d v="2020-03-13T00:00:00"/>
    <s v="West"/>
    <s v="Nevada"/>
    <s v="Las Vegas"/>
    <x v="4"/>
    <n v="69"/>
    <n v="112"/>
    <n v="7728"/>
    <n v="4636.8000000000011"/>
    <n v="0.60000000000000009"/>
    <s v="Online"/>
  </r>
  <r>
    <s v="West Gear"/>
    <n v="1128299"/>
    <d v="2020-03-14T00:00:00"/>
    <s v="West"/>
    <s v="Nevada"/>
    <s v="Las Vegas"/>
    <x v="5"/>
    <n v="74"/>
    <n v="150"/>
    <n v="11100"/>
    <n v="2997"/>
    <n v="0.27"/>
    <s v="Online"/>
  </r>
  <r>
    <s v="West Gear"/>
    <n v="1128299"/>
    <d v="2020-03-15T00:00:00"/>
    <s v="West"/>
    <s v="Nevada"/>
    <s v="Las Vegas"/>
    <x v="0"/>
    <n v="28"/>
    <n v="123"/>
    <n v="3444"/>
    <n v="1722"/>
    <n v="0.5"/>
    <s v="Online"/>
  </r>
  <r>
    <s v="West Gear"/>
    <n v="1128299"/>
    <d v="2020-03-16T00:00:00"/>
    <s v="West"/>
    <s v="Nevada"/>
    <s v="Las Vegas"/>
    <x v="1"/>
    <n v="38"/>
    <n v="123"/>
    <n v="4674"/>
    <n v="1542.42"/>
    <n v="0.33"/>
    <s v="Online"/>
  </r>
  <r>
    <s v="West Gear"/>
    <n v="1128299"/>
    <d v="2020-03-17T00:00:00"/>
    <s v="West"/>
    <s v="Nevada"/>
    <s v="Las Vegas"/>
    <x v="2"/>
    <n v="39"/>
    <n v="115"/>
    <n v="4485"/>
    <n v="2063.1"/>
    <n v="0.46"/>
    <s v="Online"/>
  </r>
  <r>
    <s v="West Gear"/>
    <n v="1128299"/>
    <d v="2020-03-18T00:00:00"/>
    <s v="West"/>
    <s v="Nevada"/>
    <s v="Las Vegas"/>
    <x v="3"/>
    <n v="38"/>
    <n v="72"/>
    <n v="2736"/>
    <n v="1231.1999999999998"/>
    <n v="0.44999999999999996"/>
    <s v="Online"/>
  </r>
  <r>
    <s v="West Gear"/>
    <n v="1128299"/>
    <d v="2020-03-19T00:00:00"/>
    <s v="West"/>
    <s v="Colorado"/>
    <s v="Denver"/>
    <x v="4"/>
    <n v="41"/>
    <n v="56"/>
    <n v="2296"/>
    <n v="1469.44"/>
    <n v="0.64"/>
    <s v="Online"/>
  </r>
  <r>
    <s v="West Gear"/>
    <n v="1128299"/>
    <d v="2020-03-20T00:00:00"/>
    <s v="West"/>
    <s v="Colorado"/>
    <s v="Denver"/>
    <x v="5"/>
    <n v="37"/>
    <n v="128"/>
    <n v="4736"/>
    <n v="1231.3600000000001"/>
    <n v="0.26"/>
    <s v="Online"/>
  </r>
  <r>
    <s v="West Gear"/>
    <n v="1128299"/>
    <d v="2020-03-21T00:00:00"/>
    <s v="West"/>
    <s v="Colorado"/>
    <s v="Denver"/>
    <x v="0"/>
    <n v="27"/>
    <n v="131"/>
    <n v="3537"/>
    <n v="1697.7600000000002"/>
    <n v="0.48000000000000004"/>
    <s v="Online"/>
  </r>
  <r>
    <s v="West Gear"/>
    <n v="1128299"/>
    <d v="2020-03-22T00:00:00"/>
    <s v="West"/>
    <s v="Colorado"/>
    <s v="Denver"/>
    <x v="1"/>
    <n v="38"/>
    <n v="111"/>
    <n v="4218"/>
    <n v="1265.4000000000001"/>
    <n v="0.30000000000000004"/>
    <s v="Online"/>
  </r>
  <r>
    <s v="West Gear"/>
    <n v="1128299"/>
    <d v="2020-03-23T00:00:00"/>
    <s v="West"/>
    <s v="Colorado"/>
    <s v="Denver"/>
    <x v="2"/>
    <n v="38"/>
    <n v="123"/>
    <n v="4674"/>
    <n v="2337"/>
    <n v="0.5"/>
    <s v="Online"/>
  </r>
  <r>
    <s v="West Gear"/>
    <n v="1128299"/>
    <d v="2020-03-24T00:00:00"/>
    <s v="West"/>
    <s v="Colorado"/>
    <s v="Denver"/>
    <x v="3"/>
    <n v="36"/>
    <n v="72"/>
    <n v="2592"/>
    <n v="1166.3999999999999"/>
    <n v="0.44999999999999996"/>
    <s v="Online"/>
  </r>
  <r>
    <s v="West Gear"/>
    <n v="1128299"/>
    <d v="2020-03-25T00:00:00"/>
    <s v="West"/>
    <s v="Colorado"/>
    <s v="Denver"/>
    <x v="4"/>
    <n v="43"/>
    <n v="58"/>
    <n v="2494"/>
    <n v="1546.28"/>
    <n v="0.62"/>
    <s v="Online"/>
  </r>
  <r>
    <s v="West Gear"/>
    <n v="1128299"/>
    <d v="2020-03-26T00:00:00"/>
    <s v="West"/>
    <s v="Colorado"/>
    <s v="Denver"/>
    <x v="5"/>
    <n v="37"/>
    <n v="116"/>
    <n v="4292"/>
    <n v="1158.8400000000001"/>
    <n v="0.27"/>
    <s v="Online"/>
  </r>
  <r>
    <s v="West Gear"/>
    <n v="1128299"/>
    <d v="2020-03-27T00:00:00"/>
    <s v="West"/>
    <s v="Colorado"/>
    <s v="Denver"/>
    <x v="0"/>
    <n v="37"/>
    <n v="165"/>
    <n v="6105"/>
    <n v="2930.4"/>
    <n v="0.48000000000000004"/>
    <s v="Online"/>
  </r>
  <r>
    <s v="West Gear"/>
    <n v="1128299"/>
    <d v="2020-03-28T00:00:00"/>
    <s v="West"/>
    <s v="Colorado"/>
    <s v="Denver"/>
    <x v="1"/>
    <n v="48"/>
    <n v="112"/>
    <n v="5376"/>
    <n v="1827.8400000000001"/>
    <n v="0.34"/>
    <s v="Online"/>
  </r>
  <r>
    <s v="West Gear"/>
    <n v="1128299"/>
    <d v="2020-03-29T00:00:00"/>
    <s v="West"/>
    <s v="Colorado"/>
    <s v="Denver"/>
    <x v="2"/>
    <n v="51"/>
    <n v="116"/>
    <n v="5916"/>
    <n v="2898.84"/>
    <n v="0.49000000000000005"/>
    <s v="Online"/>
  </r>
  <r>
    <s v="West Gear"/>
    <n v="1128299"/>
    <d v="2020-03-30T00:00:00"/>
    <s v="West"/>
    <s v="Colorado"/>
    <s v="Denver"/>
    <x v="3"/>
    <n v="51"/>
    <n v="90"/>
    <n v="4590"/>
    <n v="1973.7"/>
    <n v="0.43"/>
    <s v="Online"/>
  </r>
  <r>
    <s v="West Gear"/>
    <n v="1128299"/>
    <d v="2020-03-31T00:00:00"/>
    <s v="West"/>
    <s v="Colorado"/>
    <s v="Denver"/>
    <x v="4"/>
    <n v="56"/>
    <n v="39"/>
    <n v="2184"/>
    <n v="1310.3999999999999"/>
    <n v="0.6"/>
    <s v="Online"/>
  </r>
  <r>
    <s v="West Gear"/>
    <n v="1128299"/>
    <d v="2020-04-01T00:00:00"/>
    <s v="West"/>
    <s v="Colorado"/>
    <s v="Denver"/>
    <x v="5"/>
    <n v="52"/>
    <n v="95"/>
    <n v="4940"/>
    <n v="1432.6000000000001"/>
    <n v="0.29000000000000004"/>
    <s v="Online"/>
  </r>
  <r>
    <s v="West Gear"/>
    <n v="1128299"/>
    <d v="2020-04-02T00:00:00"/>
    <s v="West"/>
    <s v="Colorado"/>
    <s v="Denver"/>
    <x v="0"/>
    <n v="55"/>
    <n v="131"/>
    <n v="7205"/>
    <n v="3386.3500000000004"/>
    <n v="0.47000000000000003"/>
    <s v="Online"/>
  </r>
  <r>
    <s v="West Gear"/>
    <n v="1128299"/>
    <d v="2020-04-03T00:00:00"/>
    <s v="West"/>
    <s v="Colorado"/>
    <s v="Denver"/>
    <x v="1"/>
    <n v="59"/>
    <n v="94"/>
    <n v="5546"/>
    <n v="1941.1"/>
    <n v="0.35"/>
    <s v="Online"/>
  </r>
  <r>
    <s v="West Gear"/>
    <n v="1128299"/>
    <d v="2020-04-04T00:00:00"/>
    <s v="West"/>
    <s v="Colorado"/>
    <s v="Denver"/>
    <x v="2"/>
    <n v="61"/>
    <n v="113"/>
    <n v="6893"/>
    <n v="3446.5"/>
    <n v="0.5"/>
    <s v="Online"/>
  </r>
  <r>
    <s v="West Gear"/>
    <n v="1128299"/>
    <d v="2020-04-05T00:00:00"/>
    <s v="West"/>
    <s v="Colorado"/>
    <s v="Denver"/>
    <x v="3"/>
    <n v="56"/>
    <n v="74"/>
    <n v="4144"/>
    <n v="1781.92"/>
    <n v="0.43"/>
    <s v="Online"/>
  </r>
  <r>
    <s v="West Gear"/>
    <n v="1128299"/>
    <d v="2020-04-06T00:00:00"/>
    <s v="West"/>
    <s v="Colorado"/>
    <s v="Denver"/>
    <x v="4"/>
    <n v="62"/>
    <n v="44"/>
    <n v="2728"/>
    <n v="1664.08"/>
    <n v="0.61"/>
    <s v="Online"/>
  </r>
  <r>
    <s v="West Gear"/>
    <n v="1128299"/>
    <d v="2020-04-07T00:00:00"/>
    <s v="West"/>
    <s v="Colorado"/>
    <s v="Denver"/>
    <x v="5"/>
    <n v="72"/>
    <n v="98"/>
    <n v="7056"/>
    <n v="1764"/>
    <n v="0.25"/>
    <s v="Online"/>
  </r>
  <r>
    <s v="West Gear"/>
    <n v="1128299"/>
    <d v="2020-04-08T00:00:00"/>
    <s v="West"/>
    <s v="Colorado"/>
    <s v="Denver"/>
    <x v="0"/>
    <n v="55"/>
    <n v="131"/>
    <n v="7205"/>
    <n v="4395.05"/>
    <n v="0.61"/>
    <s v="Online"/>
  </r>
  <r>
    <s v="West Gear"/>
    <n v="1128299"/>
    <d v="2020-04-09T00:00:00"/>
    <s v="West"/>
    <s v="Colorado"/>
    <s v="Denver"/>
    <x v="1"/>
    <n v="60"/>
    <n v="105"/>
    <n v="6300"/>
    <n v="2898"/>
    <n v="0.45999999999999996"/>
    <s v="Online"/>
  </r>
  <r>
    <s v="West Gear"/>
    <n v="1128299"/>
    <d v="2020-04-10T00:00:00"/>
    <s v="West"/>
    <s v="Colorado"/>
    <s v="Denver"/>
    <x v="2"/>
    <n v="59"/>
    <n v="98"/>
    <n v="5782"/>
    <n v="3469.2"/>
    <n v="0.6"/>
    <s v="Online"/>
  </r>
  <r>
    <s v="West Gear"/>
    <n v="1128299"/>
    <d v="2020-04-11T00:00:00"/>
    <s v="West"/>
    <s v="Colorado"/>
    <s v="Denver"/>
    <x v="3"/>
    <n v="58"/>
    <n v="69"/>
    <n v="4002"/>
    <n v="2361.1799999999998"/>
    <n v="0.59"/>
    <s v="Online"/>
  </r>
  <r>
    <s v="West Gear"/>
    <n v="1128299"/>
    <d v="2020-04-12T00:00:00"/>
    <s v="West"/>
    <s v="Colorado"/>
    <s v="Denver"/>
    <x v="4"/>
    <n v="63"/>
    <n v="44"/>
    <n v="2772"/>
    <n v="2106.7200000000003"/>
    <n v="0.76000000000000012"/>
    <s v="Online"/>
  </r>
  <r>
    <s v="West Gear"/>
    <n v="1128299"/>
    <d v="2020-04-13T00:00:00"/>
    <s v="West"/>
    <s v="Colorado"/>
    <s v="Denver"/>
    <x v="5"/>
    <n v="74"/>
    <n v="133"/>
    <n v="9842"/>
    <n v="4232.0599999999995"/>
    <n v="0.43"/>
    <s v="Online"/>
  </r>
  <r>
    <s v="West Gear"/>
    <n v="1128299"/>
    <d v="2020-04-14T00:00:00"/>
    <s v="West"/>
    <s v="Colorado"/>
    <s v="Denver"/>
    <x v="0"/>
    <n v="54"/>
    <n v="189"/>
    <n v="10206"/>
    <n v="6531.84"/>
    <n v="0.64"/>
    <s v="Online"/>
  </r>
  <r>
    <s v="West Gear"/>
    <n v="1128299"/>
    <d v="2020-04-15T00:00:00"/>
    <s v="West"/>
    <s v="Colorado"/>
    <s v="Denver"/>
    <x v="1"/>
    <n v="59"/>
    <n v="144"/>
    <n v="8496"/>
    <n v="4248"/>
    <n v="0.5"/>
    <s v="Online"/>
  </r>
  <r>
    <s v="West Gear"/>
    <n v="1128299"/>
    <d v="2020-04-16T00:00:00"/>
    <s v="West"/>
    <s v="Colorado"/>
    <s v="Denver"/>
    <x v="2"/>
    <n v="64"/>
    <n v="150"/>
    <n v="9600"/>
    <n v="6144"/>
    <n v="0.64"/>
    <s v="Online"/>
  </r>
  <r>
    <s v="West Gear"/>
    <n v="1128299"/>
    <d v="2020-04-17T00:00:00"/>
    <s v="West"/>
    <s v="Colorado"/>
    <s v="Denver"/>
    <x v="3"/>
    <n v="62"/>
    <n v="135"/>
    <n v="8370"/>
    <n v="5022"/>
    <n v="0.6"/>
    <s v="Online"/>
  </r>
  <r>
    <s v="West Gear"/>
    <n v="1128299"/>
    <d v="2020-04-18T00:00:00"/>
    <s v="West"/>
    <s v="Colorado"/>
    <s v="Denver"/>
    <x v="4"/>
    <n v="66"/>
    <n v="91"/>
    <n v="6006"/>
    <n v="4624.6200000000008"/>
    <n v="0.77000000000000013"/>
    <s v="Online"/>
  </r>
  <r>
    <s v="West Gear"/>
    <n v="1128299"/>
    <d v="2020-04-19T00:00:00"/>
    <s v="West"/>
    <s v="Colorado"/>
    <s v="Denver"/>
    <x v="5"/>
    <n v="83"/>
    <n v="181"/>
    <n v="15023"/>
    <n v="6459.89"/>
    <n v="0.43"/>
    <s v="Online"/>
  </r>
  <r>
    <s v="West Gear"/>
    <n v="1128299"/>
    <d v="2020-04-20T00:00:00"/>
    <s v="West"/>
    <s v="Colorado"/>
    <s v="Denver"/>
    <x v="0"/>
    <n v="64"/>
    <n v="202"/>
    <n v="12928"/>
    <n v="7756.7999999999993"/>
    <n v="0.6"/>
    <s v="Online"/>
  </r>
  <r>
    <s v="West Gear"/>
    <n v="1128299"/>
    <d v="2020-04-21T00:00:00"/>
    <s v="West"/>
    <s v="Colorado"/>
    <s v="Denver"/>
    <x v="1"/>
    <n v="67"/>
    <n v="188"/>
    <n v="12596"/>
    <n v="5038.4000000000005"/>
    <n v="0.4"/>
    <s v="Online"/>
  </r>
  <r>
    <s v="West Gear"/>
    <n v="1128299"/>
    <d v="2020-04-22T00:00:00"/>
    <s v="West"/>
    <s v="Colorado"/>
    <s v="Denver"/>
    <x v="2"/>
    <n v="67"/>
    <n v="161"/>
    <n v="10787"/>
    <n v="5932.85"/>
    <n v="0.55000000000000004"/>
    <s v="Online"/>
  </r>
  <r>
    <s v="West Gear"/>
    <n v="1128299"/>
    <d v="2020-04-23T00:00:00"/>
    <s v="West"/>
    <s v="Colorado"/>
    <s v="Denver"/>
    <x v="3"/>
    <n v="61"/>
    <n v="143"/>
    <n v="8723"/>
    <n v="4535.96"/>
    <n v="0.52"/>
    <s v="Online"/>
  </r>
  <r>
    <s v="West Gear"/>
    <n v="1128299"/>
    <d v="2020-04-24T00:00:00"/>
    <s v="West"/>
    <s v="Colorado"/>
    <s v="Denver"/>
    <x v="4"/>
    <n v="67"/>
    <n v="131"/>
    <n v="8777"/>
    <n v="6143.9000000000005"/>
    <n v="0.70000000000000007"/>
    <s v="Online"/>
  </r>
  <r>
    <s v="West Gear"/>
    <n v="1128299"/>
    <d v="2020-04-25T00:00:00"/>
    <s v="West"/>
    <s v="Colorado"/>
    <s v="Denver"/>
    <x v="5"/>
    <n v="78"/>
    <n v="137"/>
    <n v="10686"/>
    <n v="4274.4000000000005"/>
    <n v="0.4"/>
    <s v="Online"/>
  </r>
  <r>
    <s v="West Gear"/>
    <n v="1128299"/>
    <d v="2020-04-26T00:00:00"/>
    <s v="West"/>
    <s v="Colorado"/>
    <s v="Denver"/>
    <x v="0"/>
    <n v="63"/>
    <n v="196"/>
    <n v="12348"/>
    <n v="7285.3200000000006"/>
    <n v="0.59000000000000008"/>
    <s v="Online"/>
  </r>
  <r>
    <s v="West Gear"/>
    <n v="1128299"/>
    <d v="2020-04-27T00:00:00"/>
    <s v="West"/>
    <s v="Colorado"/>
    <s v="Denver"/>
    <x v="1"/>
    <n v="73"/>
    <n v="189"/>
    <n v="13797"/>
    <n v="5794.74"/>
    <n v="0.42"/>
    <s v="Online"/>
  </r>
  <r>
    <s v="West Gear"/>
    <n v="1128299"/>
    <d v="2020-04-28T00:00:00"/>
    <s v="West"/>
    <s v="Colorado"/>
    <s v="Denver"/>
    <x v="2"/>
    <n v="67"/>
    <n v="143"/>
    <n v="9581"/>
    <n v="5461.170000000001"/>
    <n v="0.57000000000000006"/>
    <s v="Online"/>
  </r>
  <r>
    <s v="West Gear"/>
    <n v="1128299"/>
    <d v="2020-04-29T00:00:00"/>
    <s v="West"/>
    <s v="Colorado"/>
    <s v="Denver"/>
    <x v="3"/>
    <n v="63"/>
    <n v="135"/>
    <n v="8505"/>
    <n v="4592.7000000000007"/>
    <n v="0.54"/>
    <s v="Online"/>
  </r>
  <r>
    <s v="West Gear"/>
    <n v="1128299"/>
    <d v="2020-04-30T00:00:00"/>
    <s v="West"/>
    <s v="Colorado"/>
    <s v="Denver"/>
    <x v="4"/>
    <n v="74"/>
    <n v="140"/>
    <n v="10360"/>
    <n v="7562.8000000000011"/>
    <n v="0.73000000000000009"/>
    <s v="Online"/>
  </r>
  <r>
    <s v="West Gear"/>
    <n v="1128299"/>
    <d v="2020-05-01T00:00:00"/>
    <s v="West"/>
    <s v="Colorado"/>
    <s v="Denver"/>
    <x v="5"/>
    <n v="74"/>
    <n v="100"/>
    <n v="7400"/>
    <n v="2590"/>
    <n v="0.35"/>
    <s v="Online"/>
  </r>
  <r>
    <s v="West Gear"/>
    <n v="1128299"/>
    <d v="2020-05-02T00:00:00"/>
    <s v="West"/>
    <s v="Colorado"/>
    <s v="Denver"/>
    <x v="0"/>
    <n v="59"/>
    <n v="162"/>
    <n v="9558"/>
    <n v="5065.7400000000007"/>
    <n v="0.53"/>
    <s v="Online"/>
  </r>
  <r>
    <s v="West Gear"/>
    <n v="1128299"/>
    <d v="2020-05-03T00:00:00"/>
    <s v="West"/>
    <s v="Colorado"/>
    <s v="Denver"/>
    <x v="1"/>
    <n v="69"/>
    <n v="168"/>
    <n v="11592"/>
    <n v="4173.12"/>
    <n v="0.36"/>
    <s v="Online"/>
  </r>
  <r>
    <s v="West Gear"/>
    <n v="1128299"/>
    <d v="2020-05-04T00:00:00"/>
    <s v="West"/>
    <s v="Colorado"/>
    <s v="Denver"/>
    <x v="2"/>
    <n v="60"/>
    <n v="113"/>
    <n v="6780"/>
    <n v="3390"/>
    <n v="0.5"/>
    <s v="Online"/>
  </r>
  <r>
    <s v="West Gear"/>
    <n v="1128299"/>
    <d v="2020-05-05T00:00:00"/>
    <s v="West"/>
    <s v="Colorado"/>
    <s v="Denver"/>
    <x v="3"/>
    <n v="59"/>
    <n v="100"/>
    <n v="5900"/>
    <n v="2832"/>
    <n v="0.48"/>
    <s v="Online"/>
  </r>
  <r>
    <s v="West Gear"/>
    <n v="1128299"/>
    <d v="2020-05-06T00:00:00"/>
    <s v="West"/>
    <s v="Colorado"/>
    <s v="Denver"/>
    <x v="4"/>
    <n v="74"/>
    <n v="120"/>
    <n v="8880"/>
    <n v="6127.2000000000016"/>
    <n v="0.69000000000000017"/>
    <s v="Online"/>
  </r>
  <r>
    <s v="West Gear"/>
    <n v="1128299"/>
    <d v="2020-05-07T00:00:00"/>
    <s v="West"/>
    <s v="Colorado"/>
    <s v="Denver"/>
    <x v="5"/>
    <n v="65"/>
    <n v="106"/>
    <n v="6890"/>
    <n v="2135.9"/>
    <n v="0.31"/>
    <s v="Online"/>
  </r>
  <r>
    <s v="West Gear"/>
    <n v="1128299"/>
    <d v="2020-05-08T00:00:00"/>
    <s v="West"/>
    <s v="Colorado"/>
    <s v="Denver"/>
    <x v="0"/>
    <n v="51"/>
    <n v="137"/>
    <n v="6987"/>
    <n v="3493.5"/>
    <n v="0.5"/>
    <s v="Online"/>
  </r>
  <r>
    <s v="West Gear"/>
    <n v="1128299"/>
    <d v="2020-05-09T00:00:00"/>
    <s v="West"/>
    <s v="Colorado"/>
    <s v="Denver"/>
    <x v="1"/>
    <n v="54"/>
    <n v="152"/>
    <n v="8208"/>
    <n v="2872.7999999999997"/>
    <n v="0.35"/>
    <s v="Online"/>
  </r>
  <r>
    <s v="West Gear"/>
    <n v="1128299"/>
    <d v="2020-05-10T00:00:00"/>
    <s v="West"/>
    <s v="Colorado"/>
    <s v="Denver"/>
    <x v="2"/>
    <n v="51"/>
    <n v="102"/>
    <n v="5202"/>
    <n v="2601"/>
    <n v="0.5"/>
    <s v="Online"/>
  </r>
  <r>
    <s v="West Gear"/>
    <n v="1128299"/>
    <d v="2020-05-11T00:00:00"/>
    <s v="West"/>
    <s v="Colorado"/>
    <s v="Denver"/>
    <x v="3"/>
    <n v="53"/>
    <n v="85"/>
    <n v="4505"/>
    <n v="2072.2999999999997"/>
    <n v="0.45999999999999996"/>
    <s v="Online"/>
  </r>
  <r>
    <s v="West Gear"/>
    <n v="1128299"/>
    <d v="2020-05-12T00:00:00"/>
    <s v="West"/>
    <s v="Colorado"/>
    <s v="Denver"/>
    <x v="4"/>
    <n v="64"/>
    <n v="75"/>
    <n v="4800"/>
    <n v="3168.0000000000009"/>
    <n v="0.66000000000000014"/>
    <s v="Online"/>
  </r>
  <r>
    <s v="West Gear"/>
    <n v="1128299"/>
    <d v="2020-05-13T00:00:00"/>
    <s v="West"/>
    <s v="Colorado"/>
    <s v="Denver"/>
    <x v="5"/>
    <n v="65"/>
    <n v="105"/>
    <n v="6825"/>
    <n v="2047.5000000000002"/>
    <n v="0.30000000000000004"/>
    <s v="Online"/>
  </r>
  <r>
    <s v="West Gear"/>
    <n v="1128299"/>
    <d v="2020-05-14T00:00:00"/>
    <s v="West"/>
    <s v="Colorado"/>
    <s v="Denver"/>
    <x v="0"/>
    <n v="52"/>
    <n v="150"/>
    <n v="7800"/>
    <n v="4290"/>
    <n v="0.55000000000000004"/>
    <s v="Online"/>
  </r>
  <r>
    <s v="West Gear"/>
    <n v="1128299"/>
    <d v="2020-05-15T00:00:00"/>
    <s v="West"/>
    <s v="Colorado"/>
    <s v="Denver"/>
    <x v="1"/>
    <n v="55"/>
    <n v="150"/>
    <n v="8250"/>
    <n v="3052.5"/>
    <n v="0.37"/>
    <s v="Online"/>
  </r>
  <r>
    <s v="West Gear"/>
    <n v="1128299"/>
    <d v="2020-05-16T00:00:00"/>
    <s v="West"/>
    <s v="Colorado"/>
    <s v="Denver"/>
    <x v="2"/>
    <n v="51"/>
    <n v="128"/>
    <n v="6528"/>
    <n v="3459.84"/>
    <n v="0.53"/>
    <s v="Online"/>
  </r>
  <r>
    <s v="West Gear"/>
    <n v="1128299"/>
    <d v="2020-05-17T00:00:00"/>
    <s v="West"/>
    <s v="Colorado"/>
    <s v="Denver"/>
    <x v="3"/>
    <n v="60"/>
    <n v="116"/>
    <n v="6960"/>
    <n v="3340.7999999999997"/>
    <n v="0.48"/>
    <s v="Online"/>
  </r>
  <r>
    <s v="West Gear"/>
    <n v="1128299"/>
    <d v="2020-05-18T00:00:00"/>
    <s v="West"/>
    <s v="Colorado"/>
    <s v="Denver"/>
    <x v="4"/>
    <n v="68"/>
    <n v="105"/>
    <n v="7140"/>
    <n v="4926.6000000000013"/>
    <n v="0.69000000000000017"/>
    <s v="Online"/>
  </r>
  <r>
    <s v="West Gear"/>
    <n v="1128299"/>
    <d v="2020-05-19T00:00:00"/>
    <s v="West"/>
    <s v="Colorado"/>
    <s v="Denver"/>
    <x v="5"/>
    <n v="73"/>
    <n v="130"/>
    <n v="9490"/>
    <n v="2941.9"/>
    <n v="0.31"/>
    <s v="Online"/>
  </r>
  <r>
    <s v="West Gear"/>
    <n v="1128299"/>
    <d v="2020-05-20T00:00:00"/>
    <s v="West"/>
    <s v="Colorado"/>
    <s v="Denver"/>
    <x v="0"/>
    <n v="59"/>
    <n v="203"/>
    <n v="11977"/>
    <n v="6228.04"/>
    <n v="0.52"/>
    <s v="Online"/>
  </r>
  <r>
    <s v="West Gear"/>
    <n v="1128299"/>
    <d v="2020-05-21T00:00:00"/>
    <s v="West"/>
    <s v="Colorado"/>
    <s v="Denver"/>
    <x v="1"/>
    <n v="64"/>
    <n v="182"/>
    <n v="11648"/>
    <n v="4426.24"/>
    <n v="0.38"/>
    <s v="Online"/>
  </r>
  <r>
    <s v="West Gear"/>
    <n v="1128299"/>
    <d v="2020-05-22T00:00:00"/>
    <s v="West"/>
    <s v="Colorado"/>
    <s v="Denver"/>
    <x v="2"/>
    <n v="60"/>
    <n v="125"/>
    <n v="7500"/>
    <n v="4125"/>
    <n v="0.55000000000000004"/>
    <s v="Online"/>
  </r>
  <r>
    <s v="West Gear"/>
    <n v="1128299"/>
    <d v="2020-05-23T00:00:00"/>
    <s v="West"/>
    <s v="Colorado"/>
    <s v="Denver"/>
    <x v="3"/>
    <n v="63"/>
    <n v="125"/>
    <n v="7875"/>
    <n v="3543.7499999999995"/>
    <n v="0.44999999999999996"/>
    <s v="Online"/>
  </r>
  <r>
    <s v="West Gear"/>
    <n v="1128299"/>
    <d v="2020-05-24T00:00:00"/>
    <s v="West"/>
    <s v="Colorado"/>
    <s v="Denver"/>
    <x v="4"/>
    <n v="68"/>
    <n v="115"/>
    <n v="7820"/>
    <n v="5239.4000000000015"/>
    <n v="0.67000000000000015"/>
    <s v="Online"/>
  </r>
  <r>
    <s v="West Gear"/>
    <n v="1128299"/>
    <d v="2020-05-25T00:00:00"/>
    <s v="West"/>
    <s v="Colorado"/>
    <s v="Denver"/>
    <x v="5"/>
    <n v="75"/>
    <n v="137"/>
    <n v="10275"/>
    <n v="3390.75"/>
    <n v="0.33"/>
    <s v="Online"/>
  </r>
  <r>
    <s v="West Gear"/>
    <n v="1128299"/>
    <d v="2020-05-26T00:00:00"/>
    <s v="West"/>
    <s v="Colorado"/>
    <s v="Denver"/>
    <x v="0"/>
    <n v="36"/>
    <n v="117"/>
    <n v="4212"/>
    <n v="1726.9199999999998"/>
    <n v="0.41"/>
    <s v="Online"/>
  </r>
  <r>
    <s v="West Gear"/>
    <n v="1128299"/>
    <d v="2020-05-27T00:00:00"/>
    <s v="West"/>
    <s v="Colorado"/>
    <s v="Denver"/>
    <x v="1"/>
    <n v="48"/>
    <n v="131"/>
    <n v="6288"/>
    <n v="2515.2000000000003"/>
    <n v="0.4"/>
    <s v="Online"/>
  </r>
  <r>
    <s v="West Gear"/>
    <n v="1128299"/>
    <d v="2020-05-28T00:00:00"/>
    <s v="West"/>
    <s v="Colorado"/>
    <s v="Denver"/>
    <x v="2"/>
    <n v="46"/>
    <n v="135"/>
    <n v="6210"/>
    <n v="2173.5"/>
    <n v="0.35"/>
    <s v="Online"/>
  </r>
  <r>
    <s v="West Gear"/>
    <n v="1128299"/>
    <d v="2020-05-29T00:00:00"/>
    <s v="West"/>
    <s v="Colorado"/>
    <s v="Denver"/>
    <x v="3"/>
    <n v="49"/>
    <n v="78"/>
    <n v="3822"/>
    <n v="1567.02"/>
    <n v="0.41"/>
    <s v="Online"/>
  </r>
  <r>
    <s v="West Gear"/>
    <n v="1128299"/>
    <d v="2020-05-30T00:00:00"/>
    <s v="West"/>
    <s v="Washington"/>
    <s v="Seattle"/>
    <x v="4"/>
    <n v="51"/>
    <n v="73"/>
    <n v="3723"/>
    <n v="1451.97"/>
    <n v="0.39"/>
    <s v="Online"/>
  </r>
  <r>
    <s v="West Gear"/>
    <n v="1128299"/>
    <d v="2020-05-31T00:00:00"/>
    <s v="West"/>
    <s v="Washington"/>
    <s v="Seattle"/>
    <x v="5"/>
    <n v="46"/>
    <n v="125"/>
    <n v="5750"/>
    <n v="1782.5"/>
    <n v="0.31"/>
    <s v="Online"/>
  </r>
  <r>
    <s v="West Gear"/>
    <n v="1128299"/>
    <d v="2020-06-01T00:00:00"/>
    <s v="West"/>
    <s v="Washington"/>
    <s v="Seattle"/>
    <x v="0"/>
    <n v="36"/>
    <n v="138"/>
    <n v="4968"/>
    <n v="2136.2399999999998"/>
    <n v="0.43"/>
    <s v="Online"/>
  </r>
  <r>
    <s v="West Gear"/>
    <n v="1128299"/>
    <d v="2020-06-02T00:00:00"/>
    <s v="West"/>
    <s v="Washington"/>
    <s v="Seattle"/>
    <x v="1"/>
    <n v="47"/>
    <n v="131"/>
    <n v="6157"/>
    <n v="2401.23"/>
    <n v="0.39"/>
    <s v="Online"/>
  </r>
  <r>
    <s v="West Gear"/>
    <n v="1128299"/>
    <d v="2020-06-03T00:00:00"/>
    <s v="West"/>
    <s v="Washington"/>
    <s v="Seattle"/>
    <x v="2"/>
    <n v="47"/>
    <n v="122"/>
    <n v="5734"/>
    <n v="2236.2600000000002"/>
    <n v="0.39"/>
    <s v="Online"/>
  </r>
  <r>
    <s v="West Gear"/>
    <n v="1128299"/>
    <d v="2020-06-04T00:00:00"/>
    <s v="West"/>
    <s v="Washington"/>
    <s v="Seattle"/>
    <x v="3"/>
    <n v="48"/>
    <n v="87"/>
    <n v="4176"/>
    <n v="1753.9199999999998"/>
    <n v="0.42"/>
    <s v="Online"/>
  </r>
  <r>
    <s v="West Gear"/>
    <n v="1128299"/>
    <d v="2020-06-05T00:00:00"/>
    <s v="West"/>
    <s v="Washington"/>
    <s v="Seattle"/>
    <x v="4"/>
    <n v="52"/>
    <n v="65"/>
    <n v="3380"/>
    <n v="1352"/>
    <n v="0.4"/>
    <s v="Online"/>
  </r>
  <r>
    <s v="West Gear"/>
    <n v="1128299"/>
    <d v="2020-06-06T00:00:00"/>
    <s v="West"/>
    <s v="Washington"/>
    <s v="Seattle"/>
    <x v="5"/>
    <n v="46"/>
    <n v="123"/>
    <n v="5658"/>
    <n v="1753.98"/>
    <n v="0.31"/>
    <s v="Online"/>
  </r>
  <r>
    <s v="West Gear"/>
    <n v="1128299"/>
    <d v="2020-06-07T00:00:00"/>
    <s v="West"/>
    <s v="Washington"/>
    <s v="Seattle"/>
    <x v="0"/>
    <n v="46"/>
    <n v="167"/>
    <n v="7682"/>
    <n v="3456.8999999999996"/>
    <n v="0.44999999999999996"/>
    <s v="Online"/>
  </r>
  <r>
    <s v="West Gear"/>
    <n v="1128299"/>
    <d v="2020-06-08T00:00:00"/>
    <s v="West"/>
    <s v="Washington"/>
    <s v="Seattle"/>
    <x v="1"/>
    <n v="58"/>
    <n v="115"/>
    <n v="6670"/>
    <n v="2401.1999999999998"/>
    <n v="0.36"/>
    <s v="Online"/>
  </r>
  <r>
    <s v="West Gear"/>
    <n v="1128299"/>
    <d v="2020-06-09T00:00:00"/>
    <s v="West"/>
    <s v="Washington"/>
    <s v="Seattle"/>
    <x v="2"/>
    <n v="60"/>
    <n v="115"/>
    <n v="6900"/>
    <n v="2760"/>
    <n v="0.4"/>
    <s v="Online"/>
  </r>
  <r>
    <s v="West Gear"/>
    <n v="1128299"/>
    <d v="2020-06-10T00:00:00"/>
    <s v="West"/>
    <s v="Washington"/>
    <s v="Seattle"/>
    <x v="3"/>
    <n v="64"/>
    <n v="85"/>
    <n v="5440"/>
    <n v="2284.7999999999997"/>
    <n v="0.42"/>
    <s v="Online"/>
  </r>
  <r>
    <s v="West Gear"/>
    <n v="1128299"/>
    <d v="2020-06-11T00:00:00"/>
    <s v="West"/>
    <s v="Washington"/>
    <s v="Seattle"/>
    <x v="4"/>
    <n v="69"/>
    <n v="46"/>
    <n v="3174"/>
    <n v="1206.1200000000001"/>
    <n v="0.38"/>
    <s v="Online"/>
  </r>
  <r>
    <s v="West Gear"/>
    <n v="1128299"/>
    <d v="2020-06-12T00:00:00"/>
    <s v="West"/>
    <s v="Washington"/>
    <s v="Seattle"/>
    <x v="5"/>
    <n v="62"/>
    <n v="105"/>
    <n v="6510"/>
    <n v="2213.4"/>
    <n v="0.34"/>
    <s v="Online"/>
  </r>
  <r>
    <s v="West Gear"/>
    <n v="1128299"/>
    <d v="2020-06-13T00:00:00"/>
    <s v="West"/>
    <s v="Washington"/>
    <s v="Seattle"/>
    <x v="0"/>
    <n v="68"/>
    <n v="160"/>
    <n v="10880"/>
    <n v="4787.2"/>
    <n v="0.44"/>
    <s v="Online"/>
  </r>
  <r>
    <s v="West Gear"/>
    <n v="1128299"/>
    <d v="2020-06-14T00:00:00"/>
    <s v="West"/>
    <s v="Washington"/>
    <s v="Seattle"/>
    <x v="1"/>
    <n v="71"/>
    <n v="88"/>
    <n v="6248"/>
    <n v="2436.7200000000003"/>
    <n v="0.39"/>
    <s v="Online"/>
  </r>
  <r>
    <s v="West Gear"/>
    <n v="1128299"/>
    <d v="2020-06-15T00:00:00"/>
    <s v="West"/>
    <s v="Washington"/>
    <s v="Seattle"/>
    <x v="2"/>
    <n v="74"/>
    <n v="120"/>
    <n v="8880"/>
    <n v="3463.2000000000003"/>
    <n v="0.39"/>
    <s v="Online"/>
  </r>
  <r>
    <s v="West Gear"/>
    <n v="1128299"/>
    <d v="2020-06-16T00:00:00"/>
    <s v="West"/>
    <s v="Washington"/>
    <s v="Seattle"/>
    <x v="3"/>
    <n v="55"/>
    <n v="90"/>
    <n v="4950"/>
    <n v="2079"/>
    <n v="0.42"/>
    <s v="Online"/>
  </r>
  <r>
    <s v="West Gear"/>
    <n v="1128299"/>
    <d v="2020-06-17T00:00:00"/>
    <s v="West"/>
    <s v="Washington"/>
    <s v="Seattle"/>
    <x v="4"/>
    <n v="59"/>
    <n v="56"/>
    <n v="3304"/>
    <n v="1321.6000000000001"/>
    <n v="0.4"/>
    <s v="Online"/>
  </r>
  <r>
    <s v="West Gear"/>
    <n v="1128299"/>
    <d v="2020-06-18T00:00:00"/>
    <s v="West"/>
    <s v="Washington"/>
    <s v="Seattle"/>
    <x v="5"/>
    <n v="78"/>
    <n v="88"/>
    <n v="6864"/>
    <n v="2196.48"/>
    <n v="0.32"/>
    <s v="Online"/>
  </r>
  <r>
    <s v="West Gear"/>
    <n v="1128299"/>
    <d v="2020-06-19T00:00:00"/>
    <s v="West"/>
    <s v="Washington"/>
    <s v="Seattle"/>
    <x v="0"/>
    <n v="55"/>
    <n v="165"/>
    <n v="9075"/>
    <n v="3720.75"/>
    <n v="0.41"/>
    <s v="Online"/>
  </r>
  <r>
    <s v="West Gear"/>
    <n v="1128299"/>
    <d v="2020-06-20T00:00:00"/>
    <s v="West"/>
    <s v="Washington"/>
    <s v="Seattle"/>
    <x v="1"/>
    <n v="60"/>
    <n v="108"/>
    <n v="6480"/>
    <n v="2462.4"/>
    <n v="0.38"/>
    <s v="Online"/>
  </r>
  <r>
    <s v="West Gear"/>
    <n v="1128299"/>
    <d v="2020-06-21T00:00:00"/>
    <s v="West"/>
    <s v="Washington"/>
    <s v="Seattle"/>
    <x v="2"/>
    <n v="61"/>
    <n v="120"/>
    <n v="7320"/>
    <n v="2781.6"/>
    <n v="0.38"/>
    <s v="Online"/>
  </r>
  <r>
    <s v="West Gear"/>
    <n v="1128299"/>
    <d v="2020-06-22T00:00:00"/>
    <s v="West"/>
    <s v="Washington"/>
    <s v="Seattle"/>
    <x v="3"/>
    <n v="59"/>
    <n v="90"/>
    <n v="5310"/>
    <n v="2336.4"/>
    <n v="0.44"/>
    <s v="Online"/>
  </r>
  <r>
    <s v="West Gear"/>
    <n v="1128299"/>
    <d v="2020-06-23T00:00:00"/>
    <s v="West"/>
    <s v="Washington"/>
    <s v="Seattle"/>
    <x v="4"/>
    <n v="60"/>
    <n v="52"/>
    <n v="3120"/>
    <n v="1185.5999999999999"/>
    <n v="0.38"/>
    <s v="Online"/>
  </r>
  <r>
    <s v="West Gear"/>
    <n v="1128299"/>
    <d v="2020-06-24T00:00:00"/>
    <s v="West"/>
    <s v="Washington"/>
    <s v="Seattle"/>
    <x v="5"/>
    <n v="75"/>
    <n v="125"/>
    <n v="9375"/>
    <n v="3093.75"/>
    <n v="0.33"/>
    <s v="Online"/>
  </r>
  <r>
    <s v="West Gear"/>
    <n v="1128299"/>
    <d v="2020-06-25T00:00:00"/>
    <s v="West"/>
    <s v="Washington"/>
    <s v="Seattle"/>
    <x v="0"/>
    <n v="71"/>
    <n v="195"/>
    <n v="13845"/>
    <n v="5814.9"/>
    <n v="0.42"/>
    <s v="Online"/>
  </r>
  <r>
    <s v="West Gear"/>
    <n v="1128299"/>
    <d v="2020-06-26T00:00:00"/>
    <s v="West"/>
    <s v="Washington"/>
    <s v="Seattle"/>
    <x v="1"/>
    <n v="74"/>
    <n v="188"/>
    <n v="13912"/>
    <n v="5147.4399999999996"/>
    <n v="0.37"/>
    <s v="Online"/>
  </r>
  <r>
    <s v="West Gear"/>
    <n v="1128299"/>
    <d v="2020-06-27T00:00:00"/>
    <s v="West"/>
    <s v="Washington"/>
    <s v="Seattle"/>
    <x v="2"/>
    <n v="72"/>
    <n v="163"/>
    <n v="11736"/>
    <n v="4459.68"/>
    <n v="0.38"/>
    <s v="Online"/>
  </r>
  <r>
    <s v="West Gear"/>
    <n v="1128299"/>
    <d v="2020-06-28T00:00:00"/>
    <s v="West"/>
    <s v="Washington"/>
    <s v="Seattle"/>
    <x v="3"/>
    <n v="75"/>
    <n v="125"/>
    <n v="9375"/>
    <n v="3750"/>
    <n v="0.4"/>
    <s v="Online"/>
  </r>
  <r>
    <s v="West Gear"/>
    <n v="1128299"/>
    <d v="2020-06-29T00:00:00"/>
    <s v="West"/>
    <s v="Washington"/>
    <s v="Seattle"/>
    <x v="4"/>
    <n v="82"/>
    <n v="105"/>
    <n v="8610"/>
    <n v="3357.9"/>
    <n v="0.39"/>
    <s v="Online"/>
  </r>
  <r>
    <s v="West Gear"/>
    <n v="1128299"/>
    <d v="2020-06-30T00:00:00"/>
    <s v="West"/>
    <s v="Washington"/>
    <s v="Seattle"/>
    <x v="5"/>
    <n v="98"/>
    <n v="182"/>
    <n v="17836"/>
    <n v="6064.2400000000007"/>
    <n v="0.34"/>
    <s v="Online"/>
  </r>
  <r>
    <s v="West Gear"/>
    <n v="1128299"/>
    <d v="2020-07-01T00:00:00"/>
    <s v="West"/>
    <s v="Washington"/>
    <s v="Seattle"/>
    <x v="0"/>
    <n v="73"/>
    <n v="239"/>
    <n v="17447"/>
    <n v="6978.8"/>
    <n v="0.4"/>
    <s v="Online"/>
  </r>
  <r>
    <s v="West Gear"/>
    <n v="1128299"/>
    <d v="2020-07-02T00:00:00"/>
    <s v="West"/>
    <s v="Washington"/>
    <s v="Seattle"/>
    <x v="1"/>
    <n v="82"/>
    <n v="182"/>
    <n v="14924"/>
    <n v="5372.6399999999994"/>
    <n v="0.36"/>
    <s v="Online"/>
  </r>
  <r>
    <s v="West Gear"/>
    <n v="1128299"/>
    <d v="2020-07-03T00:00:00"/>
    <s v="West"/>
    <s v="Washington"/>
    <s v="Seattle"/>
    <x v="2"/>
    <n v="78"/>
    <n v="175"/>
    <n v="13650"/>
    <n v="4777.5"/>
    <n v="0.35"/>
    <s v="Online"/>
  </r>
  <r>
    <s v="West Gear"/>
    <n v="1128299"/>
    <d v="2020-07-04T00:00:00"/>
    <s v="West"/>
    <s v="Washington"/>
    <s v="Seattle"/>
    <x v="3"/>
    <n v="78"/>
    <n v="137"/>
    <n v="10686"/>
    <n v="4381.2599999999993"/>
    <n v="0.41"/>
    <s v="Online"/>
  </r>
  <r>
    <s v="West Gear"/>
    <n v="1128299"/>
    <d v="2020-07-05T00:00:00"/>
    <s v="West"/>
    <s v="Washington"/>
    <s v="Seattle"/>
    <x v="4"/>
    <n v="77"/>
    <n v="144"/>
    <n v="11088"/>
    <n v="3880.7999999999997"/>
    <n v="0.35"/>
    <s v="Online"/>
  </r>
  <r>
    <s v="West Gear"/>
    <n v="1128299"/>
    <d v="2020-07-06T00:00:00"/>
    <s v="West"/>
    <s v="Washington"/>
    <s v="Seattle"/>
    <x v="5"/>
    <n v="95"/>
    <n v="155"/>
    <n v="14725"/>
    <n v="5153.75"/>
    <n v="0.35"/>
    <s v="Online"/>
  </r>
  <r>
    <s v="West Gear"/>
    <n v="1128299"/>
    <d v="2020-07-07T00:00:00"/>
    <s v="West"/>
    <s v="Washington"/>
    <s v="Seattle"/>
    <x v="0"/>
    <n v="80"/>
    <n v="217"/>
    <n v="17360"/>
    <n v="7811.9999999999991"/>
    <n v="0.44999999999999996"/>
    <s v="Online"/>
  </r>
  <r>
    <s v="West Gear"/>
    <n v="1128299"/>
    <d v="2020-07-08T00:00:00"/>
    <s v="West"/>
    <s v="Washington"/>
    <s v="Seattle"/>
    <x v="1"/>
    <n v="77"/>
    <n v="210"/>
    <n v="16170"/>
    <n v="6306.3"/>
    <n v="0.39"/>
    <s v="Online"/>
  </r>
  <r>
    <s v="West Gear"/>
    <n v="1128299"/>
    <d v="2020-07-09T00:00:00"/>
    <s v="West"/>
    <s v="Washington"/>
    <s v="Seattle"/>
    <x v="2"/>
    <n v="73"/>
    <n v="163"/>
    <n v="11899"/>
    <n v="4164.6499999999996"/>
    <n v="0.35"/>
    <s v="Online"/>
  </r>
  <r>
    <s v="West Gear"/>
    <n v="1128299"/>
    <d v="2020-07-10T00:00:00"/>
    <s v="West"/>
    <s v="Washington"/>
    <s v="Seattle"/>
    <x v="3"/>
    <n v="74"/>
    <n v="155"/>
    <n v="11470"/>
    <n v="5046.8"/>
    <n v="0.44"/>
    <s v="Online"/>
  </r>
  <r>
    <s v="West Gear"/>
    <n v="1128299"/>
    <d v="2020-07-11T00:00:00"/>
    <s v="West"/>
    <s v="Washington"/>
    <s v="Seattle"/>
    <x v="4"/>
    <n v="71"/>
    <n v="155"/>
    <n v="11005"/>
    <n v="4291.95"/>
    <n v="0.39"/>
    <s v="Online"/>
  </r>
  <r>
    <s v="West Gear"/>
    <n v="1128299"/>
    <d v="2020-07-12T00:00:00"/>
    <s v="West"/>
    <s v="Washington"/>
    <s v="Seattle"/>
    <x v="5"/>
    <n v="76"/>
    <n v="108"/>
    <n v="8208"/>
    <n v="2708.6400000000003"/>
    <n v="0.33"/>
    <s v="Online"/>
  </r>
  <r>
    <s v="West Gear"/>
    <n v="1128299"/>
    <d v="2020-07-13T00:00:00"/>
    <s v="West"/>
    <s v="Washington"/>
    <s v="Seattle"/>
    <x v="0"/>
    <n v="64"/>
    <n v="156"/>
    <n v="9984"/>
    <n v="4093.4399999999996"/>
    <n v="0.41"/>
    <s v="Online"/>
  </r>
  <r>
    <s v="West Gear"/>
    <n v="1128299"/>
    <d v="2020-07-14T00:00:00"/>
    <s v="West"/>
    <s v="Washington"/>
    <s v="Seattle"/>
    <x v="1"/>
    <n v="71"/>
    <n v="174"/>
    <n v="12354"/>
    <n v="4323.8999999999996"/>
    <n v="0.35"/>
    <s v="Online"/>
  </r>
  <r>
    <s v="West Gear"/>
    <n v="1128299"/>
    <d v="2020-07-15T00:00:00"/>
    <s v="West"/>
    <s v="Washington"/>
    <s v="Seattle"/>
    <x v="2"/>
    <n v="63"/>
    <n v="135"/>
    <n v="8505"/>
    <n v="3146.85"/>
    <n v="0.37"/>
    <s v="Online"/>
  </r>
  <r>
    <s v="West Gear"/>
    <n v="1128299"/>
    <d v="2020-07-16T00:00:00"/>
    <s v="West"/>
    <s v="Washington"/>
    <s v="Seattle"/>
    <x v="3"/>
    <n v="67"/>
    <n v="112"/>
    <n v="7504"/>
    <n v="3001.6000000000004"/>
    <n v="0.4"/>
    <s v="Online"/>
  </r>
  <r>
    <s v="West Gear"/>
    <n v="1128299"/>
    <d v="2020-07-17T00:00:00"/>
    <s v="West"/>
    <s v="Washington"/>
    <s v="Seattle"/>
    <x v="4"/>
    <n v="72"/>
    <n v="111"/>
    <n v="7992"/>
    <n v="3196.8"/>
    <n v="0.4"/>
    <s v="Online"/>
  </r>
  <r>
    <s v="West Gear"/>
    <n v="1128299"/>
    <d v="2020-07-18T00:00:00"/>
    <s v="West"/>
    <s v="Washington"/>
    <s v="Seattle"/>
    <x v="5"/>
    <n v="62"/>
    <n v="113"/>
    <n v="7006"/>
    <n v="2452.1"/>
    <n v="0.35"/>
    <s v="Online"/>
  </r>
  <r>
    <s v="West Gear"/>
    <n v="1128299"/>
    <d v="2020-07-19T00:00:00"/>
    <s v="West"/>
    <s v="Washington"/>
    <s v="Seattle"/>
    <x v="0"/>
    <n v="58"/>
    <n v="149"/>
    <n v="8642"/>
    <n v="3456.8"/>
    <n v="0.4"/>
    <s v="Online"/>
  </r>
  <r>
    <s v="West Gear"/>
    <n v="1128299"/>
    <d v="2020-07-20T00:00:00"/>
    <s v="West"/>
    <s v="Washington"/>
    <s v="Seattle"/>
    <x v="1"/>
    <n v="64"/>
    <n v="138"/>
    <n v="8832"/>
    <n v="3267.84"/>
    <n v="0.37"/>
    <s v="Online"/>
  </r>
  <r>
    <s v="West Gear"/>
    <n v="1128299"/>
    <d v="2020-07-21T00:00:00"/>
    <s v="West"/>
    <s v="Washington"/>
    <s v="Seattle"/>
    <x v="2"/>
    <n v="56"/>
    <n v="113"/>
    <n v="6328"/>
    <n v="2278.08"/>
    <n v="0.36"/>
    <s v="Online"/>
  </r>
  <r>
    <s v="West Gear"/>
    <n v="1128299"/>
    <d v="2020-07-22T00:00:00"/>
    <s v="West"/>
    <s v="Washington"/>
    <s v="Seattle"/>
    <x v="3"/>
    <n v="58"/>
    <n v="98"/>
    <n v="5684"/>
    <n v="2500.96"/>
    <n v="0.44"/>
    <s v="Online"/>
  </r>
  <r>
    <s v="West Gear"/>
    <n v="1128299"/>
    <d v="2020-07-23T00:00:00"/>
    <s v="West"/>
    <s v="Washington"/>
    <s v="Seattle"/>
    <x v="4"/>
    <n v="69"/>
    <n v="94"/>
    <n v="6486"/>
    <n v="2270.1"/>
    <n v="0.35"/>
    <s v="Online"/>
  </r>
  <r>
    <s v="West Gear"/>
    <n v="1128299"/>
    <d v="2020-07-24T00:00:00"/>
    <s v="West"/>
    <s v="Washington"/>
    <s v="Seattle"/>
    <x v="5"/>
    <n v="71"/>
    <n v="101"/>
    <n v="7171"/>
    <n v="2509.85"/>
    <n v="0.35"/>
    <s v="Online"/>
  </r>
  <r>
    <s v="West Gear"/>
    <n v="1128299"/>
    <d v="2020-07-25T00:00:00"/>
    <s v="West"/>
    <s v="Washington"/>
    <s v="Seattle"/>
    <x v="0"/>
    <n v="54"/>
    <n v="162"/>
    <n v="8748"/>
    <n v="3849.12"/>
    <n v="0.44"/>
    <s v="Online"/>
  </r>
  <r>
    <s v="West Gear"/>
    <n v="1128299"/>
    <d v="2020-07-26T00:00:00"/>
    <s v="West"/>
    <s v="Washington"/>
    <s v="Seattle"/>
    <x v="1"/>
    <n v="60"/>
    <n v="188"/>
    <n v="11280"/>
    <n v="4173.6000000000004"/>
    <n v="0.37"/>
    <s v="Online"/>
  </r>
  <r>
    <s v="West Gear"/>
    <n v="1128299"/>
    <d v="2020-07-27T00:00:00"/>
    <s v="West"/>
    <s v="Washington"/>
    <s v="Seattle"/>
    <x v="2"/>
    <n v="54"/>
    <n v="124"/>
    <n v="6696"/>
    <n v="2477.52"/>
    <n v="0.37"/>
    <s v="Online"/>
  </r>
  <r>
    <s v="West Gear"/>
    <n v="1128299"/>
    <d v="2020-07-28T00:00:00"/>
    <s v="West"/>
    <s v="Washington"/>
    <s v="Seattle"/>
    <x v="3"/>
    <n v="69"/>
    <n v="117"/>
    <n v="8073"/>
    <n v="3471.39"/>
    <n v="0.43"/>
    <s v="Online"/>
  </r>
  <r>
    <s v="West Gear"/>
    <n v="1128299"/>
    <d v="2020-07-29T00:00:00"/>
    <s v="West"/>
    <s v="Washington"/>
    <s v="Seattle"/>
    <x v="4"/>
    <n v="85"/>
    <n v="115"/>
    <n v="9775"/>
    <n v="3910"/>
    <n v="0.4"/>
    <s v="Online"/>
  </r>
  <r>
    <s v="West Gear"/>
    <n v="1128299"/>
    <d v="2020-07-30T00:00:00"/>
    <s v="West"/>
    <s v="Washington"/>
    <s v="Seattle"/>
    <x v="5"/>
    <n v="88"/>
    <n v="138"/>
    <n v="12144"/>
    <n v="3764.64"/>
    <n v="0.31"/>
    <s v="Online"/>
  </r>
  <r>
    <s v="West Gear"/>
    <n v="1128299"/>
    <d v="2020-07-31T00:00:00"/>
    <s v="West"/>
    <s v="Washington"/>
    <s v="Seattle"/>
    <x v="0"/>
    <n v="78"/>
    <n v="188"/>
    <n v="14664"/>
    <n v="5865.6"/>
    <n v="0.4"/>
    <s v="Online"/>
  </r>
  <r>
    <s v="West Gear"/>
    <n v="1128299"/>
    <d v="2020-08-01T00:00:00"/>
    <s v="West"/>
    <s v="Washington"/>
    <s v="Seattle"/>
    <x v="1"/>
    <n v="77"/>
    <n v="195"/>
    <n v="15015"/>
    <n v="5705.7"/>
    <n v="0.38"/>
    <s v="Online"/>
  </r>
  <r>
    <s v="West Gear"/>
    <n v="1128299"/>
    <d v="2020-08-02T00:00:00"/>
    <s v="West"/>
    <s v="Washington"/>
    <s v="Seattle"/>
    <x v="2"/>
    <n v="73"/>
    <n v="138"/>
    <n v="10074"/>
    <n v="3928.86"/>
    <n v="0.39"/>
    <s v="Online"/>
  </r>
  <r>
    <s v="West Gear"/>
    <n v="1128299"/>
    <d v="2020-08-03T00:00:00"/>
    <s v="West"/>
    <s v="Washington"/>
    <s v="Seattle"/>
    <x v="3"/>
    <n v="76"/>
    <n v="138"/>
    <n v="10488"/>
    <n v="4509.84"/>
    <n v="0.43"/>
    <s v="Online"/>
  </r>
  <r>
    <s v="West Gear"/>
    <n v="1128299"/>
    <d v="2020-08-04T00:00:00"/>
    <s v="West"/>
    <s v="Washington"/>
    <s v="Seattle"/>
    <x v="4"/>
    <n v="82"/>
    <n v="133"/>
    <n v="10906"/>
    <n v="4144.28"/>
    <n v="0.38"/>
    <s v="Online"/>
  </r>
  <r>
    <s v="West Gear"/>
    <n v="1128299"/>
    <d v="2020-08-05T00:00:00"/>
    <s v="West"/>
    <s v="Washington"/>
    <s v="Seattle"/>
    <x v="5"/>
    <n v="86"/>
    <n v="150"/>
    <n v="12900"/>
    <n v="4386"/>
    <n v="0.34"/>
    <s v="Online"/>
  </r>
  <r>
    <s v="Foot Locker"/>
    <n v="1185732"/>
    <d v="2020-08-06T00:00:00"/>
    <s v="West"/>
    <s v="Washington"/>
    <s v="Seattle"/>
    <x v="0"/>
    <n v="44"/>
    <n v="273"/>
    <n v="12012"/>
    <n v="6606.6"/>
    <n v="0.55000000000000004"/>
    <s v="Online"/>
  </r>
  <r>
    <s v="Foot Locker"/>
    <n v="1185732"/>
    <d v="2020-08-07T00:00:00"/>
    <s v="West"/>
    <s v="Washington"/>
    <s v="Seattle"/>
    <x v="1"/>
    <n v="41"/>
    <n v="221"/>
    <n v="9061"/>
    <n v="4439.8900000000003"/>
    <n v="0.49"/>
    <s v="Online"/>
  </r>
  <r>
    <s v="Foot Locker"/>
    <n v="1185732"/>
    <d v="2020-08-08T00:00:00"/>
    <s v="West"/>
    <s v="Washington"/>
    <s v="Seattle"/>
    <x v="2"/>
    <n v="34"/>
    <n v="230"/>
    <n v="7820"/>
    <n v="3049.8"/>
    <n v="0.39"/>
    <s v="Online"/>
  </r>
  <r>
    <s v="Foot Locker"/>
    <n v="1185732"/>
    <d v="2020-08-09T00:00:00"/>
    <s v="West"/>
    <s v="Washington"/>
    <s v="Seattle"/>
    <x v="3"/>
    <n v="38"/>
    <n v="175"/>
    <n v="6650"/>
    <n v="2660"/>
    <n v="0.4"/>
    <s v="Online"/>
  </r>
  <r>
    <s v="Foot Locker"/>
    <n v="1185732"/>
    <d v="2020-08-10T00:00:00"/>
    <s v="Southeast"/>
    <s v="Florida"/>
    <s v="Miami"/>
    <x v="4"/>
    <n v="50"/>
    <n v="195"/>
    <n v="9750"/>
    <n v="4875"/>
    <n v="0.5"/>
    <s v="Online"/>
  </r>
  <r>
    <s v="Foot Locker"/>
    <n v="1185732"/>
    <d v="2020-08-11T00:00:00"/>
    <s v="Southeast"/>
    <s v="Florida"/>
    <s v="Miami"/>
    <x v="5"/>
    <n v="41"/>
    <n v="247"/>
    <n v="10127"/>
    <n v="6278.74"/>
    <n v="0.62"/>
    <s v="Online"/>
  </r>
  <r>
    <s v="Foot Locker"/>
    <n v="1185732"/>
    <d v="2020-08-12T00:00:00"/>
    <s v="Southeast"/>
    <s v="Florida"/>
    <s v="Miami"/>
    <x v="0"/>
    <n v="43"/>
    <n v="319"/>
    <n v="13717"/>
    <n v="7818.6900000000005"/>
    <n v="0.57000000000000006"/>
    <s v="Online"/>
  </r>
  <r>
    <s v="Foot Locker"/>
    <n v="1185732"/>
    <d v="2020-08-13T00:00:00"/>
    <s v="Southeast"/>
    <s v="Florida"/>
    <s v="Miami"/>
    <x v="1"/>
    <n v="43"/>
    <n v="195"/>
    <n v="8385"/>
    <n v="4108.6499999999996"/>
    <n v="0.49"/>
    <s v="Online"/>
  </r>
  <r>
    <s v="Foot Locker"/>
    <n v="1185732"/>
    <d v="2020-08-14T00:00:00"/>
    <s v="Southeast"/>
    <s v="Florida"/>
    <s v="Miami"/>
    <x v="2"/>
    <n v="32"/>
    <n v="240"/>
    <n v="7680"/>
    <n v="2918.4"/>
    <n v="0.38"/>
    <s v="Online"/>
  </r>
  <r>
    <s v="West Gear"/>
    <n v="1185732"/>
    <d v="2020-08-15T00:00:00"/>
    <s v="Southeast"/>
    <s v="Florida"/>
    <s v="Miami"/>
    <x v="3"/>
    <n v="38"/>
    <n v="169"/>
    <n v="6422"/>
    <n v="2825.68"/>
    <n v="0.44"/>
    <s v="Online"/>
  </r>
  <r>
    <s v="Foot Locker"/>
    <n v="1185732"/>
    <d v="2020-08-16T00:00:00"/>
    <s v="Southeast"/>
    <s v="Florida"/>
    <s v="Miami"/>
    <x v="4"/>
    <n v="53"/>
    <n v="218"/>
    <n v="11554"/>
    <n v="5545.92"/>
    <n v="0.48"/>
    <s v="Online"/>
  </r>
  <r>
    <s v="Foot Locker"/>
    <n v="1185732"/>
    <d v="2020-08-17T00:00:00"/>
    <s v="Southeast"/>
    <s v="Florida"/>
    <s v="Miami"/>
    <x v="5"/>
    <n v="41"/>
    <n v="221"/>
    <n v="9061"/>
    <n v="5889.6500000000005"/>
    <n v="0.65"/>
    <s v="Online"/>
  </r>
  <r>
    <s v="Foot Locker"/>
    <n v="1185732"/>
    <d v="2020-08-18T00:00:00"/>
    <s v="Southeast"/>
    <s v="Florida"/>
    <s v="Miami"/>
    <x v="0"/>
    <n v="41"/>
    <n v="268"/>
    <n v="10988"/>
    <n v="6592.8"/>
    <n v="0.6"/>
    <s v="Online"/>
  </r>
  <r>
    <s v="Foot Locker"/>
    <n v="1185732"/>
    <d v="2020-08-19T00:00:00"/>
    <s v="Southeast"/>
    <s v="Florida"/>
    <s v="Miami"/>
    <x v="1"/>
    <n v="42"/>
    <n v="225"/>
    <n v="9450"/>
    <n v="4536"/>
    <n v="0.48"/>
    <s v="Online"/>
  </r>
  <r>
    <s v="Foot Locker"/>
    <n v="1185732"/>
    <d v="2020-08-20T00:00:00"/>
    <s v="Southeast"/>
    <s v="Florida"/>
    <s v="Miami"/>
    <x v="2"/>
    <n v="32"/>
    <n v="217"/>
    <n v="6944"/>
    <n v="2430.3999999999996"/>
    <n v="0.35"/>
    <s v="Online"/>
  </r>
  <r>
    <s v="Foot Locker"/>
    <n v="1185732"/>
    <d v="2020-08-21T00:00:00"/>
    <s v="Southeast"/>
    <s v="Florida"/>
    <s v="Miami"/>
    <x v="3"/>
    <n v="36"/>
    <n v="175"/>
    <n v="6300"/>
    <n v="2520"/>
    <n v="0.4"/>
    <s v="Online"/>
  </r>
  <r>
    <s v="Foot Locker"/>
    <n v="1185732"/>
    <d v="2020-08-22T00:00:00"/>
    <s v="Southeast"/>
    <s v="Florida"/>
    <s v="Miami"/>
    <x v="4"/>
    <n v="53"/>
    <n v="182"/>
    <n v="9646"/>
    <n v="4437.16"/>
    <n v="0.45999999999999996"/>
    <s v="Online"/>
  </r>
  <r>
    <s v="Foot Locker"/>
    <n v="1185732"/>
    <d v="2020-08-23T00:00:00"/>
    <s v="Southeast"/>
    <s v="Florida"/>
    <s v="Miami"/>
    <x v="5"/>
    <n v="42"/>
    <n v="225"/>
    <n v="9450"/>
    <n v="6048"/>
    <n v="0.64"/>
    <s v="Online"/>
  </r>
  <r>
    <s v="Foot Locker"/>
    <n v="1185732"/>
    <d v="2020-04-24T00:00:00"/>
    <s v="Southeast"/>
    <s v="Florida"/>
    <s v="Miami"/>
    <x v="0"/>
    <n v="42"/>
    <n v="256"/>
    <n v="10752"/>
    <n v="6236.1600000000008"/>
    <n v="0.58000000000000007"/>
    <s v="Online"/>
  </r>
  <r>
    <s v="Foot Locker"/>
    <n v="1185732"/>
    <d v="2020-04-24T00:00:00"/>
    <s v="Southeast"/>
    <s v="Florida"/>
    <s v="Miami"/>
    <x v="1"/>
    <n v="41"/>
    <n v="210"/>
    <n v="8610"/>
    <n v="4305"/>
    <n v="0.5"/>
    <s v="Online"/>
  </r>
  <r>
    <s v="West Gear"/>
    <n v="1185732"/>
    <d v="2020-04-24T00:00:00"/>
    <s v="Southeast"/>
    <s v="Florida"/>
    <s v="Miami"/>
    <x v="2"/>
    <n v="32"/>
    <n v="203"/>
    <n v="6496"/>
    <n v="2598.4"/>
    <n v="0.4"/>
    <s v="Online"/>
  </r>
  <r>
    <s v="West Gear"/>
    <n v="1185732"/>
    <d v="2020-04-24T00:00:00"/>
    <s v="Southeast"/>
    <s v="Florida"/>
    <s v="Miami"/>
    <x v="3"/>
    <n v="38"/>
    <n v="189"/>
    <n v="7182"/>
    <n v="3231.8999999999996"/>
    <n v="0.44999999999999996"/>
    <s v="Online"/>
  </r>
  <r>
    <s v="West Gear"/>
    <n v="1185732"/>
    <d v="2020-04-24T00:00:00"/>
    <s v="Southeast"/>
    <s v="Florida"/>
    <s v="Miami"/>
    <x v="4"/>
    <n v="52"/>
    <n v="196"/>
    <n v="10192"/>
    <n v="4586.3999999999996"/>
    <n v="0.44999999999999996"/>
    <s v="Online"/>
  </r>
  <r>
    <s v="West Gear"/>
    <n v="1185732"/>
    <d v="2020-04-24T00:00:00"/>
    <s v="Southeast"/>
    <s v="Florida"/>
    <s v="Miami"/>
    <x v="5"/>
    <n v="44"/>
    <n v="208"/>
    <n v="9152"/>
    <n v="5491.2"/>
    <n v="0.6"/>
    <s v="Online"/>
  </r>
  <r>
    <s v="West Gear"/>
    <n v="1185732"/>
    <d v="2020-04-24T00:00:00"/>
    <s v="Southeast"/>
    <s v="Florida"/>
    <s v="Miami"/>
    <x v="0"/>
    <n v="52"/>
    <n v="300"/>
    <n v="15600"/>
    <n v="8736"/>
    <n v="0.56000000000000005"/>
    <s v="Online"/>
  </r>
  <r>
    <s v="West Gear"/>
    <n v="1185732"/>
    <d v="2020-04-24T00:00:00"/>
    <s v="Southeast"/>
    <s v="Florida"/>
    <s v="Miami"/>
    <x v="1"/>
    <n v="54"/>
    <n v="194"/>
    <n v="10476"/>
    <n v="5238"/>
    <n v="0.5"/>
    <s v="Online"/>
  </r>
  <r>
    <s v="West Gear"/>
    <n v="1185732"/>
    <d v="2020-04-24T00:00:00"/>
    <s v="Southeast"/>
    <s v="Florida"/>
    <s v="Miami"/>
    <x v="2"/>
    <n v="47"/>
    <n v="188"/>
    <n v="8836"/>
    <n v="3269.32"/>
    <n v="0.37"/>
    <s v="Online"/>
  </r>
  <r>
    <s v="West Gear"/>
    <n v="1185732"/>
    <d v="2020-04-24T00:00:00"/>
    <s v="Southeast"/>
    <s v="Florida"/>
    <s v="Miami"/>
    <x v="3"/>
    <n v="49"/>
    <n v="175"/>
    <n v="8575"/>
    <n v="3687.25"/>
    <n v="0.43"/>
    <s v="Online"/>
  </r>
  <r>
    <s v="West Gear"/>
    <n v="1185732"/>
    <d v="2020-04-24T00:00:00"/>
    <s v="Southeast"/>
    <s v="Florida"/>
    <s v="Miami"/>
    <x v="4"/>
    <n v="58"/>
    <n v="196"/>
    <n v="11368"/>
    <n v="5342.96"/>
    <n v="0.47"/>
    <s v="Online"/>
  </r>
  <r>
    <s v="West Gear"/>
    <n v="1185732"/>
    <d v="2020-04-24T00:00:00"/>
    <s v="Southeast"/>
    <s v="Florida"/>
    <s v="Miami"/>
    <x v="5"/>
    <n v="64"/>
    <n v="248"/>
    <n v="15872"/>
    <n v="10158.08"/>
    <n v="0.64"/>
    <s v="Online"/>
  </r>
  <r>
    <s v="West Gear"/>
    <n v="1185732"/>
    <d v="2020-04-24T00:00:00"/>
    <s v="Southeast"/>
    <s v="Florida"/>
    <s v="Miami"/>
    <x v="0"/>
    <n v="55"/>
    <n v="290"/>
    <n v="15950"/>
    <n v="9410.5000000000018"/>
    <n v="0.59000000000000008"/>
    <s v="Online"/>
  </r>
  <r>
    <s v="West Gear"/>
    <n v="1185732"/>
    <d v="2020-04-24T00:00:00"/>
    <s v="Southeast"/>
    <s v="Florida"/>
    <s v="Miami"/>
    <x v="1"/>
    <n v="54"/>
    <n v="206"/>
    <n v="11124"/>
    <n v="5450.76"/>
    <n v="0.49"/>
    <s v="Online"/>
  </r>
  <r>
    <s v="West Gear"/>
    <n v="1185732"/>
    <d v="2020-09-07T00:00:00"/>
    <s v="Southeast"/>
    <s v="Florida"/>
    <s v="Miami"/>
    <x v="2"/>
    <n v="49"/>
    <n v="208"/>
    <n v="10192"/>
    <n v="3567.2"/>
    <n v="0.35"/>
    <s v="Online"/>
  </r>
  <r>
    <s v="West Gear"/>
    <n v="1185732"/>
    <d v="2020-09-08T00:00:00"/>
    <s v="Southeast"/>
    <s v="Florida"/>
    <s v="Miami"/>
    <x v="3"/>
    <n v="47"/>
    <n v="217"/>
    <n v="10199"/>
    <n v="4079.6000000000004"/>
    <n v="0.4"/>
    <s v="Online"/>
  </r>
  <r>
    <s v="West Gear"/>
    <n v="1185732"/>
    <d v="2020-09-09T00:00:00"/>
    <s v="Southeast"/>
    <s v="Florida"/>
    <s v="Miami"/>
    <x v="4"/>
    <n v="62"/>
    <n v="233"/>
    <n v="14446"/>
    <n v="7078.54"/>
    <n v="0.49"/>
    <s v="Online"/>
  </r>
  <r>
    <s v="West Gear"/>
    <n v="1185732"/>
    <d v="2020-09-10T00:00:00"/>
    <s v="Southeast"/>
    <s v="Florida"/>
    <s v="Miami"/>
    <x v="5"/>
    <n v="63"/>
    <n v="259"/>
    <n v="16317"/>
    <n v="10606.050000000001"/>
    <n v="0.65"/>
    <s v="Online"/>
  </r>
  <r>
    <s v="West Gear"/>
    <n v="1185732"/>
    <d v="2020-09-11T00:00:00"/>
    <s v="Southeast"/>
    <s v="Florida"/>
    <s v="Miami"/>
    <x v="0"/>
    <n v="60"/>
    <n v="299"/>
    <n v="17940"/>
    <n v="10764"/>
    <n v="0.6"/>
    <s v="Online"/>
  </r>
  <r>
    <s v="West Gear"/>
    <n v="1185732"/>
    <d v="2020-09-12T00:00:00"/>
    <s v="Southeast"/>
    <s v="Florida"/>
    <s v="Miami"/>
    <x v="1"/>
    <n v="57"/>
    <n v="225"/>
    <n v="12825"/>
    <n v="5899.4999999999991"/>
    <n v="0.45999999999999996"/>
    <s v="Online"/>
  </r>
  <r>
    <s v="West Gear"/>
    <n v="1185732"/>
    <d v="2020-09-13T00:00:00"/>
    <s v="Southeast"/>
    <s v="Florida"/>
    <s v="Miami"/>
    <x v="2"/>
    <n v="50"/>
    <n v="215"/>
    <n v="10750"/>
    <n v="3977.5"/>
    <n v="0.37"/>
    <s v="Online"/>
  </r>
  <r>
    <s v="West Gear"/>
    <n v="1185732"/>
    <d v="2020-09-14T00:00:00"/>
    <s v="Southeast"/>
    <s v="Florida"/>
    <s v="Miami"/>
    <x v="3"/>
    <n v="53"/>
    <n v="233"/>
    <n v="12349"/>
    <n v="5310.07"/>
    <n v="0.43"/>
    <s v="Online"/>
  </r>
  <r>
    <s v="West Gear"/>
    <n v="1185732"/>
    <d v="2020-09-15T00:00:00"/>
    <s v="Southeast"/>
    <s v="Florida"/>
    <s v="Miami"/>
    <x v="4"/>
    <n v="61"/>
    <n v="208"/>
    <n v="12688"/>
    <n v="6217.12"/>
    <n v="0.49"/>
    <s v="Online"/>
  </r>
  <r>
    <s v="West Gear"/>
    <n v="1185732"/>
    <d v="2020-09-16T00:00:00"/>
    <s v="Southeast"/>
    <s v="Florida"/>
    <s v="Miami"/>
    <x v="5"/>
    <n v="67"/>
    <n v="244"/>
    <n v="16348"/>
    <n v="10626.2"/>
    <n v="0.65"/>
    <s v="Online"/>
  </r>
  <r>
    <s v="West Gear"/>
    <n v="1185732"/>
    <d v="2020-09-17T00:00:00"/>
    <s v="Southeast"/>
    <s v="Florida"/>
    <s v="Miami"/>
    <x v="0"/>
    <n v="60"/>
    <n v="304"/>
    <n v="18240"/>
    <n v="10396.800000000001"/>
    <n v="0.57000000000000006"/>
    <s v="Online"/>
  </r>
  <r>
    <s v="West Gear"/>
    <n v="1185732"/>
    <d v="2020-09-18T00:00:00"/>
    <s v="Southeast"/>
    <s v="Florida"/>
    <s v="Miami"/>
    <x v="1"/>
    <n v="55"/>
    <n v="252"/>
    <n v="13860"/>
    <n v="6236.9999999999991"/>
    <n v="0.44999999999999996"/>
    <s v="Online"/>
  </r>
  <r>
    <s v="West Gear"/>
    <n v="1185732"/>
    <d v="2020-09-19T00:00:00"/>
    <s v="Southeast"/>
    <s v="Florida"/>
    <s v="Miami"/>
    <x v="2"/>
    <n v="53"/>
    <n v="231"/>
    <n v="12243"/>
    <n v="4529.91"/>
    <n v="0.37"/>
    <s v="Online"/>
  </r>
  <r>
    <s v="Foot Locker"/>
    <n v="1185732"/>
    <d v="2020-09-20T00:00:00"/>
    <s v="Southeast"/>
    <s v="Florida"/>
    <s v="Miami"/>
    <x v="3"/>
    <n v="44"/>
    <n v="233"/>
    <n v="10252"/>
    <n v="4100.8"/>
    <n v="0.4"/>
    <s v="Online"/>
  </r>
  <r>
    <s v="Foot Locker"/>
    <n v="1185732"/>
    <d v="2020-09-21T00:00:00"/>
    <s v="Southeast"/>
    <s v="Florida"/>
    <s v="Miami"/>
    <x v="4"/>
    <n v="52"/>
    <n v="225"/>
    <n v="11700"/>
    <n v="5264.9999999999991"/>
    <n v="0.44999999999999996"/>
    <s v="Online"/>
  </r>
  <r>
    <s v="Foot Locker"/>
    <n v="1185732"/>
    <d v="2020-09-22T00:00:00"/>
    <s v="Southeast"/>
    <s v="Florida"/>
    <s v="Miami"/>
    <x v="5"/>
    <n v="56"/>
    <n v="278"/>
    <n v="15568"/>
    <n v="9496.48"/>
    <n v="0.61"/>
    <s v="Online"/>
  </r>
  <r>
    <s v="Foot Locker"/>
    <n v="1185732"/>
    <d v="2020-09-23T00:00:00"/>
    <s v="Southeast"/>
    <s v="Florida"/>
    <s v="Miami"/>
    <x v="0"/>
    <n v="53"/>
    <n v="284"/>
    <n v="15052"/>
    <n v="8278.6"/>
    <n v="0.55000000000000004"/>
    <s v="Online"/>
  </r>
  <r>
    <s v="Foot Locker"/>
    <n v="1185732"/>
    <d v="2020-09-24T00:00:00"/>
    <s v="Southeast"/>
    <s v="Florida"/>
    <s v="Miami"/>
    <x v="1"/>
    <n v="46"/>
    <n v="255"/>
    <n v="11730"/>
    <n v="5278.4999999999991"/>
    <n v="0.44999999999999996"/>
    <s v="Online"/>
  </r>
  <r>
    <s v="Sports Direct"/>
    <n v="1185732"/>
    <d v="2020-09-25T00:00:00"/>
    <s v="Southeast"/>
    <s v="Florida"/>
    <s v="Miami"/>
    <x v="2"/>
    <n v="41"/>
    <n v="225"/>
    <n v="9225"/>
    <n v="3413.25"/>
    <n v="0.37"/>
    <s v="Online"/>
  </r>
  <r>
    <s v="Sports Direct"/>
    <n v="1185732"/>
    <d v="2020-09-26T00:00:00"/>
    <s v="Southeast"/>
    <s v="Florida"/>
    <s v="Miami"/>
    <x v="3"/>
    <n v="42"/>
    <n v="210"/>
    <n v="8820"/>
    <n v="3792.6"/>
    <n v="0.43"/>
    <s v="Online"/>
  </r>
  <r>
    <s v="Sports Direct"/>
    <n v="1185732"/>
    <d v="2020-09-27T00:00:00"/>
    <s v="Southeast"/>
    <s v="Florida"/>
    <s v="Miami"/>
    <x v="4"/>
    <n v="50"/>
    <n v="210"/>
    <n v="10500"/>
    <n v="5250"/>
    <n v="0.5"/>
    <s v="Online"/>
  </r>
  <r>
    <s v="Sports Direct"/>
    <n v="1185732"/>
    <d v="2020-09-28T00:00:00"/>
    <s v="Southeast"/>
    <s v="Florida"/>
    <s v="Miami"/>
    <x v="5"/>
    <n v="55"/>
    <n v="223"/>
    <n v="12265"/>
    <n v="7726.95"/>
    <n v="0.63"/>
    <s v="Online"/>
  </r>
  <r>
    <s v="Sports Direct"/>
    <n v="1185732"/>
    <d v="2020-09-29T00:00:00"/>
    <s v="Southeast"/>
    <s v="Florida"/>
    <s v="Miami"/>
    <x v="0"/>
    <n v="56"/>
    <n v="270"/>
    <n v="15120"/>
    <n v="9072"/>
    <n v="0.6"/>
    <s v="Online"/>
  </r>
  <r>
    <s v="Sports Direct"/>
    <n v="1185732"/>
    <d v="2020-09-30T00:00:00"/>
    <s v="Southeast"/>
    <s v="Florida"/>
    <s v="Miami"/>
    <x v="1"/>
    <n v="47"/>
    <n v="215"/>
    <n v="10105"/>
    <n v="4547.25"/>
    <n v="0.44999999999999996"/>
    <s v="Online"/>
  </r>
  <r>
    <s v="Sports Direct"/>
    <n v="1185732"/>
    <d v="2020-10-01T00:00:00"/>
    <s v="Southeast"/>
    <s v="Florida"/>
    <s v="Miami"/>
    <x v="2"/>
    <n v="47"/>
    <n v="203"/>
    <n v="9541"/>
    <n v="3720.9900000000002"/>
    <n v="0.39"/>
    <s v="Online"/>
  </r>
  <r>
    <s v="Sports Direct"/>
    <n v="1185732"/>
    <d v="2020-10-02T00:00:00"/>
    <s v="Southeast"/>
    <s v="Florida"/>
    <s v="Miami"/>
    <x v="3"/>
    <n v="45"/>
    <n v="182"/>
    <n v="8190"/>
    <n v="3603.6"/>
    <n v="0.44"/>
    <s v="Online"/>
  </r>
  <r>
    <s v="Sports Direct"/>
    <n v="1185732"/>
    <d v="2020-10-03T00:00:00"/>
    <s v="Southeast"/>
    <s v="Florida"/>
    <s v="Miami"/>
    <x v="4"/>
    <n v="57"/>
    <n v="189"/>
    <n v="10773"/>
    <n v="5386.5"/>
    <n v="0.5"/>
    <s v="Online"/>
  </r>
  <r>
    <s v="Sports Direct"/>
    <n v="1185732"/>
    <d v="2020-10-04T00:00:00"/>
    <s v="Southeast"/>
    <s v="Florida"/>
    <s v="Miami"/>
    <x v="5"/>
    <n v="59"/>
    <n v="223"/>
    <n v="13157"/>
    <n v="8552.0500000000011"/>
    <n v="0.65"/>
    <s v="Online"/>
  </r>
  <r>
    <s v="Sports Direct"/>
    <n v="1185732"/>
    <d v="2020-10-05T00:00:00"/>
    <s v="Southeast"/>
    <s v="Florida"/>
    <s v="Miami"/>
    <x v="0"/>
    <n v="56"/>
    <n v="244"/>
    <n v="13664"/>
    <n v="7925.1200000000008"/>
    <n v="0.58000000000000007"/>
    <s v="Online"/>
  </r>
  <r>
    <s v="Sports Direct"/>
    <n v="1185732"/>
    <d v="2020-10-06T00:00:00"/>
    <s v="Southeast"/>
    <s v="Florida"/>
    <s v="Miami"/>
    <x v="1"/>
    <n v="49"/>
    <n v="224"/>
    <n v="10976"/>
    <n v="5268.48"/>
    <n v="0.48"/>
    <s v="Online"/>
  </r>
  <r>
    <s v="Sports Direct"/>
    <n v="1185732"/>
    <d v="2020-10-07T00:00:00"/>
    <s v="Southeast"/>
    <s v="Florida"/>
    <s v="Miami"/>
    <x v="2"/>
    <n v="46"/>
    <n v="224"/>
    <n v="10304"/>
    <n v="3812.48"/>
    <n v="0.37"/>
    <s v="Online"/>
  </r>
  <r>
    <s v="Sports Direct"/>
    <n v="1185732"/>
    <d v="2020-10-08T00:00:00"/>
    <s v="Southeast"/>
    <s v="Florida"/>
    <s v="Miami"/>
    <x v="3"/>
    <n v="49"/>
    <n v="202"/>
    <n v="9898"/>
    <n v="4355.12"/>
    <n v="0.44"/>
    <s v="Online"/>
  </r>
  <r>
    <s v="Sports Direct"/>
    <n v="1185732"/>
    <d v="2020-10-09T00:00:00"/>
    <s v="Southeast"/>
    <s v="Florida"/>
    <s v="Miami"/>
    <x v="4"/>
    <n v="64"/>
    <n v="195"/>
    <n v="12480"/>
    <n v="6240"/>
    <n v="0.5"/>
    <s v="Online"/>
  </r>
  <r>
    <s v="Sports Direct"/>
    <n v="1185732"/>
    <d v="2020-10-10T00:00:00"/>
    <s v="Southeast"/>
    <s v="Florida"/>
    <s v="Miami"/>
    <x v="5"/>
    <n v="64"/>
    <n v="213"/>
    <n v="13632"/>
    <n v="8179.2"/>
    <n v="0.6"/>
    <s v="Online"/>
  </r>
  <r>
    <s v="Sports Direct"/>
    <n v="1185732"/>
    <d v="2020-05-24T00:00:00"/>
    <s v="Southeast"/>
    <s v="Florida"/>
    <s v="Miami"/>
    <x v="0"/>
    <n v="63"/>
    <n v="323"/>
    <n v="20349"/>
    <n v="11395.44"/>
    <n v="0.56000000000000005"/>
    <s v="Online"/>
  </r>
  <r>
    <s v="Sports Direct"/>
    <n v="1185732"/>
    <d v="2020-05-24T00:00:00"/>
    <s v="Southeast"/>
    <s v="Florida"/>
    <s v="Miami"/>
    <x v="1"/>
    <n v="51"/>
    <n v="254"/>
    <n v="12954"/>
    <n v="6088.38"/>
    <n v="0.47"/>
    <s v="Online"/>
  </r>
  <r>
    <s v="Sports Direct"/>
    <n v="1185732"/>
    <d v="2020-05-24T00:00:00"/>
    <s v="Southeast"/>
    <s v="Florida"/>
    <s v="Miami"/>
    <x v="2"/>
    <n v="52"/>
    <n v="248"/>
    <n v="12896"/>
    <n v="4771.5199999999995"/>
    <n v="0.37"/>
    <s v="Online"/>
  </r>
  <r>
    <s v="Sports Direct"/>
    <n v="1185732"/>
    <d v="2020-05-24T00:00:00"/>
    <s v="Southeast"/>
    <s v="Florida"/>
    <s v="Miami"/>
    <x v="3"/>
    <n v="54"/>
    <n v="209"/>
    <n v="11286"/>
    <n v="4852.9799999999996"/>
    <n v="0.43"/>
    <s v="Online"/>
  </r>
  <r>
    <s v="Foot Locker"/>
    <n v="1185732"/>
    <d v="2020-05-24T00:00:00"/>
    <s v="Southeast"/>
    <s v="Florida"/>
    <s v="Miami"/>
    <x v="4"/>
    <n v="60"/>
    <n v="202"/>
    <n v="12120"/>
    <n v="5938.8"/>
    <n v="0.49"/>
    <s v="Online"/>
  </r>
  <r>
    <s v="Foot Locker"/>
    <n v="1185732"/>
    <d v="2020-05-24T00:00:00"/>
    <s v="Southeast"/>
    <s v="Florida"/>
    <s v="Miami"/>
    <x v="5"/>
    <n v="64"/>
    <n v="219"/>
    <n v="14016"/>
    <n v="8830.08"/>
    <n v="0.63"/>
    <s v="Online"/>
  </r>
  <r>
    <s v="Foot Locker"/>
    <n v="1185732"/>
    <d v="2020-10-17T00:00:00"/>
    <s v="Southeast"/>
    <s v="Florida"/>
    <s v="Miami"/>
    <x v="0"/>
    <n v="33"/>
    <n v="131"/>
    <n v="4323"/>
    <n v="1945.3500000000004"/>
    <n v="0.45000000000000007"/>
    <s v="Online"/>
  </r>
  <r>
    <s v="Foot Locker"/>
    <n v="1185732"/>
    <d v="2020-10-18T00:00:00"/>
    <s v="Southeast"/>
    <s v="Florida"/>
    <s v="Miami"/>
    <x v="1"/>
    <n v="33"/>
    <n v="65"/>
    <n v="2145"/>
    <n v="858"/>
    <n v="0.4"/>
    <s v="Online"/>
  </r>
  <r>
    <s v="Foot Locker"/>
    <n v="1185732"/>
    <d v="2020-10-19T00:00:00"/>
    <s v="Southeast"/>
    <s v="Florida"/>
    <s v="Miami"/>
    <x v="2"/>
    <n v="24"/>
    <n v="63"/>
    <n v="1512"/>
    <n v="665.28"/>
    <n v="0.44"/>
    <s v="Online"/>
  </r>
  <r>
    <s v="Foot Locker"/>
    <n v="1185732"/>
    <d v="2020-10-20T00:00:00"/>
    <s v="Southeast"/>
    <s v="Florida"/>
    <s v="Miami"/>
    <x v="3"/>
    <n v="29"/>
    <n v="26"/>
    <n v="754"/>
    <n v="339.30000000000007"/>
    <n v="0.45000000000000007"/>
    <s v="Online"/>
  </r>
  <r>
    <s v="Foot Locker"/>
    <n v="1185732"/>
    <d v="2020-10-21T00:00:00"/>
    <s v="Midwest"/>
    <s v="Minnesota"/>
    <s v="Minneapolis"/>
    <x v="4"/>
    <n v="43"/>
    <n v="39"/>
    <n v="1677"/>
    <n v="754.65"/>
    <n v="0.44999999999999996"/>
    <s v="Online"/>
  </r>
  <r>
    <s v="Foot Locker"/>
    <n v="1185732"/>
    <d v="2020-10-22T00:00:00"/>
    <s v="Midwest"/>
    <s v="Minnesota"/>
    <s v="Minneapolis"/>
    <x v="5"/>
    <n v="32"/>
    <n v="65"/>
    <n v="2080"/>
    <n v="1164.8000000000002"/>
    <n v="0.56000000000000005"/>
    <s v="Online"/>
  </r>
  <r>
    <s v="Foot Locker"/>
    <n v="1185732"/>
    <d v="2020-10-23T00:00:00"/>
    <s v="Midwest"/>
    <s v="Minnesota"/>
    <s v="Minneapolis"/>
    <x v="0"/>
    <n v="32"/>
    <n v="135"/>
    <n v="4320"/>
    <n v="1944.0000000000002"/>
    <n v="0.45000000000000007"/>
    <s v="Online"/>
  </r>
  <r>
    <s v="Foot Locker"/>
    <n v="1185732"/>
    <d v="2020-10-24T00:00:00"/>
    <s v="Midwest"/>
    <s v="Minnesota"/>
    <s v="Minneapolis"/>
    <x v="1"/>
    <n v="34"/>
    <n v="38"/>
    <n v="1292"/>
    <n v="581.4"/>
    <n v="0.44999999999999996"/>
    <s v="Online"/>
  </r>
  <r>
    <s v="Foot Locker"/>
    <n v="1185732"/>
    <d v="2020-10-25T00:00:00"/>
    <s v="Midwest"/>
    <s v="Minnesota"/>
    <s v="Minneapolis"/>
    <x v="2"/>
    <n v="25"/>
    <n v="56"/>
    <n v="1400"/>
    <n v="588"/>
    <n v="0.42"/>
    <s v="Online"/>
  </r>
  <r>
    <s v="Foot Locker"/>
    <n v="1185732"/>
    <d v="2020-10-26T00:00:00"/>
    <s v="Midwest"/>
    <s v="Minnesota"/>
    <s v="Minneapolis"/>
    <x v="3"/>
    <n v="27"/>
    <n v="20"/>
    <n v="540"/>
    <n v="253.8"/>
    <n v="0.47000000000000003"/>
    <s v="Online"/>
  </r>
  <r>
    <s v="Foot Locker"/>
    <n v="1185732"/>
    <d v="2020-10-27T00:00:00"/>
    <s v="Midwest"/>
    <s v="Minnesota"/>
    <s v="Minneapolis"/>
    <x v="4"/>
    <n v="41"/>
    <n v="44"/>
    <n v="1804"/>
    <n v="739.64"/>
    <n v="0.41"/>
    <s v="Online"/>
  </r>
  <r>
    <s v="Foot Locker"/>
    <n v="1185732"/>
    <d v="2020-10-28T00:00:00"/>
    <s v="Midwest"/>
    <s v="Minnesota"/>
    <s v="Minneapolis"/>
    <x v="5"/>
    <n v="34"/>
    <n v="65"/>
    <n v="2210"/>
    <n v="1215.5"/>
    <n v="0.55000000000000004"/>
    <s v="Online"/>
  </r>
  <r>
    <s v="Foot Locker"/>
    <n v="1185732"/>
    <d v="2020-10-29T00:00:00"/>
    <s v="Midwest"/>
    <s v="Minnesota"/>
    <s v="Minneapolis"/>
    <x v="0"/>
    <n v="39"/>
    <n v="116"/>
    <n v="4524"/>
    <n v="2262"/>
    <n v="0.5"/>
    <s v="Online"/>
  </r>
  <r>
    <s v="Foot Locker"/>
    <n v="1185732"/>
    <d v="2020-10-30T00:00:00"/>
    <s v="Midwest"/>
    <s v="Minnesota"/>
    <s v="Minneapolis"/>
    <x v="1"/>
    <n v="38"/>
    <n v="35"/>
    <n v="1330"/>
    <n v="532"/>
    <n v="0.4"/>
    <s v="Online"/>
  </r>
  <r>
    <s v="Foot Locker"/>
    <n v="1185732"/>
    <d v="2020-10-31T00:00:00"/>
    <s v="Midwest"/>
    <s v="Minnesota"/>
    <s v="Minneapolis"/>
    <x v="2"/>
    <n v="29"/>
    <n v="53"/>
    <n v="1537"/>
    <n v="691.65"/>
    <n v="0.44999999999999996"/>
    <s v="Online"/>
  </r>
  <r>
    <s v="Foot Locker"/>
    <n v="1185732"/>
    <d v="2020-11-01T00:00:00"/>
    <s v="Midwest"/>
    <s v="Minnesota"/>
    <s v="Minneapolis"/>
    <x v="3"/>
    <n v="32"/>
    <n v="7"/>
    <n v="224"/>
    <n v="112"/>
    <n v="0.5"/>
    <s v="Online"/>
  </r>
  <r>
    <s v="Foot Locker"/>
    <n v="1185732"/>
    <d v="2020-11-02T00:00:00"/>
    <s v="Midwest"/>
    <s v="Minnesota"/>
    <s v="Minneapolis"/>
    <x v="4"/>
    <n v="47"/>
    <n v="19"/>
    <n v="893"/>
    <n v="375.06"/>
    <n v="0.42"/>
    <s v="Online"/>
  </r>
  <r>
    <s v="Foot Locker"/>
    <n v="1185732"/>
    <d v="2020-11-03T00:00:00"/>
    <s v="Midwest"/>
    <s v="Minnesota"/>
    <s v="Minneapolis"/>
    <x v="5"/>
    <n v="38"/>
    <n v="47"/>
    <n v="1786"/>
    <n v="982.30000000000007"/>
    <n v="0.55000000000000004"/>
    <s v="Online"/>
  </r>
  <r>
    <s v="Foot Locker"/>
    <n v="1185732"/>
    <d v="2020-11-04T00:00:00"/>
    <s v="Midwest"/>
    <s v="Minnesota"/>
    <s v="Minneapolis"/>
    <x v="0"/>
    <n v="36"/>
    <n v="120"/>
    <n v="4320"/>
    <n v="2030.4"/>
    <n v="0.47000000000000003"/>
    <s v="Online"/>
  </r>
  <r>
    <s v="Foot Locker"/>
    <n v="1185732"/>
    <d v="2020-11-05T00:00:00"/>
    <s v="Midwest"/>
    <s v="Minnesota"/>
    <s v="Minneapolis"/>
    <x v="1"/>
    <n v="38"/>
    <n v="28"/>
    <n v="1064"/>
    <n v="446.88"/>
    <n v="0.42"/>
    <s v="Online"/>
  </r>
  <r>
    <s v="Foot Locker"/>
    <n v="1185732"/>
    <d v="2020-11-06T00:00:00"/>
    <s v="Midwest"/>
    <s v="Minnesota"/>
    <s v="Minneapolis"/>
    <x v="2"/>
    <n v="29"/>
    <n v="26"/>
    <n v="754"/>
    <n v="331.76"/>
    <n v="0.44"/>
    <s v="Online"/>
  </r>
  <r>
    <s v="Foot Locker"/>
    <n v="1185732"/>
    <d v="2020-11-07T00:00:00"/>
    <s v="Midwest"/>
    <s v="Minnesota"/>
    <s v="Minneapolis"/>
    <x v="3"/>
    <n v="32"/>
    <n v="7"/>
    <n v="224"/>
    <n v="112"/>
    <n v="0.5"/>
    <s v="Online"/>
  </r>
  <r>
    <s v="Foot Locker"/>
    <n v="1185732"/>
    <d v="2020-11-08T00:00:00"/>
    <s v="Midwest"/>
    <s v="Minnesota"/>
    <s v="Minneapolis"/>
    <x v="4"/>
    <n v="47"/>
    <n v="14"/>
    <n v="658"/>
    <n v="263.2"/>
    <n v="0.4"/>
    <s v="Online"/>
  </r>
  <r>
    <s v="Foot Locker"/>
    <n v="1185732"/>
    <d v="2020-11-09T00:00:00"/>
    <s v="Midwest"/>
    <s v="Minnesota"/>
    <s v="Minneapolis"/>
    <x v="5"/>
    <n v="36"/>
    <n v="53"/>
    <n v="1908"/>
    <n v="1144.8"/>
    <n v="0.6"/>
    <s v="Online"/>
  </r>
  <r>
    <s v="Foot Locker"/>
    <n v="1185732"/>
    <d v="2020-11-10T00:00:00"/>
    <s v="Midwest"/>
    <s v="Minnesota"/>
    <s v="Minneapolis"/>
    <x v="0"/>
    <n v="48"/>
    <n v="116"/>
    <n v="5568"/>
    <n v="2616.96"/>
    <n v="0.47000000000000003"/>
    <s v="Online"/>
  </r>
  <r>
    <s v="Foot Locker"/>
    <n v="1185732"/>
    <d v="2020-11-11T00:00:00"/>
    <s v="Midwest"/>
    <s v="Minnesota"/>
    <s v="Minneapolis"/>
    <x v="1"/>
    <n v="44"/>
    <n v="44"/>
    <n v="1936"/>
    <n v="793.76"/>
    <n v="0.41"/>
    <s v="Online"/>
  </r>
  <r>
    <s v="Foot Locker"/>
    <n v="1185732"/>
    <d v="2020-11-12T00:00:00"/>
    <s v="Midwest"/>
    <s v="Minnesota"/>
    <s v="Minneapolis"/>
    <x v="2"/>
    <n v="37"/>
    <n v="38"/>
    <n v="1406"/>
    <n v="618.64"/>
    <n v="0.44"/>
    <s v="Online"/>
  </r>
  <r>
    <s v="Foot Locker"/>
    <n v="1185732"/>
    <d v="2020-11-13T00:00:00"/>
    <s v="Midwest"/>
    <s v="Minnesota"/>
    <s v="Minneapolis"/>
    <x v="3"/>
    <n v="36"/>
    <n v="13"/>
    <n v="468"/>
    <n v="229.32000000000002"/>
    <n v="0.49000000000000005"/>
    <s v="Online"/>
  </r>
  <r>
    <s v="Foot Locker"/>
    <n v="1185732"/>
    <d v="2020-11-14T00:00:00"/>
    <s v="Midwest"/>
    <s v="Minnesota"/>
    <s v="Minneapolis"/>
    <x v="4"/>
    <n v="50"/>
    <n v="20"/>
    <n v="1000"/>
    <n v="410"/>
    <n v="0.41"/>
    <s v="Online"/>
  </r>
  <r>
    <s v="Foot Locker"/>
    <n v="1185732"/>
    <d v="2020-11-15T00:00:00"/>
    <s v="Midwest"/>
    <s v="Minnesota"/>
    <s v="Minneapolis"/>
    <x v="5"/>
    <n v="58"/>
    <n v="51"/>
    <n v="2958"/>
    <n v="1745.2200000000003"/>
    <n v="0.59000000000000008"/>
    <s v="Online"/>
  </r>
  <r>
    <s v="Foot Locker"/>
    <n v="1185732"/>
    <d v="2020-11-16T00:00:00"/>
    <s v="Midwest"/>
    <s v="Minnesota"/>
    <s v="Minneapolis"/>
    <x v="0"/>
    <n v="44"/>
    <n v="106"/>
    <n v="4664"/>
    <n v="2285.36"/>
    <n v="0.49000000000000005"/>
    <s v="Online"/>
  </r>
  <r>
    <s v="Foot Locker"/>
    <n v="1185732"/>
    <d v="2020-11-17T00:00:00"/>
    <s v="Midwest"/>
    <s v="Minnesota"/>
    <s v="Minneapolis"/>
    <x v="1"/>
    <n v="38"/>
    <n v="49"/>
    <n v="1862"/>
    <n v="763.42"/>
    <n v="0.41"/>
    <s v="Online"/>
  </r>
  <r>
    <s v="Foot Locker"/>
    <n v="1185732"/>
    <d v="2020-11-18T00:00:00"/>
    <s v="Midwest"/>
    <s v="Minnesota"/>
    <s v="Minneapolis"/>
    <x v="2"/>
    <n v="33"/>
    <n v="47"/>
    <n v="1551"/>
    <n v="697.94999999999993"/>
    <n v="0.44999999999999996"/>
    <s v="Online"/>
  </r>
  <r>
    <s v="Foot Locker"/>
    <n v="1185732"/>
    <d v="2020-11-19T00:00:00"/>
    <s v="Midwest"/>
    <s v="Minnesota"/>
    <s v="Minneapolis"/>
    <x v="3"/>
    <n v="32"/>
    <n v="45"/>
    <n v="1440"/>
    <n v="676.80000000000007"/>
    <n v="0.47000000000000003"/>
    <s v="Online"/>
  </r>
  <r>
    <s v="Foot Locker"/>
    <n v="1185732"/>
    <d v="2020-11-20T00:00:00"/>
    <s v="Midwest"/>
    <s v="Minnesota"/>
    <s v="Minneapolis"/>
    <x v="4"/>
    <n v="49"/>
    <n v="45"/>
    <n v="2205"/>
    <n v="926.09999999999991"/>
    <n v="0.42"/>
    <s v="Online"/>
  </r>
  <r>
    <s v="Foot Locker"/>
    <n v="1185732"/>
    <d v="2020-11-21T00:00:00"/>
    <s v="Midwest"/>
    <s v="Minnesota"/>
    <s v="Minneapolis"/>
    <x v="5"/>
    <n v="53"/>
    <n v="81"/>
    <n v="4293"/>
    <n v="2404.0800000000004"/>
    <n v="0.56000000000000005"/>
    <s v="Online"/>
  </r>
  <r>
    <s v="Foot Locker"/>
    <n v="1185732"/>
    <d v="2020-11-22T00:00:00"/>
    <s v="Midwest"/>
    <s v="Minnesota"/>
    <s v="Minneapolis"/>
    <x v="0"/>
    <n v="49"/>
    <n v="160"/>
    <n v="7840"/>
    <n v="3684.8"/>
    <n v="0.47000000000000003"/>
    <s v="Online"/>
  </r>
  <r>
    <s v="Foot Locker"/>
    <n v="1185732"/>
    <d v="2020-11-23T00:00:00"/>
    <s v="Midwest"/>
    <s v="Minnesota"/>
    <s v="Minneapolis"/>
    <x v="1"/>
    <n v="42"/>
    <n v="75"/>
    <n v="3150"/>
    <n v="1417.4999999999998"/>
    <n v="0.44999999999999996"/>
    <s v="Online"/>
  </r>
  <r>
    <s v="Foot Locker"/>
    <n v="1185732"/>
    <d v="2020-11-24T00:00:00"/>
    <s v="Midwest"/>
    <s v="Minnesota"/>
    <s v="Minneapolis"/>
    <x v="2"/>
    <n v="36"/>
    <n v="63"/>
    <n v="2268"/>
    <n v="952.56"/>
    <n v="0.42"/>
    <s v="Online"/>
  </r>
  <r>
    <s v="Foot Locker"/>
    <n v="1185732"/>
    <d v="2020-11-25T00:00:00"/>
    <s v="Midwest"/>
    <s v="Minnesota"/>
    <s v="Minneapolis"/>
    <x v="3"/>
    <n v="38"/>
    <n v="51"/>
    <n v="1938"/>
    <n v="930.24000000000012"/>
    <n v="0.48000000000000004"/>
    <s v="Online"/>
  </r>
  <r>
    <s v="Foot Locker"/>
    <n v="1185732"/>
    <d v="2020-11-26T00:00:00"/>
    <s v="Midwest"/>
    <s v="Minnesota"/>
    <s v="Minneapolis"/>
    <x v="4"/>
    <n v="49"/>
    <n v="58"/>
    <n v="2842"/>
    <n v="1165.22"/>
    <n v="0.41"/>
    <s v="Online"/>
  </r>
  <r>
    <s v="Foot Locker"/>
    <n v="1185732"/>
    <d v="2020-11-27T00:00:00"/>
    <s v="Midwest"/>
    <s v="Minnesota"/>
    <s v="Minneapolis"/>
    <x v="5"/>
    <n v="54"/>
    <n v="98"/>
    <n v="5292"/>
    <n v="2910.6000000000004"/>
    <n v="0.55000000000000004"/>
    <s v="Online"/>
  </r>
  <r>
    <s v="Foot Locker"/>
    <n v="1185732"/>
    <d v="2020-11-28T00:00:00"/>
    <s v="Midwest"/>
    <s v="Minnesota"/>
    <s v="Minneapolis"/>
    <x v="0"/>
    <n v="47"/>
    <n v="137"/>
    <n v="6439"/>
    <n v="3026.3300000000004"/>
    <n v="0.47000000000000003"/>
    <s v="Online"/>
  </r>
  <r>
    <s v="Foot Locker"/>
    <n v="1185732"/>
    <d v="2020-11-29T00:00:00"/>
    <s v="Midwest"/>
    <s v="Minnesota"/>
    <s v="Minneapolis"/>
    <x v="1"/>
    <n v="43"/>
    <n v="87"/>
    <n v="3741"/>
    <n v="1533.81"/>
    <n v="0.41"/>
    <s v="Online"/>
  </r>
  <r>
    <s v="Foot Locker"/>
    <n v="1185732"/>
    <d v="2020-11-30T00:00:00"/>
    <s v="Midwest"/>
    <s v="Minnesota"/>
    <s v="Minneapolis"/>
    <x v="2"/>
    <n v="37"/>
    <n v="68"/>
    <n v="2516"/>
    <n v="1006.4000000000001"/>
    <n v="0.4"/>
    <s v="Online"/>
  </r>
  <r>
    <s v="Foot Locker"/>
    <n v="1185732"/>
    <d v="2020-12-01T00:00:00"/>
    <s v="Midwest"/>
    <s v="Minnesota"/>
    <s v="Minneapolis"/>
    <x v="3"/>
    <n v="33"/>
    <n v="47"/>
    <n v="1551"/>
    <n v="759.99000000000012"/>
    <n v="0.49000000000000005"/>
    <s v="Online"/>
  </r>
  <r>
    <s v="Foot Locker"/>
    <n v="1185732"/>
    <d v="2020-12-02T00:00:00"/>
    <s v="Midwest"/>
    <s v="Minnesota"/>
    <s v="Minneapolis"/>
    <x v="4"/>
    <n v="42"/>
    <n v="42"/>
    <n v="1764"/>
    <n v="723.24"/>
    <n v="0.41"/>
    <s v="Online"/>
  </r>
  <r>
    <s v="Foot Locker"/>
    <n v="1185732"/>
    <d v="2020-12-03T00:00:00"/>
    <s v="Midwest"/>
    <s v="Minnesota"/>
    <s v="Minneapolis"/>
    <x v="5"/>
    <n v="46"/>
    <n v="88"/>
    <n v="4048"/>
    <n v="2307.36"/>
    <n v="0.57000000000000006"/>
    <s v="Online"/>
  </r>
  <r>
    <s v="Foot Locker"/>
    <n v="1185732"/>
    <d v="2020-12-04T00:00:00"/>
    <s v="Midwest"/>
    <s v="Minnesota"/>
    <s v="Minneapolis"/>
    <x v="0"/>
    <n v="43"/>
    <n v="113"/>
    <n v="4859"/>
    <n v="2332.3200000000002"/>
    <n v="0.48000000000000004"/>
    <s v="Online"/>
  </r>
  <r>
    <s v="Foot Locker"/>
    <n v="1185732"/>
    <d v="2020-12-05T00:00:00"/>
    <s v="Midwest"/>
    <s v="Minnesota"/>
    <s v="Minneapolis"/>
    <x v="1"/>
    <n v="37"/>
    <n v="73"/>
    <n v="2701"/>
    <n v="1215.4499999999998"/>
    <n v="0.44999999999999996"/>
    <s v="Online"/>
  </r>
  <r>
    <s v="Foot Locker"/>
    <n v="1185732"/>
    <d v="2020-12-06T00:00:00"/>
    <s v="Midwest"/>
    <s v="Minnesota"/>
    <s v="Minneapolis"/>
    <x v="2"/>
    <n v="24"/>
    <n v="41"/>
    <n v="984"/>
    <n v="393.6"/>
    <n v="0.4"/>
    <s v="Online"/>
  </r>
  <r>
    <s v="Foot Locker"/>
    <n v="1185732"/>
    <d v="2020-12-07T00:00:00"/>
    <s v="Midwest"/>
    <s v="Minnesota"/>
    <s v="Minneapolis"/>
    <x v="3"/>
    <n v="24"/>
    <n v="31"/>
    <n v="744"/>
    <n v="342.24"/>
    <n v="0.46"/>
    <s v="Online"/>
  </r>
  <r>
    <s v="Foot Locker"/>
    <n v="1185732"/>
    <d v="2020-12-08T00:00:00"/>
    <s v="Midwest"/>
    <s v="Minnesota"/>
    <s v="Minneapolis"/>
    <x v="4"/>
    <n v="32"/>
    <n v="34"/>
    <n v="1088"/>
    <n v="478.72"/>
    <n v="0.44"/>
    <s v="Online"/>
  </r>
  <r>
    <s v="Foot Locker"/>
    <n v="1185732"/>
    <d v="2020-12-09T00:00:00"/>
    <s v="Midwest"/>
    <s v="Minnesota"/>
    <s v="Minneapolis"/>
    <x v="5"/>
    <n v="39"/>
    <n v="52"/>
    <n v="2028"/>
    <n v="1155.96"/>
    <n v="0.57000000000000006"/>
    <s v="Online"/>
  </r>
  <r>
    <s v="Foot Locker"/>
    <n v="1185732"/>
    <d v="2020-12-10T00:00:00"/>
    <s v="Midwest"/>
    <s v="Minnesota"/>
    <s v="Minneapolis"/>
    <x v="0"/>
    <n v="41"/>
    <n v="98"/>
    <n v="4018"/>
    <n v="1888.46"/>
    <n v="0.47000000000000003"/>
    <s v="Online"/>
  </r>
  <r>
    <s v="Foot Locker"/>
    <n v="1185732"/>
    <d v="2020-12-11T00:00:00"/>
    <s v="Midwest"/>
    <s v="Minnesota"/>
    <s v="Minneapolis"/>
    <x v="1"/>
    <n v="34"/>
    <n v="58"/>
    <n v="1972"/>
    <n v="847.96"/>
    <n v="0.43"/>
    <s v="Online"/>
  </r>
  <r>
    <s v="Foot Locker"/>
    <n v="1185732"/>
    <d v="2020-12-12T00:00:00"/>
    <s v="Midwest"/>
    <s v="Minnesota"/>
    <s v="Minneapolis"/>
    <x v="2"/>
    <n v="32"/>
    <n v="25"/>
    <n v="800"/>
    <n v="336"/>
    <n v="0.42"/>
    <s v="Online"/>
  </r>
  <r>
    <s v="Foot Locker"/>
    <n v="1185732"/>
    <d v="2020-12-13T00:00:00"/>
    <s v="Midwest"/>
    <s v="Minnesota"/>
    <s v="Minneapolis"/>
    <x v="3"/>
    <n v="32"/>
    <n v="21"/>
    <n v="672"/>
    <n v="309.12"/>
    <n v="0.46"/>
    <s v="Online"/>
  </r>
  <r>
    <s v="Foot Locker"/>
    <n v="1185732"/>
    <d v="2020-12-14T00:00:00"/>
    <s v="Midwest"/>
    <s v="Minnesota"/>
    <s v="Minneapolis"/>
    <x v="4"/>
    <n v="41"/>
    <n v="19"/>
    <n v="779"/>
    <n v="327.18"/>
    <n v="0.42"/>
    <s v="Online"/>
  </r>
  <r>
    <s v="Foot Locker"/>
    <n v="1185732"/>
    <d v="2020-12-15T00:00:00"/>
    <s v="Midwest"/>
    <s v="Minnesota"/>
    <s v="Minneapolis"/>
    <x v="5"/>
    <n v="49"/>
    <n v="60"/>
    <n v="2940"/>
    <n v="1764"/>
    <n v="0.6"/>
    <s v="Online"/>
  </r>
  <r>
    <s v="Foot Locker"/>
    <n v="1185732"/>
    <d v="2020-12-16T00:00:00"/>
    <s v="Midwest"/>
    <s v="Minnesota"/>
    <s v="Minneapolis"/>
    <x v="0"/>
    <n v="46"/>
    <n v="91"/>
    <n v="4186"/>
    <n v="1967.42"/>
    <n v="0.47000000000000003"/>
    <s v="Online"/>
  </r>
  <r>
    <s v="Foot Locker"/>
    <n v="1185732"/>
    <d v="2020-12-17T00:00:00"/>
    <s v="Midwest"/>
    <s v="Minnesota"/>
    <s v="Minneapolis"/>
    <x v="1"/>
    <n v="38"/>
    <n v="52"/>
    <n v="1976"/>
    <n v="790.40000000000009"/>
    <n v="0.4"/>
    <s v="Online"/>
  </r>
  <r>
    <s v="Foot Locker"/>
    <n v="1185732"/>
    <d v="2020-12-18T00:00:00"/>
    <s v="Midwest"/>
    <s v="Minnesota"/>
    <s v="Minneapolis"/>
    <x v="2"/>
    <n v="36"/>
    <n v="38"/>
    <n v="1368"/>
    <n v="547.20000000000005"/>
    <n v="0.4"/>
    <s v="Online"/>
  </r>
  <r>
    <s v="Foot Locker"/>
    <n v="1185732"/>
    <d v="2020-12-19T00:00:00"/>
    <s v="Midwest"/>
    <s v="Minnesota"/>
    <s v="Minneapolis"/>
    <x v="3"/>
    <n v="38"/>
    <n v="45"/>
    <n v="1710"/>
    <n v="837.90000000000009"/>
    <n v="0.49000000000000005"/>
    <s v="Online"/>
  </r>
  <r>
    <s v="Foot Locker"/>
    <n v="1185732"/>
    <d v="2020-12-20T00:00:00"/>
    <s v="Midwest"/>
    <s v="Minnesota"/>
    <s v="Minneapolis"/>
    <x v="4"/>
    <n v="52"/>
    <n v="34"/>
    <n v="1768"/>
    <n v="742.56"/>
    <n v="0.42"/>
    <s v="Online"/>
  </r>
  <r>
    <s v="Foot Locker"/>
    <n v="1185732"/>
    <d v="2020-12-21T00:00:00"/>
    <s v="Midwest"/>
    <s v="Minnesota"/>
    <s v="Minneapolis"/>
    <x v="5"/>
    <n v="59"/>
    <n v="61"/>
    <n v="3599"/>
    <n v="2159.4"/>
    <n v="0.6"/>
    <s v="Online"/>
  </r>
  <r>
    <s v="Foot Locker"/>
    <n v="1185732"/>
    <d v="2020-12-22T00:00:00"/>
    <s v="Midwest"/>
    <s v="Minnesota"/>
    <s v="Minneapolis"/>
    <x v="0"/>
    <n v="50"/>
    <n v="124"/>
    <n v="6200"/>
    <n v="3100"/>
    <n v="0.5"/>
    <s v="Online"/>
  </r>
  <r>
    <s v="Foot Locker"/>
    <n v="1185732"/>
    <d v="2020-12-23T00:00:00"/>
    <s v="Midwest"/>
    <s v="Minnesota"/>
    <s v="Minneapolis"/>
    <x v="1"/>
    <n v="42"/>
    <n v="77"/>
    <n v="3234"/>
    <n v="1455.3"/>
    <n v="0.44999999999999996"/>
    <s v="Online"/>
  </r>
  <r>
    <s v="Foot Locker"/>
    <n v="1185732"/>
    <d v="2020-12-24T00:00:00"/>
    <s v="Midwest"/>
    <s v="Minnesota"/>
    <s v="Minneapolis"/>
    <x v="2"/>
    <n v="44"/>
    <n v="56"/>
    <n v="2464"/>
    <n v="1010.2399999999999"/>
    <n v="0.41"/>
    <s v="Online"/>
  </r>
  <r>
    <s v="Foot Locker"/>
    <n v="1185732"/>
    <d v="2020-12-25T00:00:00"/>
    <s v="Midwest"/>
    <s v="Minnesota"/>
    <s v="Minneapolis"/>
    <x v="3"/>
    <n v="44"/>
    <n v="49"/>
    <n v="2156"/>
    <n v="1056.44"/>
    <n v="0.49000000000000005"/>
    <s v="Online"/>
  </r>
  <r>
    <s v="Foot Locker"/>
    <n v="1185732"/>
    <d v="2020-12-26T00:00:00"/>
    <s v="Midwest"/>
    <s v="Minnesota"/>
    <s v="Minneapolis"/>
    <x v="4"/>
    <n v="54"/>
    <n v="44"/>
    <n v="2376"/>
    <n v="974.16"/>
    <n v="0.41"/>
    <s v="Online"/>
  </r>
  <r>
    <s v="Foot Locker"/>
    <n v="1185732"/>
    <d v="2020-12-27T00:00:00"/>
    <s v="Midwest"/>
    <s v="Minnesota"/>
    <s v="Minneapolis"/>
    <x v="5"/>
    <n v="54"/>
    <n v="77"/>
    <n v="4158"/>
    <n v="2370.0600000000004"/>
    <n v="0.57000000000000006"/>
    <s v="Online"/>
  </r>
  <r>
    <s v="Kohl's"/>
    <n v="1189833"/>
    <d v="2020-12-28T00:00:00"/>
    <s v="Midwest"/>
    <s v="Minnesota"/>
    <s v="Minneapolis"/>
    <x v="0"/>
    <n v="32"/>
    <n v="119"/>
    <n v="3808"/>
    <n v="2208.6400000000003"/>
    <n v="0.58000000000000007"/>
    <s v="Online"/>
  </r>
  <r>
    <s v="Kohl's"/>
    <n v="1189833"/>
    <d v="2020-12-29T00:00:00"/>
    <s v="Midwest"/>
    <s v="Minnesota"/>
    <s v="Minneapolis"/>
    <x v="1"/>
    <n v="43"/>
    <n v="128"/>
    <n v="5504"/>
    <n v="2311.6799999999998"/>
    <n v="0.42"/>
    <s v="Online"/>
  </r>
  <r>
    <s v="Kohl's"/>
    <n v="1189833"/>
    <d v="2020-12-30T00:00:00"/>
    <s v="Midwest"/>
    <s v="Minnesota"/>
    <s v="Minneapolis"/>
    <x v="2"/>
    <n v="41"/>
    <n v="119"/>
    <n v="4879"/>
    <n v="2878.6100000000006"/>
    <n v="0.59000000000000008"/>
    <s v="Online"/>
  </r>
  <r>
    <s v="Kohl's"/>
    <n v="1189833"/>
    <d v="2020-12-31T00:00:00"/>
    <s v="Midwest"/>
    <s v="Minnesota"/>
    <s v="Minneapolis"/>
    <x v="3"/>
    <n v="44"/>
    <n v="98"/>
    <n v="4312"/>
    <n v="2242.2400000000002"/>
    <n v="0.52"/>
    <s v="Online"/>
  </r>
  <r>
    <s v="Kohl's"/>
    <n v="1189833"/>
    <d v="2021-01-01T00:00:00"/>
    <s v="Midwest"/>
    <s v="Montana"/>
    <s v="Billings"/>
    <x v="4"/>
    <n v="47"/>
    <n v="77"/>
    <n v="3619"/>
    <n v="2714.2500000000005"/>
    <n v="0.75000000000000011"/>
    <s v="Online"/>
  </r>
  <r>
    <s v="Kohl's"/>
    <n v="1189833"/>
    <d v="2021-01-02T00:00:00"/>
    <s v="Midwest"/>
    <s v="Montana"/>
    <s v="Billings"/>
    <x v="5"/>
    <n v="43"/>
    <n v="138"/>
    <n v="5934"/>
    <n v="2314.2600000000002"/>
    <n v="0.39"/>
    <s v="Online"/>
  </r>
  <r>
    <s v="Kohl's"/>
    <n v="1189833"/>
    <d v="2021-01-03T00:00:00"/>
    <s v="Midwest"/>
    <s v="Montana"/>
    <s v="Billings"/>
    <x v="0"/>
    <n v="34"/>
    <n v="158"/>
    <n v="5372"/>
    <n v="3062.0400000000004"/>
    <n v="0.57000000000000006"/>
    <s v="Online"/>
  </r>
  <r>
    <s v="Kohl's"/>
    <n v="1189833"/>
    <d v="2021-01-04T00:00:00"/>
    <s v="Midwest"/>
    <s v="Montana"/>
    <s v="Billings"/>
    <x v="1"/>
    <n v="42"/>
    <n v="123"/>
    <n v="5166"/>
    <n v="2324.6999999999998"/>
    <n v="0.44999999999999996"/>
    <s v="Online"/>
  </r>
  <r>
    <s v="Kohl's"/>
    <n v="1189833"/>
    <d v="2021-01-05T00:00:00"/>
    <s v="Midwest"/>
    <s v="Montana"/>
    <s v="Billings"/>
    <x v="2"/>
    <n v="43"/>
    <n v="122"/>
    <n v="5246"/>
    <n v="2990.2200000000003"/>
    <n v="0.57000000000000006"/>
    <s v="Online"/>
  </r>
  <r>
    <s v="Kohl's"/>
    <n v="1189833"/>
    <d v="2021-01-06T00:00:00"/>
    <s v="Midwest"/>
    <s v="Montana"/>
    <s v="Billings"/>
    <x v="3"/>
    <n v="44"/>
    <n v="81"/>
    <n v="3564"/>
    <n v="1960.1999999999998"/>
    <n v="0.54999999999999993"/>
    <s v="Online"/>
  </r>
  <r>
    <s v="Kohl's"/>
    <n v="1189833"/>
    <d v="2021-01-07T00:00:00"/>
    <s v="Midwest"/>
    <s v="Montana"/>
    <s v="Billings"/>
    <x v="4"/>
    <n v="48"/>
    <n v="59"/>
    <n v="2832"/>
    <n v="2039.0400000000002"/>
    <n v="0.72000000000000008"/>
    <s v="Online"/>
  </r>
  <r>
    <s v="Kohl's"/>
    <n v="1189833"/>
    <d v="2021-01-08T00:00:00"/>
    <s v="Midwest"/>
    <s v="Montana"/>
    <s v="Billings"/>
    <x v="5"/>
    <n v="43"/>
    <n v="119"/>
    <n v="5117"/>
    <n v="1893.29"/>
    <n v="0.37"/>
    <s v="Online"/>
  </r>
  <r>
    <s v="Kohl's"/>
    <n v="1189833"/>
    <d v="2021-01-09T00:00:00"/>
    <s v="Midwest"/>
    <s v="Montana"/>
    <s v="Billings"/>
    <x v="0"/>
    <n v="32"/>
    <n v="173"/>
    <n v="5536"/>
    <n v="3044.8"/>
    <n v="0.55000000000000004"/>
    <s v="Online"/>
  </r>
  <r>
    <s v="Kohl's"/>
    <n v="1189833"/>
    <d v="2021-01-10T00:00:00"/>
    <s v="Midwest"/>
    <s v="Montana"/>
    <s v="Billings"/>
    <x v="1"/>
    <n v="41"/>
    <n v="115"/>
    <n v="4715"/>
    <n v="1933.1499999999999"/>
    <n v="0.41"/>
    <s v="Online"/>
  </r>
  <r>
    <s v="Kohl's"/>
    <n v="1189833"/>
    <d v="2021-01-11T00:00:00"/>
    <s v="Midwest"/>
    <s v="Montana"/>
    <s v="Billings"/>
    <x v="2"/>
    <n v="42"/>
    <n v="128"/>
    <n v="5376"/>
    <n v="3064.32"/>
    <n v="0.57000000000000006"/>
    <s v="Online"/>
  </r>
  <r>
    <s v="Kohl's"/>
    <n v="1189833"/>
    <d v="2021-01-12T00:00:00"/>
    <s v="Midwest"/>
    <s v="Montana"/>
    <s v="Billings"/>
    <x v="3"/>
    <n v="44"/>
    <n v="91"/>
    <n v="4004"/>
    <n v="2122.12"/>
    <n v="0.53"/>
    <s v="Online"/>
  </r>
  <r>
    <s v="Kohl's"/>
    <n v="1189833"/>
    <d v="2021-01-13T00:00:00"/>
    <s v="Midwest"/>
    <s v="Montana"/>
    <s v="Billings"/>
    <x v="4"/>
    <n v="48"/>
    <n v="60"/>
    <n v="2880"/>
    <n v="2044.8000000000002"/>
    <n v="0.71000000000000008"/>
    <s v="Online"/>
  </r>
  <r>
    <s v="Kohl's"/>
    <n v="1189833"/>
    <d v="2021-01-14T00:00:00"/>
    <s v="Midwest"/>
    <s v="Montana"/>
    <s v="Billings"/>
    <x v="5"/>
    <n v="42"/>
    <n v="112"/>
    <n v="4704"/>
    <n v="1834.5600000000002"/>
    <n v="0.39"/>
    <s v="Online"/>
  </r>
  <r>
    <s v="Kohl's"/>
    <n v="1189833"/>
    <d v="2021-01-15T00:00:00"/>
    <s v="Midwest"/>
    <s v="Montana"/>
    <s v="Billings"/>
    <x v="0"/>
    <n v="44"/>
    <n v="161"/>
    <n v="7084"/>
    <n v="4179.5600000000004"/>
    <n v="0.59000000000000008"/>
    <s v="Online"/>
  </r>
  <r>
    <s v="Kohl's"/>
    <n v="1189833"/>
    <d v="2021-01-16T00:00:00"/>
    <s v="Midwest"/>
    <s v="Montana"/>
    <s v="Billings"/>
    <x v="1"/>
    <n v="43"/>
    <n v="101"/>
    <n v="4343"/>
    <n v="1954.35"/>
    <n v="0.44999999999999996"/>
    <s v="Online"/>
  </r>
  <r>
    <s v="Kohl's"/>
    <n v="1189833"/>
    <d v="2021-01-17T00:00:00"/>
    <s v="Midwest"/>
    <s v="Montana"/>
    <s v="Billings"/>
    <x v="2"/>
    <n v="44"/>
    <n v="120"/>
    <n v="5280"/>
    <n v="3168"/>
    <n v="0.6"/>
    <s v="Online"/>
  </r>
  <r>
    <s v="Kohl's"/>
    <n v="1189833"/>
    <d v="2021-01-18T00:00:00"/>
    <s v="Midwest"/>
    <s v="Montana"/>
    <s v="Billings"/>
    <x v="3"/>
    <n v="36"/>
    <n v="78"/>
    <n v="2808"/>
    <n v="1404"/>
    <n v="0.5"/>
    <s v="Online"/>
  </r>
  <r>
    <s v="Kohl's"/>
    <n v="1189833"/>
    <d v="2021-01-19T00:00:00"/>
    <s v="Midwest"/>
    <s v="Montana"/>
    <s v="Billings"/>
    <x v="4"/>
    <n v="44"/>
    <n v="56"/>
    <n v="2464"/>
    <n v="1823.3600000000004"/>
    <n v="0.7400000000000001"/>
    <s v="Online"/>
  </r>
  <r>
    <s v="Kohl's"/>
    <n v="1189833"/>
    <d v="2021-01-20T00:00:00"/>
    <s v="Midwest"/>
    <s v="Montana"/>
    <s v="Billings"/>
    <x v="5"/>
    <n v="55"/>
    <n v="101"/>
    <n v="5555"/>
    <n v="2166.4500000000003"/>
    <n v="0.39"/>
    <s v="Online"/>
  </r>
  <r>
    <s v="Kohl's"/>
    <n v="1189833"/>
    <d v="2021-01-21T00:00:00"/>
    <s v="Midwest"/>
    <s v="Montana"/>
    <s v="Billings"/>
    <x v="0"/>
    <n v="39"/>
    <n v="150"/>
    <n v="5850"/>
    <n v="3334.5000000000005"/>
    <n v="0.57000000000000006"/>
    <s v="Online"/>
  </r>
  <r>
    <s v="Kohl's"/>
    <n v="1189833"/>
    <d v="2021-01-22T00:00:00"/>
    <s v="Midwest"/>
    <s v="Montana"/>
    <s v="Billings"/>
    <x v="1"/>
    <n v="41"/>
    <n v="106"/>
    <n v="4346"/>
    <n v="1912.24"/>
    <n v="0.44"/>
    <s v="Online"/>
  </r>
  <r>
    <s v="Kohl's"/>
    <n v="1189833"/>
    <d v="2021-01-23T00:00:00"/>
    <s v="Midwest"/>
    <s v="Montana"/>
    <s v="Billings"/>
    <x v="2"/>
    <n v="44"/>
    <n v="111"/>
    <n v="4884"/>
    <n v="2686.2000000000003"/>
    <n v="0.55000000000000004"/>
    <s v="Online"/>
  </r>
  <r>
    <s v="Kohl's"/>
    <n v="1189833"/>
    <d v="2021-01-24T00:00:00"/>
    <s v="Midwest"/>
    <s v="Montana"/>
    <s v="Billings"/>
    <x v="3"/>
    <n v="38"/>
    <n v="88"/>
    <n v="3344"/>
    <n v="1772.3200000000002"/>
    <n v="0.53"/>
    <s v="Online"/>
  </r>
  <r>
    <s v="Kohl's"/>
    <n v="1189833"/>
    <d v="2021-01-25T00:00:00"/>
    <s v="Midwest"/>
    <s v="Montana"/>
    <s v="Billings"/>
    <x v="4"/>
    <n v="41"/>
    <n v="61"/>
    <n v="2501"/>
    <n v="1850.7400000000002"/>
    <n v="0.7400000000000001"/>
    <s v="Online"/>
  </r>
  <r>
    <s v="Kohl's"/>
    <n v="1189833"/>
    <d v="2021-01-26T00:00:00"/>
    <s v="Midwest"/>
    <s v="Montana"/>
    <s v="Billings"/>
    <x v="5"/>
    <n v="59"/>
    <n v="108"/>
    <n v="6372"/>
    <n v="2421.36"/>
    <n v="0.38"/>
    <s v="Online"/>
  </r>
  <r>
    <s v="Kohl's"/>
    <n v="1189833"/>
    <d v="2021-01-27T00:00:00"/>
    <s v="Midwest"/>
    <s v="Montana"/>
    <s v="Billings"/>
    <x v="0"/>
    <n v="36"/>
    <n v="169"/>
    <n v="6084"/>
    <n v="3589.5600000000004"/>
    <n v="0.59000000000000008"/>
    <s v="Online"/>
  </r>
  <r>
    <s v="Kohl's"/>
    <n v="1189833"/>
    <d v="2021-01-28T00:00:00"/>
    <s v="Midwest"/>
    <s v="Montana"/>
    <s v="Billings"/>
    <x v="1"/>
    <n v="42"/>
    <n v="147"/>
    <n v="6174"/>
    <n v="2531.3399999999997"/>
    <n v="0.41"/>
    <s v="Online"/>
  </r>
  <r>
    <s v="Kohl's"/>
    <n v="1189833"/>
    <d v="2021-01-29T00:00:00"/>
    <s v="Midwest"/>
    <s v="Montana"/>
    <s v="Billings"/>
    <x v="2"/>
    <n v="44"/>
    <n v="165"/>
    <n v="7260"/>
    <n v="3993.0000000000005"/>
    <n v="0.55000000000000004"/>
    <s v="Online"/>
  </r>
  <r>
    <s v="Kohl's"/>
    <n v="1189833"/>
    <d v="2021-01-30T00:00:00"/>
    <s v="Midwest"/>
    <s v="Montana"/>
    <s v="Billings"/>
    <x v="3"/>
    <n v="38"/>
    <n v="106"/>
    <n v="4028"/>
    <n v="2134.84"/>
    <n v="0.53"/>
    <s v="Online"/>
  </r>
  <r>
    <s v="Kohl's"/>
    <n v="1189833"/>
    <d v="2021-01-31T00:00:00"/>
    <s v="Midwest"/>
    <s v="Montana"/>
    <s v="Billings"/>
    <x v="4"/>
    <n v="41"/>
    <n v="75"/>
    <n v="3075"/>
    <n v="2275.5000000000005"/>
    <n v="0.7400000000000001"/>
    <s v="Online"/>
  </r>
  <r>
    <s v="Kohl's"/>
    <n v="1189833"/>
    <d v="2021-02-01T00:00:00"/>
    <s v="Midwest"/>
    <s v="Montana"/>
    <s v="Billings"/>
    <x v="5"/>
    <n v="55"/>
    <n v="150"/>
    <n v="8250"/>
    <n v="2970"/>
    <n v="0.36"/>
    <s v="Online"/>
  </r>
  <r>
    <s v="Kohl's"/>
    <n v="1189833"/>
    <d v="2021-02-02T00:00:00"/>
    <s v="Midwest"/>
    <s v="Montana"/>
    <s v="Billings"/>
    <x v="0"/>
    <n v="37"/>
    <n v="203"/>
    <n v="7511"/>
    <n v="4431.4900000000007"/>
    <n v="0.59000000000000008"/>
    <s v="Online"/>
  </r>
  <r>
    <s v="Kohl's"/>
    <n v="1189833"/>
    <d v="2021-02-03T00:00:00"/>
    <s v="Midwest"/>
    <s v="Montana"/>
    <s v="Billings"/>
    <x v="1"/>
    <n v="41"/>
    <n v="156"/>
    <n v="6396"/>
    <n v="2750.2799999999997"/>
    <n v="0.43"/>
    <s v="Online"/>
  </r>
  <r>
    <s v="Kohl's"/>
    <n v="1189833"/>
    <d v="2021-02-04T00:00:00"/>
    <s v="Midwest"/>
    <s v="Montana"/>
    <s v="Billings"/>
    <x v="2"/>
    <n v="44"/>
    <n v="143"/>
    <n v="6292"/>
    <n v="3712.2800000000007"/>
    <n v="0.59000000000000008"/>
    <s v="Online"/>
  </r>
  <r>
    <s v="Kohl's"/>
    <n v="1189833"/>
    <d v="2021-02-05T00:00:00"/>
    <s v="Midwest"/>
    <s v="Montana"/>
    <s v="Billings"/>
    <x v="3"/>
    <n v="36"/>
    <n v="113"/>
    <n v="4068"/>
    <n v="2156.04"/>
    <n v="0.53"/>
    <s v="Online"/>
  </r>
  <r>
    <s v="Kohl's"/>
    <n v="1189833"/>
    <d v="2021-02-06T00:00:00"/>
    <s v="Midwest"/>
    <s v="Montana"/>
    <s v="Billings"/>
    <x v="4"/>
    <n v="42"/>
    <n v="124"/>
    <n v="5208"/>
    <n v="3645.6000000000004"/>
    <n v="0.70000000000000007"/>
    <s v="Online"/>
  </r>
  <r>
    <s v="Kohl's"/>
    <n v="1189833"/>
    <d v="2021-02-07T00:00:00"/>
    <s v="Midwest"/>
    <s v="Montana"/>
    <s v="Billings"/>
    <x v="5"/>
    <n v="58"/>
    <n v="143"/>
    <n v="8294"/>
    <n v="2902.8999999999996"/>
    <n v="0.35"/>
    <s v="Online"/>
  </r>
  <r>
    <s v="Kohl's"/>
    <n v="1189833"/>
    <d v="2021-02-08T00:00:00"/>
    <s v="Midwest"/>
    <s v="Montana"/>
    <s v="Billings"/>
    <x v="0"/>
    <n v="42"/>
    <n v="203"/>
    <n v="8526"/>
    <n v="4945.0800000000008"/>
    <n v="0.58000000000000007"/>
    <s v="Online"/>
  </r>
  <r>
    <s v="Kohl's"/>
    <n v="1189833"/>
    <d v="2021-02-09T00:00:00"/>
    <s v="Midwest"/>
    <s v="Montana"/>
    <s v="Billings"/>
    <x v="1"/>
    <n v="54"/>
    <n v="188"/>
    <n v="10152"/>
    <n v="4365.3599999999997"/>
    <n v="0.43"/>
    <s v="Online"/>
  </r>
  <r>
    <s v="Kohl's"/>
    <n v="1189833"/>
    <d v="2021-02-10T00:00:00"/>
    <s v="Midwest"/>
    <s v="Montana"/>
    <s v="Billings"/>
    <x v="2"/>
    <n v="49"/>
    <n v="130"/>
    <n v="6370"/>
    <n v="3758.3000000000006"/>
    <n v="0.59000000000000008"/>
    <s v="Online"/>
  </r>
  <r>
    <s v="Kohl's"/>
    <n v="1189833"/>
    <d v="2021-02-11T00:00:00"/>
    <s v="Midwest"/>
    <s v="Montana"/>
    <s v="Billings"/>
    <x v="3"/>
    <n v="41"/>
    <n v="106"/>
    <n v="4346"/>
    <n v="2346.84"/>
    <n v="0.54"/>
    <s v="Online"/>
  </r>
  <r>
    <s v="Kohl's"/>
    <n v="1189833"/>
    <d v="2021-02-12T00:00:00"/>
    <s v="Midwest"/>
    <s v="Montana"/>
    <s v="Billings"/>
    <x v="4"/>
    <n v="52"/>
    <n v="106"/>
    <n v="5512"/>
    <n v="3858.4000000000005"/>
    <n v="0.70000000000000007"/>
    <s v="Online"/>
  </r>
  <r>
    <s v="Kohl's"/>
    <n v="1189833"/>
    <d v="2021-02-13T00:00:00"/>
    <s v="Midwest"/>
    <s v="Montana"/>
    <s v="Billings"/>
    <x v="5"/>
    <n v="56"/>
    <n v="112"/>
    <n v="6272"/>
    <n v="2383.36"/>
    <n v="0.38"/>
    <s v="Online"/>
  </r>
  <r>
    <s v="Kohl's"/>
    <n v="1189833"/>
    <d v="2021-02-14T00:00:00"/>
    <s v="Midwest"/>
    <s v="Montana"/>
    <s v="Billings"/>
    <x v="0"/>
    <n v="41"/>
    <n v="180"/>
    <n v="7380"/>
    <n v="4280.4000000000005"/>
    <n v="0.58000000000000007"/>
    <s v="Online"/>
  </r>
  <r>
    <s v="Kohl's"/>
    <n v="1189833"/>
    <d v="2021-02-15T00:00:00"/>
    <s v="Midwest"/>
    <s v="Montana"/>
    <s v="Billings"/>
    <x v="1"/>
    <n v="48"/>
    <n v="156"/>
    <n v="7488"/>
    <n v="3294.72"/>
    <n v="0.44"/>
    <s v="Online"/>
  </r>
  <r>
    <s v="Kohl's"/>
    <n v="1189833"/>
    <d v="2021-02-16T00:00:00"/>
    <s v="Midwest"/>
    <s v="Montana"/>
    <s v="Billings"/>
    <x v="2"/>
    <n v="42"/>
    <n v="117"/>
    <n v="4914"/>
    <n v="2751.84"/>
    <n v="0.56000000000000005"/>
    <s v="Online"/>
  </r>
  <r>
    <s v="Kohl's"/>
    <n v="1189833"/>
    <d v="2021-02-17T00:00:00"/>
    <s v="Midwest"/>
    <s v="Montana"/>
    <s v="Billings"/>
    <x v="3"/>
    <n v="41"/>
    <n v="116"/>
    <n v="4756"/>
    <n v="2615.7999999999997"/>
    <n v="0.54999999999999993"/>
    <s v="Online"/>
  </r>
  <r>
    <s v="Kohl's"/>
    <n v="1189833"/>
    <d v="2021-02-18T00:00:00"/>
    <s v="Midwest"/>
    <s v="Montana"/>
    <s v="Billings"/>
    <x v="4"/>
    <n v="50"/>
    <n v="100"/>
    <n v="5000"/>
    <n v="3650.0000000000005"/>
    <n v="0.73000000000000009"/>
    <s v="Online"/>
  </r>
  <r>
    <s v="Kohl's"/>
    <n v="1189833"/>
    <d v="2021-02-19T00:00:00"/>
    <s v="Midwest"/>
    <s v="Montana"/>
    <s v="Billings"/>
    <x v="5"/>
    <n v="59"/>
    <n v="122"/>
    <n v="7198"/>
    <n v="2879.2000000000003"/>
    <n v="0.4"/>
    <s v="Online"/>
  </r>
  <r>
    <s v="Kohl's"/>
    <n v="1189833"/>
    <d v="2021-02-20T00:00:00"/>
    <s v="Midwest"/>
    <s v="Montana"/>
    <s v="Billings"/>
    <x v="0"/>
    <n v="44"/>
    <n v="160"/>
    <n v="7040"/>
    <n v="3942.4000000000005"/>
    <n v="0.56000000000000005"/>
    <s v="Online"/>
  </r>
  <r>
    <s v="Kohl's"/>
    <n v="1189833"/>
    <d v="2021-02-21T00:00:00"/>
    <s v="Midwest"/>
    <s v="Montana"/>
    <s v="Billings"/>
    <x v="1"/>
    <n v="49"/>
    <n v="160"/>
    <n v="7840"/>
    <n v="3371.2"/>
    <n v="0.43"/>
    <s v="Online"/>
  </r>
  <r>
    <s v="Kohl's"/>
    <n v="1189833"/>
    <d v="2021-02-22T00:00:00"/>
    <s v="Midwest"/>
    <s v="Montana"/>
    <s v="Billings"/>
    <x v="2"/>
    <n v="41"/>
    <n v="116"/>
    <n v="4756"/>
    <n v="2710.92"/>
    <n v="0.57000000000000006"/>
    <s v="Online"/>
  </r>
  <r>
    <s v="Kohl's"/>
    <n v="1189833"/>
    <d v="2021-02-23T00:00:00"/>
    <s v="Midwest"/>
    <s v="Montana"/>
    <s v="Billings"/>
    <x v="3"/>
    <n v="44"/>
    <n v="105"/>
    <n v="4620"/>
    <n v="2402.4"/>
    <n v="0.52"/>
    <s v="Online"/>
  </r>
  <r>
    <s v="Kohl's"/>
    <n v="1189833"/>
    <d v="2021-02-24T00:00:00"/>
    <s v="Midwest"/>
    <s v="Montana"/>
    <s v="Billings"/>
    <x v="4"/>
    <n v="54"/>
    <n v="98"/>
    <n v="5292"/>
    <n v="3969.0000000000005"/>
    <n v="0.75000000000000011"/>
    <s v="Online"/>
  </r>
  <r>
    <s v="Kohl's"/>
    <n v="1189833"/>
    <d v="2021-02-25T00:00:00"/>
    <s v="Midwest"/>
    <s v="Montana"/>
    <s v="Billings"/>
    <x v="5"/>
    <n v="58"/>
    <n v="108"/>
    <n v="6264"/>
    <n v="2442.96"/>
    <n v="0.39"/>
    <s v="Online"/>
  </r>
  <r>
    <s v="Kohl's"/>
    <n v="1189833"/>
    <d v="2021-02-26T00:00:00"/>
    <s v="Midwest"/>
    <s v="Montana"/>
    <s v="Billings"/>
    <x v="0"/>
    <n v="38"/>
    <n v="167"/>
    <n v="6346"/>
    <n v="3744.1400000000003"/>
    <n v="0.59000000000000008"/>
    <s v="Online"/>
  </r>
  <r>
    <s v="Kohl's"/>
    <n v="1189833"/>
    <d v="2021-02-27T00:00:00"/>
    <s v="Midwest"/>
    <s v="Montana"/>
    <s v="Billings"/>
    <x v="1"/>
    <n v="42"/>
    <n v="173"/>
    <n v="7266"/>
    <n v="2979.06"/>
    <n v="0.41"/>
    <s v="Online"/>
  </r>
  <r>
    <s v="Kohl's"/>
    <n v="1189833"/>
    <d v="2021-02-28T00:00:00"/>
    <s v="Midwest"/>
    <s v="Montana"/>
    <s v="Billings"/>
    <x v="2"/>
    <n v="37"/>
    <n v="123"/>
    <n v="4551"/>
    <n v="2594.0700000000002"/>
    <n v="0.57000000000000006"/>
    <s v="Online"/>
  </r>
  <r>
    <s v="Kohl's"/>
    <n v="1189833"/>
    <d v="2021-03-01T00:00:00"/>
    <s v="Midwest"/>
    <s v="Montana"/>
    <s v="Billings"/>
    <x v="3"/>
    <n v="39"/>
    <n v="119"/>
    <n v="4641"/>
    <n v="2552.5499999999997"/>
    <n v="0.54999999999999993"/>
    <s v="Online"/>
  </r>
  <r>
    <s v="Kohl's"/>
    <n v="1189833"/>
    <d v="2021-03-02T00:00:00"/>
    <s v="Midwest"/>
    <s v="Montana"/>
    <s v="Billings"/>
    <x v="4"/>
    <n v="51"/>
    <n v="113"/>
    <n v="5763"/>
    <n v="4264.6200000000008"/>
    <n v="0.7400000000000001"/>
    <s v="Online"/>
  </r>
  <r>
    <s v="Kohl's"/>
    <n v="1189833"/>
    <d v="2021-03-03T00:00:00"/>
    <s v="Midwest"/>
    <s v="Montana"/>
    <s v="Billings"/>
    <x v="5"/>
    <n v="56"/>
    <n v="133"/>
    <n v="7448"/>
    <n v="2830.2400000000002"/>
    <n v="0.38"/>
    <s v="Online"/>
  </r>
  <r>
    <s v="Kohl's"/>
    <n v="1189833"/>
    <d v="2021-03-04T00:00:00"/>
    <s v="Midwest"/>
    <s v="Montana"/>
    <s v="Billings"/>
    <x v="0"/>
    <n v="41"/>
    <n v="196"/>
    <n v="8036"/>
    <n v="4500.1600000000008"/>
    <n v="0.56000000000000005"/>
    <s v="Online"/>
  </r>
  <r>
    <s v="Kohl's"/>
    <n v="1189833"/>
    <d v="2021-03-05T00:00:00"/>
    <s v="Midwest"/>
    <s v="Montana"/>
    <s v="Billings"/>
    <x v="1"/>
    <n v="45"/>
    <n v="182"/>
    <n v="8190"/>
    <n v="3521.7"/>
    <n v="0.43"/>
    <s v="Online"/>
  </r>
  <r>
    <s v="Kohl's"/>
    <n v="1189833"/>
    <d v="2021-03-06T00:00:00"/>
    <s v="Midwest"/>
    <s v="Montana"/>
    <s v="Billings"/>
    <x v="2"/>
    <n v="42"/>
    <n v="133"/>
    <n v="5586"/>
    <n v="3351.6"/>
    <n v="0.6"/>
    <s v="Online"/>
  </r>
  <r>
    <s v="Kohl's"/>
    <n v="1189833"/>
    <d v="2021-03-07T00:00:00"/>
    <s v="Midwest"/>
    <s v="Montana"/>
    <s v="Billings"/>
    <x v="3"/>
    <n v="43"/>
    <n v="143"/>
    <n v="6149"/>
    <n v="3135.9900000000002"/>
    <n v="0.51"/>
    <s v="Online"/>
  </r>
  <r>
    <s v="Kohl's"/>
    <n v="1189833"/>
    <d v="2021-03-08T00:00:00"/>
    <s v="Midwest"/>
    <s v="Montana"/>
    <s v="Billings"/>
    <x v="4"/>
    <n v="53"/>
    <n v="120"/>
    <n v="6360"/>
    <n v="4642.8"/>
    <n v="0.73000000000000009"/>
    <s v="Online"/>
  </r>
  <r>
    <s v="Kohl's"/>
    <n v="1189833"/>
    <d v="2021-03-09T00:00:00"/>
    <s v="Midwest"/>
    <s v="Montana"/>
    <s v="Billings"/>
    <x v="5"/>
    <n v="55"/>
    <n v="130"/>
    <n v="7150"/>
    <n v="2860"/>
    <n v="0.4"/>
    <s v="Online"/>
  </r>
  <r>
    <s v="Sports Direct"/>
    <n v="1197831"/>
    <d v="2021-03-10T00:00:00"/>
    <s v="Midwest"/>
    <s v="Montana"/>
    <s v="Billings"/>
    <x v="0"/>
    <n v="18"/>
    <n v="210"/>
    <n v="3780"/>
    <n v="1890"/>
    <n v="0.5"/>
    <s v="Online"/>
  </r>
  <r>
    <s v="Sports Direct"/>
    <n v="1197831"/>
    <d v="2021-03-11T00:00:00"/>
    <s v="Midwest"/>
    <s v="Montana"/>
    <s v="Billings"/>
    <x v="1"/>
    <n v="29"/>
    <n v="182"/>
    <n v="5278"/>
    <n v="2427.8799999999997"/>
    <n v="0.45999999999999996"/>
    <s v="Online"/>
  </r>
  <r>
    <s v="Sports Direct"/>
    <n v="1197831"/>
    <d v="2021-03-12T00:00:00"/>
    <s v="Midwest"/>
    <s v="Montana"/>
    <s v="Billings"/>
    <x v="2"/>
    <n v="27"/>
    <n v="130"/>
    <n v="3510"/>
    <n v="1579.4999999999998"/>
    <n v="0.44999999999999996"/>
    <s v="Online"/>
  </r>
  <r>
    <s v="Sports Direct"/>
    <n v="1197831"/>
    <d v="2021-03-13T00:00:00"/>
    <s v="Midwest"/>
    <s v="Montana"/>
    <s v="Billings"/>
    <x v="3"/>
    <n v="32"/>
    <n v="135"/>
    <n v="4320"/>
    <n v="2462.4"/>
    <n v="0.57000000000000006"/>
    <s v="Online"/>
  </r>
  <r>
    <s v="Sports Direct"/>
    <n v="1197831"/>
    <d v="2021-03-14T00:00:00"/>
    <s v="South"/>
    <s v="Tennessee"/>
    <s v="Knoxville"/>
    <x v="4"/>
    <n v="39"/>
    <n v="95"/>
    <n v="3705"/>
    <n v="1482"/>
    <n v="0.4"/>
    <s v="Online"/>
  </r>
  <r>
    <s v="Sports Direct"/>
    <n v="1197831"/>
    <d v="2021-03-15T00:00:00"/>
    <s v="South"/>
    <s v="Tennessee"/>
    <s v="Knoxville"/>
    <x v="5"/>
    <n v="33"/>
    <n v="125"/>
    <n v="4125"/>
    <n v="2681.25"/>
    <n v="0.65"/>
    <s v="Online"/>
  </r>
  <r>
    <s v="Sports Direct"/>
    <n v="1197831"/>
    <d v="2021-03-16T00:00:00"/>
    <s v="South"/>
    <s v="Tennessee"/>
    <s v="Knoxville"/>
    <x v="0"/>
    <n v="24"/>
    <n v="169"/>
    <n v="4056"/>
    <n v="2028"/>
    <n v="0.5"/>
    <s v="Online"/>
  </r>
  <r>
    <s v="Sports Direct"/>
    <n v="1197831"/>
    <d v="2021-03-17T00:00:00"/>
    <s v="South"/>
    <s v="Tennessee"/>
    <s v="Knoxville"/>
    <x v="1"/>
    <n v="33"/>
    <n v="181"/>
    <n v="5973"/>
    <n v="2867.04"/>
    <n v="0.48"/>
    <s v="Online"/>
  </r>
  <r>
    <s v="Sports Direct"/>
    <n v="1197831"/>
    <d v="2021-03-18T00:00:00"/>
    <s v="South"/>
    <s v="Tennessee"/>
    <s v="Knoxville"/>
    <x v="2"/>
    <n v="32"/>
    <n v="122"/>
    <n v="3904"/>
    <n v="1873.9199999999998"/>
    <n v="0.48"/>
    <s v="Online"/>
  </r>
  <r>
    <s v="Sports Direct"/>
    <n v="1197831"/>
    <d v="2021-03-19T00:00:00"/>
    <s v="South"/>
    <s v="Tennessee"/>
    <s v="Knoxville"/>
    <x v="3"/>
    <n v="33"/>
    <n v="108"/>
    <n v="3564"/>
    <n v="2138.4"/>
    <n v="0.6"/>
    <s v="Online"/>
  </r>
  <r>
    <s v="Sports Direct"/>
    <n v="1197831"/>
    <d v="2021-03-20T00:00:00"/>
    <s v="South"/>
    <s v="Tennessee"/>
    <s v="Knoxville"/>
    <x v="4"/>
    <n v="37"/>
    <n v="83"/>
    <n v="3071"/>
    <n v="1259.1099999999999"/>
    <n v="0.41"/>
    <s v="Online"/>
  </r>
  <r>
    <s v="Sports Direct"/>
    <n v="1197831"/>
    <d v="2021-03-21T00:00:00"/>
    <s v="South"/>
    <s v="Tennessee"/>
    <s v="Knoxville"/>
    <x v="5"/>
    <n v="32"/>
    <n v="133"/>
    <n v="4256"/>
    <n v="2723.84"/>
    <n v="0.64"/>
    <s v="Online"/>
  </r>
  <r>
    <s v="Sports Direct"/>
    <n v="1197831"/>
    <d v="2021-03-22T00:00:00"/>
    <s v="South"/>
    <s v="Tennessee"/>
    <s v="Knoxville"/>
    <x v="0"/>
    <n v="27"/>
    <n v="189"/>
    <n v="5103"/>
    <n v="2602.5300000000002"/>
    <n v="0.51"/>
    <s v="Online"/>
  </r>
  <r>
    <s v="Sports Direct"/>
    <n v="1197831"/>
    <d v="2021-03-23T00:00:00"/>
    <s v="South"/>
    <s v="Tennessee"/>
    <s v="Knoxville"/>
    <x v="1"/>
    <n v="37"/>
    <n v="163"/>
    <n v="6031"/>
    <n v="3136.12"/>
    <n v="0.52"/>
    <s v="Online"/>
  </r>
  <r>
    <s v="Sports Direct"/>
    <n v="1197831"/>
    <d v="2021-03-24T00:00:00"/>
    <s v="South"/>
    <s v="Tennessee"/>
    <s v="Knoxville"/>
    <x v="2"/>
    <n v="28"/>
    <n v="124"/>
    <n v="3472"/>
    <n v="1909.5999999999997"/>
    <n v="0.54999999999999993"/>
    <s v="Online"/>
  </r>
  <r>
    <s v="Sports Direct"/>
    <n v="1197831"/>
    <d v="2021-03-25T00:00:00"/>
    <s v="South"/>
    <s v="Tennessee"/>
    <s v="Knoxville"/>
    <x v="3"/>
    <n v="33"/>
    <n v="101"/>
    <n v="3333"/>
    <n v="2133.12"/>
    <n v="0.64"/>
    <s v="Online"/>
  </r>
  <r>
    <s v="Sports Direct"/>
    <n v="1197831"/>
    <d v="2021-03-26T00:00:00"/>
    <s v="South"/>
    <s v="Tennessee"/>
    <s v="Knoxville"/>
    <x v="4"/>
    <n v="39"/>
    <n v="69"/>
    <n v="2691"/>
    <n v="1264.77"/>
    <n v="0.47"/>
    <s v="Online"/>
  </r>
  <r>
    <s v="Sports Direct"/>
    <n v="1197831"/>
    <d v="2021-03-27T00:00:00"/>
    <s v="South"/>
    <s v="Tennessee"/>
    <s v="Knoxville"/>
    <x v="5"/>
    <n v="33"/>
    <n v="111"/>
    <n v="3663"/>
    <n v="2417.58"/>
    <n v="0.66"/>
    <s v="Online"/>
  </r>
  <r>
    <s v="Sports Direct"/>
    <n v="1197831"/>
    <d v="2021-03-28T00:00:00"/>
    <s v="South"/>
    <s v="Tennessee"/>
    <s v="Knoxville"/>
    <x v="0"/>
    <n v="19"/>
    <n v="169"/>
    <n v="3211"/>
    <n v="1605.5"/>
    <n v="0.5"/>
    <s v="Online"/>
  </r>
  <r>
    <s v="Sports Direct"/>
    <n v="1197831"/>
    <d v="2021-03-29T00:00:00"/>
    <s v="South"/>
    <s v="Tennessee"/>
    <s v="Knoxville"/>
    <x v="1"/>
    <n v="24"/>
    <n v="176"/>
    <n v="4224"/>
    <n v="2154.2400000000002"/>
    <n v="0.51"/>
    <s v="Online"/>
  </r>
  <r>
    <s v="Sports Direct"/>
    <n v="1197831"/>
    <d v="2021-03-30T00:00:00"/>
    <s v="South"/>
    <s v="Tennessee"/>
    <s v="Knoxville"/>
    <x v="2"/>
    <n v="19"/>
    <n v="135"/>
    <n v="2565"/>
    <n v="1410.7499999999998"/>
    <n v="0.54999999999999993"/>
    <s v="Online"/>
  </r>
  <r>
    <s v="Sports Direct"/>
    <n v="1197831"/>
    <d v="2021-03-31T00:00:00"/>
    <s v="South"/>
    <s v="Tennessee"/>
    <s v="Knoxville"/>
    <x v="3"/>
    <n v="23"/>
    <n v="112"/>
    <n v="2576"/>
    <n v="1674.4"/>
    <n v="0.65"/>
    <s v="Online"/>
  </r>
  <r>
    <s v="Sports Direct"/>
    <n v="1197831"/>
    <d v="2021-04-01T00:00:00"/>
    <s v="South"/>
    <s v="Tennessee"/>
    <s v="Knoxville"/>
    <x v="4"/>
    <n v="28"/>
    <n v="84"/>
    <n v="2352"/>
    <n v="1058.3999999999999"/>
    <n v="0.44999999999999996"/>
    <s v="Online"/>
  </r>
  <r>
    <s v="Sports Direct"/>
    <n v="1197831"/>
    <d v="2021-04-02T00:00:00"/>
    <s v="South"/>
    <s v="Tennessee"/>
    <s v="Knoxville"/>
    <x v="5"/>
    <n v="24"/>
    <n v="161"/>
    <n v="3864"/>
    <n v="2627.52"/>
    <n v="0.68"/>
    <s v="Online"/>
  </r>
  <r>
    <s v="Sports Direct"/>
    <n v="1197831"/>
    <d v="2021-04-03T00:00:00"/>
    <s v="South"/>
    <s v="Tennessee"/>
    <s v="Knoxville"/>
    <x v="0"/>
    <n v="14"/>
    <n v="189"/>
    <n v="2646"/>
    <n v="1323"/>
    <n v="0.5"/>
    <s v="Online"/>
  </r>
  <r>
    <s v="Sports Direct"/>
    <n v="1197831"/>
    <d v="2021-04-04T00:00:00"/>
    <s v="South"/>
    <s v="Tennessee"/>
    <s v="Knoxville"/>
    <x v="1"/>
    <n v="23"/>
    <n v="218"/>
    <n v="5014"/>
    <n v="2507"/>
    <n v="0.5"/>
    <s v="Online"/>
  </r>
  <r>
    <s v="Sports Direct"/>
    <n v="1197831"/>
    <d v="2021-04-05T00:00:00"/>
    <s v="South"/>
    <s v="Tennessee"/>
    <s v="Knoxville"/>
    <x v="2"/>
    <n v="19"/>
    <n v="180"/>
    <n v="3420"/>
    <n v="1846.8000000000002"/>
    <n v="0.54"/>
    <s v="Online"/>
  </r>
  <r>
    <s v="Sports Direct"/>
    <n v="1197831"/>
    <d v="2021-04-06T00:00:00"/>
    <s v="South"/>
    <s v="Tennessee"/>
    <s v="Knoxville"/>
    <x v="3"/>
    <n v="27"/>
    <n v="142"/>
    <n v="3834"/>
    <n v="2300.4"/>
    <n v="0.6"/>
    <s v="Online"/>
  </r>
  <r>
    <s v="Sports Direct"/>
    <n v="1197831"/>
    <d v="2021-04-07T00:00:00"/>
    <s v="South"/>
    <s v="Tennessee"/>
    <s v="Knoxville"/>
    <x v="4"/>
    <n v="41"/>
    <n v="106"/>
    <n v="4346"/>
    <n v="2129.54"/>
    <n v="0.49"/>
    <s v="Online"/>
  </r>
  <r>
    <s v="Sports Direct"/>
    <n v="1197831"/>
    <d v="2021-04-08T00:00:00"/>
    <s v="South"/>
    <s v="Tennessee"/>
    <s v="Knoxville"/>
    <x v="5"/>
    <n v="38"/>
    <n v="202"/>
    <n v="7676"/>
    <n v="5142.92"/>
    <n v="0.67"/>
    <s v="Online"/>
  </r>
  <r>
    <s v="Sports Direct"/>
    <n v="1197831"/>
    <d v="2021-04-09T00:00:00"/>
    <s v="South"/>
    <s v="Tennessee"/>
    <s v="Knoxville"/>
    <x v="0"/>
    <n v="36"/>
    <n v="217"/>
    <n v="7812"/>
    <n v="3984.12"/>
    <n v="0.51"/>
    <s v="Online"/>
  </r>
  <r>
    <s v="Sports Direct"/>
    <n v="1197831"/>
    <d v="2021-04-10T00:00:00"/>
    <s v="South"/>
    <s v="Tennessee"/>
    <s v="Knoxville"/>
    <x v="1"/>
    <n v="42"/>
    <n v="202"/>
    <n v="8484"/>
    <n v="4326.84"/>
    <n v="0.51"/>
    <s v="Online"/>
  </r>
  <r>
    <s v="Sports Direct"/>
    <n v="1197831"/>
    <d v="2021-04-11T00:00:00"/>
    <s v="South"/>
    <s v="Tennessee"/>
    <s v="Knoxville"/>
    <x v="2"/>
    <n v="36"/>
    <n v="169"/>
    <n v="6084"/>
    <n v="3102.84"/>
    <n v="0.51"/>
    <s v="Online"/>
  </r>
  <r>
    <s v="Sports Direct"/>
    <n v="1197831"/>
    <d v="2021-04-12T00:00:00"/>
    <s v="South"/>
    <s v="Tennessee"/>
    <s v="Knoxville"/>
    <x v="3"/>
    <n v="36"/>
    <n v="174"/>
    <n v="6264"/>
    <n v="3821.04"/>
    <n v="0.61"/>
    <s v="Online"/>
  </r>
  <r>
    <s v="Sports Direct"/>
    <n v="1197831"/>
    <d v="2021-04-13T00:00:00"/>
    <s v="South"/>
    <s v="Tennessee"/>
    <s v="Knoxville"/>
    <x v="4"/>
    <n v="43"/>
    <n v="145"/>
    <n v="6235"/>
    <n v="2992.7999999999997"/>
    <n v="0.48"/>
    <s v="Online"/>
  </r>
  <r>
    <s v="Sports Direct"/>
    <n v="1197831"/>
    <d v="2021-04-14T00:00:00"/>
    <s v="South"/>
    <s v="Tennessee"/>
    <s v="Knoxville"/>
    <x v="5"/>
    <n v="49"/>
    <n v="236"/>
    <n v="11564"/>
    <n v="7516.6"/>
    <n v="0.65"/>
    <s v="Online"/>
  </r>
  <r>
    <s v="Sports Direct"/>
    <n v="1197831"/>
    <d v="2021-04-15T00:00:00"/>
    <s v="South"/>
    <s v="Tennessee"/>
    <s v="Knoxville"/>
    <x v="0"/>
    <n v="36"/>
    <n v="215"/>
    <n v="7740"/>
    <n v="4411.7999999999993"/>
    <n v="0.56999999999999995"/>
    <s v="Online"/>
  </r>
  <r>
    <s v="Sports Direct"/>
    <n v="1197831"/>
    <d v="2021-04-16T00:00:00"/>
    <s v="South"/>
    <s v="Tennessee"/>
    <s v="Knoxville"/>
    <x v="1"/>
    <n v="43"/>
    <n v="206"/>
    <n v="8858"/>
    <n v="5137.6399999999994"/>
    <n v="0.57999999999999996"/>
    <s v="Online"/>
  </r>
  <r>
    <s v="Sports Direct"/>
    <n v="1197831"/>
    <d v="2021-04-17T00:00:00"/>
    <s v="South"/>
    <s v="Tennessee"/>
    <s v="Knoxville"/>
    <x v="2"/>
    <n v="36"/>
    <n v="263"/>
    <n v="9468"/>
    <n v="5680.8"/>
    <n v="0.6"/>
    <s v="Online"/>
  </r>
  <r>
    <s v="Sports Direct"/>
    <n v="1197831"/>
    <d v="2021-04-18T00:00:00"/>
    <s v="South"/>
    <s v="Tennessee"/>
    <s v="Knoxville"/>
    <x v="3"/>
    <n v="37"/>
    <n v="161"/>
    <n v="5957"/>
    <n v="3872.05"/>
    <n v="0.65"/>
    <s v="Online"/>
  </r>
  <r>
    <s v="Sports Direct"/>
    <n v="1197831"/>
    <d v="2021-04-19T00:00:00"/>
    <s v="South"/>
    <s v="Tennessee"/>
    <s v="Knoxville"/>
    <x v="4"/>
    <n v="43"/>
    <n v="165"/>
    <n v="7095"/>
    <n v="3760.3500000000004"/>
    <n v="0.53"/>
    <s v="Online"/>
  </r>
  <r>
    <s v="Sports Direct"/>
    <n v="1197831"/>
    <d v="2021-04-20T00:00:00"/>
    <s v="South"/>
    <s v="Tennessee"/>
    <s v="Knoxville"/>
    <x v="5"/>
    <n v="52"/>
    <n v="223"/>
    <n v="11596"/>
    <n v="8117.2000000000007"/>
    <n v="0.70000000000000007"/>
    <s v="Online"/>
  </r>
  <r>
    <s v="Sports Direct"/>
    <n v="1197831"/>
    <d v="2021-04-21T00:00:00"/>
    <s v="South"/>
    <s v="Tennessee"/>
    <s v="Knoxville"/>
    <x v="0"/>
    <n v="41"/>
    <n v="233"/>
    <n v="9553"/>
    <n v="5445.2099999999991"/>
    <n v="0.56999999999999995"/>
    <s v="Online"/>
  </r>
  <r>
    <s v="Sports Direct"/>
    <n v="1197831"/>
    <d v="2021-04-22T00:00:00"/>
    <s v="South"/>
    <s v="Tennessee"/>
    <s v="Knoxville"/>
    <x v="1"/>
    <n v="54"/>
    <n v="233"/>
    <n v="12582"/>
    <n v="7171.74"/>
    <n v="0.56999999999999995"/>
    <s v="Online"/>
  </r>
  <r>
    <s v="Sports Direct"/>
    <n v="1197831"/>
    <d v="2021-04-23T00:00:00"/>
    <s v="South"/>
    <s v="Tennessee"/>
    <s v="Knoxville"/>
    <x v="2"/>
    <n v="46"/>
    <n v="285"/>
    <n v="13110"/>
    <n v="7866"/>
    <n v="0.6"/>
    <s v="Online"/>
  </r>
  <r>
    <s v="Sports Direct"/>
    <n v="1197831"/>
    <d v="2021-04-24T00:00:00"/>
    <s v="South"/>
    <s v="Tennessee"/>
    <s v="Knoxville"/>
    <x v="3"/>
    <n v="42"/>
    <n v="133"/>
    <n v="5586"/>
    <n v="3854.34"/>
    <n v="0.69000000000000006"/>
    <s v="Online"/>
  </r>
  <r>
    <s v="Sports Direct"/>
    <n v="1197831"/>
    <d v="2021-04-25T00:00:00"/>
    <s v="South"/>
    <s v="Tennessee"/>
    <s v="Knoxville"/>
    <x v="4"/>
    <n v="49"/>
    <n v="133"/>
    <n v="6517"/>
    <n v="3454.01"/>
    <n v="0.53"/>
    <s v="Online"/>
  </r>
  <r>
    <s v="Sports Direct"/>
    <n v="1197831"/>
    <d v="2021-04-26T00:00:00"/>
    <s v="South"/>
    <s v="Tennessee"/>
    <s v="Knoxville"/>
    <x v="5"/>
    <n v="53"/>
    <n v="181"/>
    <n v="9593"/>
    <n v="6811.0300000000007"/>
    <n v="0.71000000000000008"/>
    <s v="Online"/>
  </r>
  <r>
    <s v="Sports Direct"/>
    <n v="1197831"/>
    <d v="2021-04-27T00:00:00"/>
    <s v="South"/>
    <s v="Tennessee"/>
    <s v="Knoxville"/>
    <x v="0"/>
    <n v="49"/>
    <n v="182"/>
    <n v="8918"/>
    <n v="5350.8"/>
    <n v="0.6"/>
    <s v="Online"/>
  </r>
  <r>
    <s v="Sports Direct"/>
    <n v="1197831"/>
    <d v="2021-04-28T00:00:00"/>
    <s v="South"/>
    <s v="Tennessee"/>
    <s v="Knoxville"/>
    <x v="1"/>
    <n v="47"/>
    <n v="169"/>
    <n v="7943"/>
    <n v="4765.8"/>
    <n v="0.6"/>
    <s v="Online"/>
  </r>
  <r>
    <s v="Sports Direct"/>
    <n v="1197831"/>
    <d v="2021-04-29T00:00:00"/>
    <s v="South"/>
    <s v="Tennessee"/>
    <s v="Knoxville"/>
    <x v="2"/>
    <n v="54"/>
    <n v="182"/>
    <n v="9828"/>
    <n v="5798.5199999999995"/>
    <n v="0.59"/>
    <s v="Online"/>
  </r>
  <r>
    <s v="Sports Direct"/>
    <n v="1197831"/>
    <d v="2021-04-30T00:00:00"/>
    <s v="South"/>
    <s v="Tennessee"/>
    <s v="Knoxville"/>
    <x v="3"/>
    <n v="53"/>
    <n v="100"/>
    <n v="5300"/>
    <n v="3710.0000000000005"/>
    <n v="0.70000000000000007"/>
    <s v="Online"/>
  </r>
  <r>
    <s v="Sports Direct"/>
    <n v="1197831"/>
    <d v="2021-05-01T00:00:00"/>
    <s v="South"/>
    <s v="Tennessee"/>
    <s v="Knoxville"/>
    <x v="4"/>
    <n v="47"/>
    <n v="120"/>
    <n v="5640"/>
    <n v="2876.4"/>
    <n v="0.51"/>
    <s v="Online"/>
  </r>
  <r>
    <s v="Sports Direct"/>
    <n v="1197831"/>
    <d v="2021-05-02T00:00:00"/>
    <s v="South"/>
    <s v="Tennessee"/>
    <s v="Knoxville"/>
    <x v="5"/>
    <n v="42"/>
    <n v="163"/>
    <n v="6846"/>
    <n v="5066.0400000000009"/>
    <n v="0.7400000000000001"/>
    <s v="Online"/>
  </r>
  <r>
    <s v="Sports Direct"/>
    <n v="1197831"/>
    <d v="2021-05-03T00:00:00"/>
    <s v="South"/>
    <s v="Tennessee"/>
    <s v="Knoxville"/>
    <x v="0"/>
    <n v="33"/>
    <n v="173"/>
    <n v="5709"/>
    <n v="3254.1299999999997"/>
    <n v="0.56999999999999995"/>
    <s v="Online"/>
  </r>
  <r>
    <s v="Sports Direct"/>
    <n v="1197831"/>
    <d v="2021-05-04T00:00:00"/>
    <s v="South"/>
    <s v="Tennessee"/>
    <s v="Knoxville"/>
    <x v="1"/>
    <n v="32"/>
    <n v="150"/>
    <n v="4800"/>
    <n v="2880"/>
    <n v="0.6"/>
    <s v="Online"/>
  </r>
  <r>
    <s v="Sports Direct"/>
    <n v="1197831"/>
    <d v="2021-05-05T00:00:00"/>
    <s v="South"/>
    <s v="Tennessee"/>
    <s v="Knoxville"/>
    <x v="2"/>
    <n v="36"/>
    <n v="147"/>
    <n v="5292"/>
    <n v="3069.3599999999997"/>
    <n v="0.57999999999999996"/>
    <s v="Online"/>
  </r>
  <r>
    <s v="Sports Direct"/>
    <n v="1197831"/>
    <d v="2021-05-06T00:00:00"/>
    <s v="South"/>
    <s v="Tennessee"/>
    <s v="Knoxville"/>
    <x v="3"/>
    <n v="38"/>
    <n v="98"/>
    <n v="3724"/>
    <n v="2606.8000000000002"/>
    <n v="0.70000000000000007"/>
    <s v="Online"/>
  </r>
  <r>
    <s v="Sports Direct"/>
    <n v="1197831"/>
    <d v="2021-05-07T00:00:00"/>
    <s v="South"/>
    <s v="Tennessee"/>
    <s v="Knoxville"/>
    <x v="4"/>
    <n v="32"/>
    <n v="88"/>
    <n v="2816"/>
    <n v="1436.16"/>
    <n v="0.51"/>
    <s v="Online"/>
  </r>
  <r>
    <s v="Sports Direct"/>
    <n v="1197831"/>
    <d v="2021-05-08T00:00:00"/>
    <s v="South"/>
    <s v="Tennessee"/>
    <s v="Knoxville"/>
    <x v="5"/>
    <n v="43"/>
    <n v="131"/>
    <n v="5633"/>
    <n v="3999.4300000000003"/>
    <n v="0.71000000000000008"/>
    <s v="Online"/>
  </r>
  <r>
    <s v="Sports Direct"/>
    <n v="1197831"/>
    <d v="2021-05-09T00:00:00"/>
    <s v="South"/>
    <s v="Tennessee"/>
    <s v="Knoxville"/>
    <x v="0"/>
    <n v="29"/>
    <n v="196"/>
    <n v="5684"/>
    <n v="3183.0399999999995"/>
    <n v="0.55999999999999994"/>
    <s v="Online"/>
  </r>
  <r>
    <s v="Sports Direct"/>
    <n v="1197831"/>
    <d v="2021-05-10T00:00:00"/>
    <s v="South"/>
    <s v="Tennessee"/>
    <s v="Knoxville"/>
    <x v="1"/>
    <n v="29"/>
    <n v="189"/>
    <n v="5481"/>
    <n v="3069.3599999999997"/>
    <n v="0.55999999999999994"/>
    <s v="Online"/>
  </r>
  <r>
    <s v="Sports Direct"/>
    <n v="1197831"/>
    <d v="2021-05-11T00:00:00"/>
    <s v="South"/>
    <s v="Tennessee"/>
    <s v="Knoxville"/>
    <x v="2"/>
    <n v="50"/>
    <n v="174"/>
    <n v="8700"/>
    <n v="4871.9999999999991"/>
    <n v="0.55999999999999994"/>
    <s v="Online"/>
  </r>
  <r>
    <s v="Sports Direct"/>
    <n v="1197831"/>
    <d v="2021-05-12T00:00:00"/>
    <s v="South"/>
    <s v="Tennessee"/>
    <s v="Knoxville"/>
    <x v="3"/>
    <n v="52"/>
    <n v="133"/>
    <n v="6916"/>
    <n v="4772.04"/>
    <n v="0.69000000000000006"/>
    <s v="Online"/>
  </r>
  <r>
    <s v="Sports Direct"/>
    <n v="1197831"/>
    <d v="2021-05-13T00:00:00"/>
    <s v="South"/>
    <s v="Tennessee"/>
    <s v="Knoxville"/>
    <x v="4"/>
    <n v="51"/>
    <n v="113"/>
    <n v="5763"/>
    <n v="3054.3900000000003"/>
    <n v="0.53"/>
    <s v="Online"/>
  </r>
  <r>
    <s v="Sports Direct"/>
    <n v="1197831"/>
    <d v="2021-05-14T00:00:00"/>
    <s v="South"/>
    <s v="Tennessee"/>
    <s v="Knoxville"/>
    <x v="5"/>
    <n v="59"/>
    <n v="169"/>
    <n v="9971"/>
    <n v="7079.4100000000008"/>
    <n v="0.71000000000000008"/>
    <s v="Online"/>
  </r>
  <r>
    <s v="Sports Direct"/>
    <n v="1197831"/>
    <d v="2021-05-15T00:00:00"/>
    <s v="South"/>
    <s v="Tennessee"/>
    <s v="Knoxville"/>
    <x v="0"/>
    <n v="53"/>
    <n v="200"/>
    <n v="10600"/>
    <n v="6148"/>
    <n v="0.57999999999999996"/>
    <s v="Online"/>
  </r>
  <r>
    <s v="Sports Direct"/>
    <n v="1197831"/>
    <d v="2021-05-16T00:00:00"/>
    <s v="South"/>
    <s v="Tennessee"/>
    <s v="Knoxville"/>
    <x v="1"/>
    <n v="51"/>
    <n v="240"/>
    <n v="12240"/>
    <n v="6731.9999999999991"/>
    <n v="0.54999999999999993"/>
    <s v="Online"/>
  </r>
  <r>
    <s v="Sports Direct"/>
    <n v="1197831"/>
    <d v="2021-05-17T00:00:00"/>
    <s v="South"/>
    <s v="Tennessee"/>
    <s v="Knoxville"/>
    <x v="2"/>
    <n v="54"/>
    <n v="210"/>
    <n v="11340"/>
    <n v="6236.9999999999991"/>
    <n v="0.54999999999999993"/>
    <s v="Online"/>
  </r>
  <r>
    <s v="Sports Direct"/>
    <n v="1197831"/>
    <d v="2021-05-18T00:00:00"/>
    <s v="South"/>
    <s v="Tennessee"/>
    <s v="Knoxville"/>
    <x v="3"/>
    <n v="54"/>
    <n v="149"/>
    <n v="8046"/>
    <n v="5551.7400000000007"/>
    <n v="0.69000000000000006"/>
    <s v="Online"/>
  </r>
  <r>
    <s v="Sports Direct"/>
    <n v="1197831"/>
    <d v="2021-05-19T00:00:00"/>
    <s v="South"/>
    <s v="Tennessee"/>
    <s v="Knoxville"/>
    <x v="4"/>
    <n v="50"/>
    <n v="140"/>
    <n v="7000"/>
    <n v="3500"/>
    <n v="0.5"/>
    <s v="Online"/>
  </r>
  <r>
    <s v="Sports Direct"/>
    <n v="1197831"/>
    <d v="2021-05-20T00:00:00"/>
    <s v="South"/>
    <s v="Tennessee"/>
    <s v="Knoxville"/>
    <x v="5"/>
    <n v="61"/>
    <n v="225"/>
    <n v="13725"/>
    <n v="10156.500000000002"/>
    <n v="0.7400000000000001"/>
    <s v="Online"/>
  </r>
  <r>
    <s v="Foot Locker"/>
    <n v="1185732"/>
    <d v="2021-05-21T00:00:00"/>
    <s v="South"/>
    <s v="Tennessee"/>
    <s v="Knoxville"/>
    <x v="0"/>
    <n v="32"/>
    <n v="119"/>
    <n v="3808"/>
    <n v="1904"/>
    <n v="0.5"/>
    <s v="Online"/>
  </r>
  <r>
    <s v="Foot Locker"/>
    <n v="1185732"/>
    <d v="2021-05-22T00:00:00"/>
    <s v="South"/>
    <s v="Tennessee"/>
    <s v="Knoxville"/>
    <x v="1"/>
    <n v="32"/>
    <n v="56"/>
    <n v="1792"/>
    <n v="878.07999999999993"/>
    <n v="0.49"/>
    <s v="Online"/>
  </r>
  <r>
    <s v="Foot Locker"/>
    <n v="1185732"/>
    <d v="2021-05-23T00:00:00"/>
    <s v="South"/>
    <s v="Tennessee"/>
    <s v="Knoxville"/>
    <x v="2"/>
    <n v="24"/>
    <n v="65"/>
    <n v="1560"/>
    <n v="748.8"/>
    <n v="0.48"/>
    <s v="Online"/>
  </r>
  <r>
    <s v="Foot Locker"/>
    <n v="1185732"/>
    <d v="2021-05-24T00:00:00"/>
    <s v="South"/>
    <s v="Tennessee"/>
    <s v="Knoxville"/>
    <x v="3"/>
    <n v="27"/>
    <n v="19"/>
    <n v="513"/>
    <n v="271.89"/>
    <n v="0.53"/>
    <s v="Online"/>
  </r>
  <r>
    <s v="Foot Locker"/>
    <n v="1185732"/>
    <d v="2021-05-25T00:00:00"/>
    <s v="Midwest"/>
    <s v="Nebraska"/>
    <s v="Omaha"/>
    <x v="4"/>
    <n v="43"/>
    <n v="35"/>
    <n v="1505"/>
    <n v="677.24999999999989"/>
    <n v="0.44999999999999996"/>
    <s v="Online"/>
  </r>
  <r>
    <s v="Foot Locker"/>
    <n v="1185732"/>
    <d v="2021-05-26T00:00:00"/>
    <s v="Midwest"/>
    <s v="Nebraska"/>
    <s v="Omaha"/>
    <x v="5"/>
    <n v="32"/>
    <n v="68"/>
    <n v="2176"/>
    <n v="1327.36"/>
    <n v="0.61"/>
    <s v="Online"/>
  </r>
  <r>
    <s v="Foot Locker"/>
    <n v="1185732"/>
    <d v="2021-05-27T00:00:00"/>
    <s v="Midwest"/>
    <s v="Nebraska"/>
    <s v="Omaha"/>
    <x v="0"/>
    <n v="32"/>
    <n v="119"/>
    <n v="3808"/>
    <n v="2056.3200000000002"/>
    <n v="0.54"/>
    <s v="Online"/>
  </r>
  <r>
    <s v="Foot Locker"/>
    <n v="1185732"/>
    <d v="2021-05-28T00:00:00"/>
    <s v="Midwest"/>
    <s v="Nebraska"/>
    <s v="Omaha"/>
    <x v="1"/>
    <n v="33"/>
    <n v="38"/>
    <n v="1254"/>
    <n v="627"/>
    <n v="0.5"/>
    <s v="Online"/>
  </r>
  <r>
    <s v="Foot Locker"/>
    <n v="1185732"/>
    <d v="2021-05-29T00:00:00"/>
    <s v="Midwest"/>
    <s v="Nebraska"/>
    <s v="Omaha"/>
    <x v="2"/>
    <n v="23"/>
    <n v="47"/>
    <n v="1081"/>
    <n v="540.5"/>
    <n v="0.5"/>
    <s v="Online"/>
  </r>
  <r>
    <s v="Foot Locker"/>
    <n v="1185732"/>
    <d v="2021-05-30T00:00:00"/>
    <s v="Midwest"/>
    <s v="Nebraska"/>
    <s v="Omaha"/>
    <x v="3"/>
    <n v="29"/>
    <n v="14"/>
    <n v="406"/>
    <n v="203"/>
    <n v="0.5"/>
    <s v="Online"/>
  </r>
  <r>
    <s v="Foot Locker"/>
    <n v="1185732"/>
    <d v="2021-05-31T00:00:00"/>
    <s v="Midwest"/>
    <s v="Nebraska"/>
    <s v="Omaha"/>
    <x v="4"/>
    <n v="41"/>
    <n v="31"/>
    <n v="1271"/>
    <n v="622.79"/>
    <n v="0.49"/>
    <s v="Online"/>
  </r>
  <r>
    <s v="Foot Locker"/>
    <n v="1185732"/>
    <d v="2021-06-01T00:00:00"/>
    <s v="Midwest"/>
    <s v="Nebraska"/>
    <s v="Omaha"/>
    <x v="5"/>
    <n v="32"/>
    <n v="60"/>
    <n v="1920"/>
    <n v="1190.4000000000001"/>
    <n v="0.62"/>
    <s v="Online"/>
  </r>
  <r>
    <s v="Foot Locker"/>
    <n v="1185732"/>
    <d v="2021-06-02T00:00:00"/>
    <s v="Midwest"/>
    <s v="Nebraska"/>
    <s v="Omaha"/>
    <x v="0"/>
    <n v="38"/>
    <n v="122"/>
    <n v="4636"/>
    <n v="2503.44"/>
    <n v="0.54"/>
    <s v="Online"/>
  </r>
  <r>
    <s v="Foot Locker"/>
    <n v="1185732"/>
    <d v="2021-06-03T00:00:00"/>
    <s v="Midwest"/>
    <s v="Nebraska"/>
    <s v="Omaha"/>
    <x v="1"/>
    <n v="39"/>
    <n v="26"/>
    <n v="1014"/>
    <n v="466.43999999999994"/>
    <n v="0.45999999999999996"/>
    <s v="Online"/>
  </r>
  <r>
    <s v="Foot Locker"/>
    <n v="1185732"/>
    <d v="2021-06-04T00:00:00"/>
    <s v="Midwest"/>
    <s v="Nebraska"/>
    <s v="Omaha"/>
    <x v="2"/>
    <n v="29"/>
    <n v="39"/>
    <n v="1131"/>
    <n v="565.5"/>
    <n v="0.5"/>
    <s v="Online"/>
  </r>
  <r>
    <s v="Foot Locker"/>
    <n v="1185732"/>
    <d v="2021-06-05T00:00:00"/>
    <s v="Midwest"/>
    <s v="Nebraska"/>
    <s v="Omaha"/>
    <x v="3"/>
    <n v="33"/>
    <n v="0"/>
    <n v="0"/>
    <n v="0"/>
    <n v="0.55000000000000004"/>
    <s v="Online"/>
  </r>
  <r>
    <s v="Foot Locker"/>
    <n v="1185732"/>
    <d v="2021-06-06T00:00:00"/>
    <s v="Midwest"/>
    <s v="Nebraska"/>
    <s v="Omaha"/>
    <x v="4"/>
    <n v="45"/>
    <n v="13"/>
    <n v="585"/>
    <n v="274.95"/>
    <n v="0.47"/>
    <s v="Online"/>
  </r>
  <r>
    <s v="Foot Locker"/>
    <n v="1185732"/>
    <d v="2021-06-07T00:00:00"/>
    <s v="Midwest"/>
    <s v="Nebraska"/>
    <s v="Omaha"/>
    <x v="5"/>
    <n v="37"/>
    <n v="38"/>
    <n v="1406"/>
    <n v="857.66"/>
    <n v="0.61"/>
    <s v="Online"/>
  </r>
  <r>
    <s v="Foot Locker"/>
    <n v="1185732"/>
    <d v="2021-06-08T00:00:00"/>
    <s v="Midwest"/>
    <s v="Nebraska"/>
    <s v="Omaha"/>
    <x v="0"/>
    <n v="38"/>
    <n v="105"/>
    <n v="3990"/>
    <n v="2114.7000000000003"/>
    <n v="0.53"/>
    <s v="Online"/>
  </r>
  <r>
    <s v="Foot Locker"/>
    <n v="1185732"/>
    <d v="2021-06-09T00:00:00"/>
    <s v="Midwest"/>
    <s v="Nebraska"/>
    <s v="Omaha"/>
    <x v="1"/>
    <n v="32"/>
    <n v="23"/>
    <n v="736"/>
    <n v="331.2"/>
    <n v="0.44999999999999996"/>
    <s v="Online"/>
  </r>
  <r>
    <s v="Foot Locker"/>
    <n v="1185732"/>
    <d v="2021-06-10T00:00:00"/>
    <s v="Midwest"/>
    <s v="Nebraska"/>
    <s v="Omaha"/>
    <x v="2"/>
    <n v="23"/>
    <n v="21"/>
    <n v="483"/>
    <n v="217.34999999999997"/>
    <n v="0.44999999999999996"/>
    <s v="Online"/>
  </r>
  <r>
    <s v="Foot Locker"/>
    <n v="1185732"/>
    <d v="2021-06-11T00:00:00"/>
    <s v="Midwest"/>
    <s v="Nebraska"/>
    <s v="Omaha"/>
    <x v="3"/>
    <n v="27"/>
    <n v="0"/>
    <n v="0"/>
    <n v="0"/>
    <n v="0.53"/>
    <s v="Online"/>
  </r>
  <r>
    <s v="Foot Locker"/>
    <n v="1185732"/>
    <d v="2021-06-12T00:00:00"/>
    <s v="Midwest"/>
    <s v="Nebraska"/>
    <s v="Omaha"/>
    <x v="4"/>
    <n v="42"/>
    <n v="6"/>
    <n v="252"/>
    <n v="120.96"/>
    <n v="0.48"/>
    <s v="Online"/>
  </r>
  <r>
    <s v="Foot Locker"/>
    <n v="1185732"/>
    <d v="2021-06-13T00:00:00"/>
    <s v="Midwest"/>
    <s v="Nebraska"/>
    <s v="Omaha"/>
    <x v="5"/>
    <n v="34"/>
    <n v="39"/>
    <n v="1326"/>
    <n v="822.12"/>
    <n v="0.62"/>
    <s v="Online"/>
  </r>
  <r>
    <s v="Foot Locker"/>
    <n v="1185732"/>
    <d v="2021-06-14T00:00:00"/>
    <s v="Midwest"/>
    <s v="Nebraska"/>
    <s v="Omaha"/>
    <x v="0"/>
    <n v="44"/>
    <n v="118"/>
    <n v="5192"/>
    <n v="2803.6800000000003"/>
    <n v="0.54"/>
    <s v="Online"/>
  </r>
  <r>
    <s v="Foot Locker"/>
    <n v="1185732"/>
    <d v="2021-06-15T00:00:00"/>
    <s v="Midwest"/>
    <s v="Nebraska"/>
    <s v="Omaha"/>
    <x v="1"/>
    <n v="38"/>
    <n v="33"/>
    <n v="1254"/>
    <n v="627"/>
    <n v="0.5"/>
    <s v="Online"/>
  </r>
  <r>
    <s v="Foot Locker"/>
    <n v="1185732"/>
    <d v="2021-06-16T00:00:00"/>
    <s v="Midwest"/>
    <s v="Nebraska"/>
    <s v="Omaha"/>
    <x v="2"/>
    <n v="32"/>
    <n v="30"/>
    <n v="960"/>
    <n v="460.79999999999995"/>
    <n v="0.48"/>
    <s v="Online"/>
  </r>
  <r>
    <s v="Foot Locker"/>
    <n v="1185732"/>
    <d v="2021-06-17T00:00:00"/>
    <s v="Midwest"/>
    <s v="Nebraska"/>
    <s v="Omaha"/>
    <x v="3"/>
    <n v="34"/>
    <n v="7"/>
    <n v="238"/>
    <n v="126.14"/>
    <n v="0.53"/>
    <s v="Online"/>
  </r>
  <r>
    <s v="Foot Locker"/>
    <n v="1185732"/>
    <d v="2021-06-18T00:00:00"/>
    <s v="Midwest"/>
    <s v="Nebraska"/>
    <s v="Omaha"/>
    <x v="4"/>
    <n v="46"/>
    <n v="13"/>
    <n v="598"/>
    <n v="275.08"/>
    <n v="0.45999999999999996"/>
    <s v="Online"/>
  </r>
  <r>
    <s v="Foot Locker"/>
    <n v="1185732"/>
    <d v="2021-06-19T00:00:00"/>
    <s v="Midwest"/>
    <s v="Nebraska"/>
    <s v="Omaha"/>
    <x v="5"/>
    <n v="51"/>
    <n v="41"/>
    <n v="2091"/>
    <n v="1296.42"/>
    <n v="0.62"/>
    <s v="Online"/>
  </r>
  <r>
    <s v="Foot Locker"/>
    <n v="1185732"/>
    <d v="2021-06-20T00:00:00"/>
    <s v="Midwest"/>
    <s v="Nebraska"/>
    <s v="Omaha"/>
    <x v="0"/>
    <n v="36"/>
    <n v="120"/>
    <n v="4320"/>
    <n v="2289.6"/>
    <n v="0.53"/>
    <s v="Online"/>
  </r>
  <r>
    <s v="Foot Locker"/>
    <n v="1185732"/>
    <d v="2021-06-21T00:00:00"/>
    <s v="Midwest"/>
    <s v="Nebraska"/>
    <s v="Omaha"/>
    <x v="1"/>
    <n v="32"/>
    <n v="45"/>
    <n v="1440"/>
    <n v="720"/>
    <n v="0.5"/>
    <s v="Online"/>
  </r>
  <r>
    <s v="Foot Locker"/>
    <n v="1185732"/>
    <d v="2021-06-22T00:00:00"/>
    <s v="Midwest"/>
    <s v="Nebraska"/>
    <s v="Omaha"/>
    <x v="2"/>
    <n v="27"/>
    <n v="46"/>
    <n v="1242"/>
    <n v="558.9"/>
    <n v="0.44999999999999996"/>
    <s v="Online"/>
  </r>
  <r>
    <s v="Foot Locker"/>
    <n v="1185732"/>
    <d v="2021-06-23T00:00:00"/>
    <s v="Midwest"/>
    <s v="Nebraska"/>
    <s v="Omaha"/>
    <x v="3"/>
    <n v="27"/>
    <n v="39"/>
    <n v="1053"/>
    <n v="568.62"/>
    <n v="0.54"/>
    <s v="Online"/>
  </r>
  <r>
    <s v="Foot Locker"/>
    <n v="1185732"/>
    <d v="2021-06-24T00:00:00"/>
    <s v="Midwest"/>
    <s v="Nebraska"/>
    <s v="Omaha"/>
    <x v="4"/>
    <n v="42"/>
    <n v="42"/>
    <n v="1764"/>
    <n v="882"/>
    <n v="0.5"/>
    <s v="Online"/>
  </r>
  <r>
    <s v="Foot Locker"/>
    <n v="1185732"/>
    <d v="2021-06-25T00:00:00"/>
    <s v="Midwest"/>
    <s v="Nebraska"/>
    <s v="Omaha"/>
    <x v="5"/>
    <n v="49"/>
    <n v="85"/>
    <n v="4165"/>
    <n v="2582.3000000000002"/>
    <n v="0.62"/>
    <s v="Online"/>
  </r>
  <r>
    <s v="Foot Locker"/>
    <n v="1185732"/>
    <d v="2021-06-26T00:00:00"/>
    <s v="Midwest"/>
    <s v="Nebraska"/>
    <s v="Omaha"/>
    <x v="0"/>
    <n v="43"/>
    <n v="165"/>
    <n v="7095"/>
    <n v="3618.4500000000003"/>
    <n v="0.51"/>
    <s v="Online"/>
  </r>
  <r>
    <s v="Foot Locker"/>
    <n v="1185732"/>
    <d v="2021-06-27T00:00:00"/>
    <s v="Midwest"/>
    <s v="Nebraska"/>
    <s v="Omaha"/>
    <x v="1"/>
    <n v="37"/>
    <n v="81"/>
    <n v="2997"/>
    <n v="1348.6499999999999"/>
    <n v="0.44999999999999996"/>
    <s v="Online"/>
  </r>
  <r>
    <s v="Foot Locker"/>
    <n v="1185732"/>
    <d v="2021-06-28T00:00:00"/>
    <s v="Midwest"/>
    <s v="Nebraska"/>
    <s v="Omaha"/>
    <x v="2"/>
    <n v="34"/>
    <n v="63"/>
    <n v="2142"/>
    <n v="963.89999999999986"/>
    <n v="0.44999999999999996"/>
    <s v="Online"/>
  </r>
  <r>
    <s v="Foot Locker"/>
    <n v="1185732"/>
    <d v="2021-06-29T00:00:00"/>
    <s v="Midwest"/>
    <s v="Nebraska"/>
    <s v="Omaha"/>
    <x v="3"/>
    <n v="33"/>
    <n v="46"/>
    <n v="1518"/>
    <n v="789.36"/>
    <n v="0.52"/>
    <s v="Online"/>
  </r>
  <r>
    <s v="Foot Locker"/>
    <n v="1185732"/>
    <d v="2021-06-30T00:00:00"/>
    <s v="Midwest"/>
    <s v="Nebraska"/>
    <s v="Omaha"/>
    <x v="4"/>
    <n v="41"/>
    <n v="44"/>
    <n v="1804"/>
    <n v="883.96"/>
    <n v="0.49"/>
    <s v="Online"/>
  </r>
  <r>
    <s v="Foot Locker"/>
    <n v="1185732"/>
    <d v="2021-07-01T00:00:00"/>
    <s v="Midwest"/>
    <s v="Nebraska"/>
    <s v="Omaha"/>
    <x v="5"/>
    <n v="49"/>
    <n v="91"/>
    <n v="4459"/>
    <n v="2809.17"/>
    <n v="0.63"/>
    <s v="Online"/>
  </r>
  <r>
    <s v="Foot Locker"/>
    <n v="1185732"/>
    <d v="2021-07-02T00:00:00"/>
    <s v="Midwest"/>
    <s v="Nebraska"/>
    <s v="Omaha"/>
    <x v="0"/>
    <n v="41"/>
    <n v="145"/>
    <n v="5945"/>
    <n v="3150.8500000000004"/>
    <n v="0.53"/>
    <s v="Online"/>
  </r>
  <r>
    <s v="Foot Locker"/>
    <n v="1185732"/>
    <d v="2021-07-03T00:00:00"/>
    <s v="Midwest"/>
    <s v="Nebraska"/>
    <s v="Omaha"/>
    <x v="1"/>
    <n v="42"/>
    <n v="80"/>
    <n v="3360"/>
    <n v="1646.3999999999999"/>
    <n v="0.49"/>
    <s v="Online"/>
  </r>
  <r>
    <s v="Foot Locker"/>
    <n v="1185732"/>
    <d v="2021-07-04T00:00:00"/>
    <s v="Midwest"/>
    <s v="Nebraska"/>
    <s v="Omaha"/>
    <x v="2"/>
    <n v="36"/>
    <n v="52"/>
    <n v="1872"/>
    <n v="898.56"/>
    <n v="0.48"/>
    <s v="Online"/>
  </r>
  <r>
    <s v="Foot Locker"/>
    <n v="1185732"/>
    <d v="2021-07-05T00:00:00"/>
    <s v="Midwest"/>
    <s v="Nebraska"/>
    <s v="Omaha"/>
    <x v="3"/>
    <n v="29"/>
    <n v="38"/>
    <n v="1102"/>
    <n v="562.02"/>
    <n v="0.51"/>
    <s v="Online"/>
  </r>
  <r>
    <s v="Foot Locker"/>
    <n v="1185732"/>
    <d v="2021-07-06T00:00:00"/>
    <s v="Midwest"/>
    <s v="Nebraska"/>
    <s v="Omaha"/>
    <x v="4"/>
    <n v="37"/>
    <n v="27"/>
    <n v="999"/>
    <n v="479.52"/>
    <n v="0.48"/>
    <s v="Online"/>
  </r>
  <r>
    <s v="Foot Locker"/>
    <n v="1185732"/>
    <d v="2021-07-07T00:00:00"/>
    <s v="Midwest"/>
    <s v="Nebraska"/>
    <s v="Omaha"/>
    <x v="5"/>
    <n v="44"/>
    <n v="69"/>
    <n v="3036"/>
    <n v="1821.6"/>
    <n v="0.6"/>
    <s v="Online"/>
  </r>
  <r>
    <s v="Foot Locker"/>
    <n v="1185732"/>
    <d v="2021-07-08T00:00:00"/>
    <s v="Midwest"/>
    <s v="Nebraska"/>
    <s v="Omaha"/>
    <x v="0"/>
    <n v="38"/>
    <n v="112"/>
    <n v="4256"/>
    <n v="2298.2400000000002"/>
    <n v="0.54"/>
    <s v="Online"/>
  </r>
  <r>
    <s v="Foot Locker"/>
    <n v="1185732"/>
    <d v="2021-07-09T00:00:00"/>
    <s v="Midwest"/>
    <s v="Nebraska"/>
    <s v="Omaha"/>
    <x v="1"/>
    <n v="33"/>
    <n v="56"/>
    <n v="1848"/>
    <n v="850.07999999999993"/>
    <n v="0.45999999999999996"/>
    <s v="Online"/>
  </r>
  <r>
    <s v="Foot Locker"/>
    <n v="1185732"/>
    <d v="2021-07-10T00:00:00"/>
    <s v="Midwest"/>
    <s v="Nebraska"/>
    <s v="Omaha"/>
    <x v="2"/>
    <n v="18"/>
    <n v="25"/>
    <n v="450"/>
    <n v="216"/>
    <n v="0.48"/>
    <s v="Online"/>
  </r>
  <r>
    <s v="Foot Locker"/>
    <n v="1185732"/>
    <d v="2021-07-11T00:00:00"/>
    <s v="Midwest"/>
    <s v="Nebraska"/>
    <s v="Omaha"/>
    <x v="3"/>
    <n v="19"/>
    <n v="23"/>
    <n v="437"/>
    <n v="227.24"/>
    <n v="0.52"/>
    <s v="Online"/>
  </r>
  <r>
    <s v="Foot Locker"/>
    <n v="1185732"/>
    <d v="2021-07-12T00:00:00"/>
    <s v="Midwest"/>
    <s v="Nebraska"/>
    <s v="Omaha"/>
    <x v="4"/>
    <n v="29"/>
    <n v="21"/>
    <n v="609"/>
    <n v="292.32"/>
    <n v="0.48"/>
    <s v="Online"/>
  </r>
  <r>
    <s v="Foot Locker"/>
    <n v="1185732"/>
    <d v="2021-07-13T00:00:00"/>
    <s v="Midwest"/>
    <s v="Nebraska"/>
    <s v="Omaha"/>
    <x v="5"/>
    <n v="34"/>
    <n v="39"/>
    <n v="1326"/>
    <n v="822.12"/>
    <n v="0.62"/>
    <s v="Online"/>
  </r>
  <r>
    <s v="Foot Locker"/>
    <n v="1185732"/>
    <d v="2021-07-14T00:00:00"/>
    <s v="Midwest"/>
    <s v="Nebraska"/>
    <s v="Omaha"/>
    <x v="0"/>
    <n v="36"/>
    <n v="94"/>
    <n v="3384"/>
    <n v="1827.3600000000001"/>
    <n v="0.54"/>
    <s v="Online"/>
  </r>
  <r>
    <s v="Foot Locker"/>
    <n v="1185732"/>
    <d v="2021-07-15T00:00:00"/>
    <s v="Midwest"/>
    <s v="Nebraska"/>
    <s v="Omaha"/>
    <x v="1"/>
    <n v="29"/>
    <n v="41"/>
    <n v="1189"/>
    <n v="546.93999999999994"/>
    <n v="0.45999999999999996"/>
    <s v="Online"/>
  </r>
  <r>
    <s v="Foot Locker"/>
    <n v="1185732"/>
    <d v="2021-07-16T00:00:00"/>
    <s v="Midwest"/>
    <s v="Nebraska"/>
    <s v="Omaha"/>
    <x v="2"/>
    <n v="29"/>
    <n v="14"/>
    <n v="406"/>
    <n v="203"/>
    <n v="0.5"/>
    <s v="Online"/>
  </r>
  <r>
    <s v="Foot Locker"/>
    <n v="1185732"/>
    <d v="2021-07-17T00:00:00"/>
    <s v="Midwest"/>
    <s v="Nebraska"/>
    <s v="Omaha"/>
    <x v="3"/>
    <n v="29"/>
    <n v="7"/>
    <n v="203"/>
    <n v="107.59"/>
    <n v="0.53"/>
    <s v="Online"/>
  </r>
  <r>
    <s v="Foot Locker"/>
    <n v="1185732"/>
    <d v="2021-07-18T00:00:00"/>
    <s v="Midwest"/>
    <s v="Nebraska"/>
    <s v="Omaha"/>
    <x v="4"/>
    <n v="37"/>
    <n v="7"/>
    <n v="259"/>
    <n v="124.32"/>
    <n v="0.48"/>
    <s v="Online"/>
  </r>
  <r>
    <s v="Foot Locker"/>
    <n v="1185732"/>
    <d v="2021-07-19T00:00:00"/>
    <s v="Midwest"/>
    <s v="Nebraska"/>
    <s v="Omaha"/>
    <x v="5"/>
    <n v="44"/>
    <n v="38"/>
    <n v="1672"/>
    <n v="1053.3599999999999"/>
    <n v="0.63"/>
    <s v="Online"/>
  </r>
  <r>
    <s v="Foot Locker"/>
    <n v="1185732"/>
    <d v="2021-07-20T00:00:00"/>
    <s v="Midwest"/>
    <s v="Nebraska"/>
    <s v="Omaha"/>
    <x v="0"/>
    <n v="37"/>
    <n v="84"/>
    <n v="3108"/>
    <n v="1678.3200000000002"/>
    <n v="0.54"/>
    <s v="Online"/>
  </r>
  <r>
    <s v="Foot Locker"/>
    <n v="1185732"/>
    <d v="2021-07-21T00:00:00"/>
    <s v="Midwest"/>
    <s v="Nebraska"/>
    <s v="Omaha"/>
    <x v="1"/>
    <n v="29"/>
    <n v="41"/>
    <n v="1189"/>
    <n v="546.93999999999994"/>
    <n v="0.45999999999999996"/>
    <s v="Online"/>
  </r>
  <r>
    <s v="Foot Locker"/>
    <n v="1185732"/>
    <d v="2021-07-22T00:00:00"/>
    <s v="Midwest"/>
    <s v="Nebraska"/>
    <s v="Omaha"/>
    <x v="2"/>
    <n v="29"/>
    <n v="25"/>
    <n v="725"/>
    <n v="340.75"/>
    <n v="0.47"/>
    <s v="Online"/>
  </r>
  <r>
    <s v="Foot Locker"/>
    <n v="1185732"/>
    <d v="2021-07-23T00:00:00"/>
    <s v="Midwest"/>
    <s v="Nebraska"/>
    <s v="Omaha"/>
    <x v="3"/>
    <n v="27"/>
    <n v="36"/>
    <n v="972"/>
    <n v="534.6"/>
    <n v="0.55000000000000004"/>
    <s v="Online"/>
  </r>
  <r>
    <s v="Foot Locker"/>
    <n v="1185732"/>
    <d v="2021-07-24T00:00:00"/>
    <s v="Midwest"/>
    <s v="Nebraska"/>
    <s v="Omaha"/>
    <x v="4"/>
    <n v="48"/>
    <n v="27"/>
    <n v="1296"/>
    <n v="583.19999999999993"/>
    <n v="0.44999999999999996"/>
    <s v="Online"/>
  </r>
  <r>
    <s v="Foot Locker"/>
    <n v="1185732"/>
    <d v="2021-07-25T00:00:00"/>
    <s v="Midwest"/>
    <s v="Nebraska"/>
    <s v="Omaha"/>
    <x v="5"/>
    <n v="53"/>
    <n v="58"/>
    <n v="3074"/>
    <n v="1905.8799999999999"/>
    <n v="0.62"/>
    <s v="Online"/>
  </r>
  <r>
    <s v="Foot Locker"/>
    <n v="1185732"/>
    <d v="2021-07-26T00:00:00"/>
    <s v="Midwest"/>
    <s v="Nebraska"/>
    <s v="Omaha"/>
    <x v="0"/>
    <n v="49"/>
    <n v="117"/>
    <n v="5733"/>
    <n v="2866.5"/>
    <n v="0.5"/>
    <s v="Online"/>
  </r>
  <r>
    <s v="Foot Locker"/>
    <n v="1185732"/>
    <d v="2021-07-27T00:00:00"/>
    <s v="Midwest"/>
    <s v="Nebraska"/>
    <s v="Omaha"/>
    <x v="1"/>
    <n v="36"/>
    <n v="63"/>
    <n v="2268"/>
    <n v="1134"/>
    <n v="0.5"/>
    <s v="Online"/>
  </r>
  <r>
    <s v="Foot Locker"/>
    <n v="1185732"/>
    <d v="2021-07-28T00:00:00"/>
    <s v="Midwest"/>
    <s v="Nebraska"/>
    <s v="Omaha"/>
    <x v="2"/>
    <n v="39"/>
    <n v="60"/>
    <n v="2340"/>
    <n v="1146.5999999999999"/>
    <n v="0.49"/>
    <s v="Online"/>
  </r>
  <r>
    <s v="Foot Locker"/>
    <n v="1185732"/>
    <d v="2021-07-29T00:00:00"/>
    <s v="Midwest"/>
    <s v="Nebraska"/>
    <s v="Omaha"/>
    <x v="3"/>
    <n v="38"/>
    <n v="38"/>
    <n v="1444"/>
    <n v="794.2"/>
    <n v="0.55000000000000004"/>
    <s v="Online"/>
  </r>
  <r>
    <s v="Foot Locker"/>
    <n v="1185732"/>
    <d v="2021-07-30T00:00:00"/>
    <s v="Midwest"/>
    <s v="Nebraska"/>
    <s v="Omaha"/>
    <x v="4"/>
    <n v="45"/>
    <n v="39"/>
    <n v="1755"/>
    <n v="842.4"/>
    <n v="0.48"/>
    <s v="Online"/>
  </r>
  <r>
    <s v="Foot Locker"/>
    <n v="1185732"/>
    <d v="2021-07-31T00:00:00"/>
    <s v="Midwest"/>
    <s v="Nebraska"/>
    <s v="Omaha"/>
    <x v="5"/>
    <n v="54"/>
    <n v="65"/>
    <n v="3510"/>
    <n v="2176.1999999999998"/>
    <n v="0.62"/>
    <s v="Online"/>
  </r>
  <r>
    <s v="Sports Direct"/>
    <n v="1197831"/>
    <d v="2021-08-01T00:00:00"/>
    <s v="Midwest"/>
    <s v="Nebraska"/>
    <s v="Omaha"/>
    <x v="0"/>
    <n v="19"/>
    <n v="203"/>
    <n v="3857"/>
    <n v="2044.21"/>
    <n v="0.53"/>
    <s v="Online"/>
  </r>
  <r>
    <s v="Sports Direct"/>
    <n v="1197831"/>
    <d v="2021-08-02T00:00:00"/>
    <s v="Midwest"/>
    <s v="Nebraska"/>
    <s v="Omaha"/>
    <x v="1"/>
    <n v="29"/>
    <n v="196"/>
    <n v="5684"/>
    <n v="3069.36"/>
    <n v="0.54"/>
    <s v="Online"/>
  </r>
  <r>
    <s v="Sports Direct"/>
    <n v="1197831"/>
    <d v="2021-08-03T00:00:00"/>
    <s v="Midwest"/>
    <s v="Nebraska"/>
    <s v="Omaha"/>
    <x v="2"/>
    <n v="28"/>
    <n v="138"/>
    <n v="3864"/>
    <n v="2125.1999999999998"/>
    <n v="0.54999999999999993"/>
    <s v="Online"/>
  </r>
  <r>
    <s v="Sports Direct"/>
    <n v="1197831"/>
    <d v="2021-08-04T00:00:00"/>
    <s v="Midwest"/>
    <s v="Nebraska"/>
    <s v="Omaha"/>
    <x v="3"/>
    <n v="33"/>
    <n v="138"/>
    <n v="4554"/>
    <n v="2914.56"/>
    <n v="0.64"/>
    <s v="Online"/>
  </r>
  <r>
    <s v="Sports Direct"/>
    <n v="1197831"/>
    <d v="2021-08-05T00:00:00"/>
    <s v="South"/>
    <s v="Alabama"/>
    <s v="Birmingham"/>
    <x v="4"/>
    <n v="37"/>
    <n v="88"/>
    <n v="3256"/>
    <n v="1562.8799999999999"/>
    <n v="0.48"/>
    <s v="Online"/>
  </r>
  <r>
    <s v="Sports Direct"/>
    <n v="1197831"/>
    <d v="2021-08-06T00:00:00"/>
    <s v="South"/>
    <s v="Alabama"/>
    <s v="Birmingham"/>
    <x v="5"/>
    <n v="32"/>
    <n v="138"/>
    <n v="4416"/>
    <n v="3091.2000000000003"/>
    <n v="0.70000000000000007"/>
    <s v="Online"/>
  </r>
  <r>
    <s v="Sports Direct"/>
    <n v="1197831"/>
    <d v="2021-08-07T00:00:00"/>
    <s v="South"/>
    <s v="Alabama"/>
    <s v="Birmingham"/>
    <x v="0"/>
    <n v="24"/>
    <n v="156"/>
    <n v="3744"/>
    <n v="2021.7600000000002"/>
    <n v="0.54"/>
    <s v="Online"/>
  </r>
  <r>
    <s v="Sports Direct"/>
    <n v="1197831"/>
    <d v="2021-08-08T00:00:00"/>
    <s v="South"/>
    <s v="Alabama"/>
    <s v="Birmingham"/>
    <x v="1"/>
    <n v="33"/>
    <n v="174"/>
    <n v="5742"/>
    <n v="3100.6800000000003"/>
    <n v="0.54"/>
    <s v="Online"/>
  </r>
  <r>
    <s v="Sports Direct"/>
    <n v="1197831"/>
    <d v="2021-08-09T00:00:00"/>
    <s v="South"/>
    <s v="Alabama"/>
    <s v="Birmingham"/>
    <x v="2"/>
    <n v="32"/>
    <n v="128"/>
    <n v="4096"/>
    <n v="2129.92"/>
    <n v="0.52"/>
    <s v="Online"/>
  </r>
  <r>
    <s v="Sports Direct"/>
    <n v="1197831"/>
    <d v="2021-08-10T00:00:00"/>
    <s v="South"/>
    <s v="Alabama"/>
    <s v="Birmingham"/>
    <x v="3"/>
    <n v="32"/>
    <n v="98"/>
    <n v="3136"/>
    <n v="1944.32"/>
    <n v="0.62"/>
    <s v="Online"/>
  </r>
  <r>
    <s v="Sports Direct"/>
    <n v="1197831"/>
    <d v="2021-08-11T00:00:00"/>
    <s v="South"/>
    <s v="Alabama"/>
    <s v="Birmingham"/>
    <x v="4"/>
    <n v="38"/>
    <n v="68"/>
    <n v="2584"/>
    <n v="1240.32"/>
    <n v="0.48"/>
    <s v="Online"/>
  </r>
  <r>
    <s v="Sports Direct"/>
    <n v="1197831"/>
    <d v="2021-08-12T00:00:00"/>
    <s v="South"/>
    <s v="Alabama"/>
    <s v="Birmingham"/>
    <x v="5"/>
    <n v="33"/>
    <n v="126"/>
    <n v="4158"/>
    <n v="2785.86"/>
    <n v="0.67"/>
    <s v="Online"/>
  </r>
  <r>
    <s v="Sports Direct"/>
    <n v="1197831"/>
    <d v="2021-08-13T00:00:00"/>
    <s v="South"/>
    <s v="Alabama"/>
    <s v="Birmingham"/>
    <x v="0"/>
    <n v="28"/>
    <n v="163"/>
    <n v="4564"/>
    <n v="2510.1999999999998"/>
    <n v="0.54999999999999993"/>
    <s v="Online"/>
  </r>
  <r>
    <s v="Sports Direct"/>
    <n v="1197831"/>
    <d v="2021-08-14T00:00:00"/>
    <s v="South"/>
    <s v="Alabama"/>
    <s v="Birmingham"/>
    <x v="1"/>
    <n v="36"/>
    <n v="188"/>
    <n v="6768"/>
    <n v="3722.3999999999996"/>
    <n v="0.54999999999999993"/>
    <s v="Online"/>
  </r>
  <r>
    <s v="Sports Direct"/>
    <n v="1197831"/>
    <d v="2021-08-15T00:00:00"/>
    <s v="South"/>
    <s v="Alabama"/>
    <s v="Birmingham"/>
    <x v="2"/>
    <n v="27"/>
    <n v="117"/>
    <n v="3159"/>
    <n v="1832.2199999999998"/>
    <n v="0.57999999999999996"/>
    <s v="Online"/>
  </r>
  <r>
    <s v="Sports Direct"/>
    <n v="1197831"/>
    <d v="2021-08-16T00:00:00"/>
    <s v="South"/>
    <s v="Alabama"/>
    <s v="Birmingham"/>
    <x v="3"/>
    <n v="33"/>
    <n v="105"/>
    <n v="3465"/>
    <n v="2356.2000000000003"/>
    <n v="0.68"/>
    <s v="Online"/>
  </r>
  <r>
    <s v="Sports Direct"/>
    <n v="1197831"/>
    <d v="2021-08-17T00:00:00"/>
    <s v="South"/>
    <s v="Alabama"/>
    <s v="Birmingham"/>
    <x v="4"/>
    <n v="37"/>
    <n v="73"/>
    <n v="2701"/>
    <n v="1350.5"/>
    <n v="0.5"/>
    <s v="Online"/>
  </r>
  <r>
    <s v="Sports Direct"/>
    <n v="1197831"/>
    <d v="2021-08-18T00:00:00"/>
    <s v="South"/>
    <s v="Alabama"/>
    <s v="Birmingham"/>
    <x v="5"/>
    <n v="34"/>
    <n v="104"/>
    <n v="3536"/>
    <n v="2652.0000000000005"/>
    <n v="0.75000000000000011"/>
    <s v="Online"/>
  </r>
  <r>
    <s v="Sports Direct"/>
    <n v="1197831"/>
    <d v="2021-08-19T00:00:00"/>
    <s v="South"/>
    <s v="Alabama"/>
    <s v="Birmingham"/>
    <x v="0"/>
    <n v="19"/>
    <n v="195"/>
    <n v="3705"/>
    <n v="2148.8999999999996"/>
    <n v="0.57999999999999996"/>
    <s v="Online"/>
  </r>
  <r>
    <s v="Sports Direct"/>
    <n v="1197831"/>
    <d v="2021-08-20T00:00:00"/>
    <s v="South"/>
    <s v="Alabama"/>
    <s v="Birmingham"/>
    <x v="1"/>
    <n v="19"/>
    <n v="189"/>
    <n v="3591"/>
    <n v="2082.7799999999997"/>
    <n v="0.57999999999999996"/>
    <s v="Online"/>
  </r>
  <r>
    <s v="Sports Direct"/>
    <n v="1197831"/>
    <d v="2021-08-21T00:00:00"/>
    <s v="South"/>
    <s v="Alabama"/>
    <s v="Birmingham"/>
    <x v="2"/>
    <n v="14"/>
    <n v="119"/>
    <n v="1666"/>
    <n v="982.93999999999994"/>
    <n v="0.59"/>
    <s v="Online"/>
  </r>
  <r>
    <s v="Sports Direct"/>
    <n v="1197831"/>
    <d v="2021-08-22T00:00:00"/>
    <s v="South"/>
    <s v="Alabama"/>
    <s v="Birmingham"/>
    <x v="3"/>
    <n v="18"/>
    <n v="113"/>
    <n v="2034"/>
    <n v="1342.44"/>
    <n v="0.66"/>
    <s v="Online"/>
  </r>
  <r>
    <s v="Sports Direct"/>
    <n v="1197831"/>
    <d v="2021-08-23T00:00:00"/>
    <s v="South"/>
    <s v="Alabama"/>
    <s v="Birmingham"/>
    <x v="4"/>
    <n v="23"/>
    <n v="74"/>
    <n v="1702"/>
    <n v="902.06000000000006"/>
    <n v="0.53"/>
    <s v="Online"/>
  </r>
  <r>
    <s v="Sports Direct"/>
    <n v="1197831"/>
    <d v="2021-08-24T00:00:00"/>
    <s v="South"/>
    <s v="Alabama"/>
    <s v="Birmingham"/>
    <x v="5"/>
    <n v="20"/>
    <n v="149"/>
    <n v="2980"/>
    <n v="2235.0000000000005"/>
    <n v="0.75000000000000011"/>
    <s v="Online"/>
  </r>
  <r>
    <s v="Sports Direct"/>
    <n v="1197831"/>
    <d v="2021-08-25T00:00:00"/>
    <s v="South"/>
    <s v="Alabama"/>
    <s v="Birmingham"/>
    <x v="0"/>
    <n v="9"/>
    <n v="203"/>
    <n v="1827"/>
    <n v="1077.9299999999998"/>
    <n v="0.59"/>
    <s v="Online"/>
  </r>
  <r>
    <s v="Sports Direct"/>
    <n v="1197831"/>
    <d v="2021-08-26T00:00:00"/>
    <s v="South"/>
    <s v="Alabama"/>
    <s v="Birmingham"/>
    <x v="1"/>
    <n v="19"/>
    <n v="189"/>
    <n v="3591"/>
    <n v="2118.69"/>
    <n v="0.59"/>
    <s v="Online"/>
  </r>
  <r>
    <s v="Sports Direct"/>
    <n v="1197831"/>
    <d v="2021-08-27T00:00:00"/>
    <s v="South"/>
    <s v="Alabama"/>
    <s v="Birmingham"/>
    <x v="2"/>
    <n v="15"/>
    <n v="173"/>
    <n v="2595"/>
    <n v="1453.1999999999998"/>
    <n v="0.55999999999999994"/>
    <s v="Online"/>
  </r>
  <r>
    <s v="Sports Direct"/>
    <n v="1197831"/>
    <d v="2021-08-28T00:00:00"/>
    <s v="South"/>
    <s v="Alabama"/>
    <s v="Birmingham"/>
    <x v="3"/>
    <n v="34"/>
    <n v="135"/>
    <n v="4590"/>
    <n v="3121.2000000000003"/>
    <n v="0.68"/>
    <s v="Online"/>
  </r>
  <r>
    <s v="Sports Direct"/>
    <n v="1197831"/>
    <d v="2021-08-29T00:00:00"/>
    <s v="South"/>
    <s v="Alabama"/>
    <s v="Birmingham"/>
    <x v="4"/>
    <n v="49"/>
    <n v="120"/>
    <n v="5880"/>
    <n v="3175.2000000000003"/>
    <n v="0.54"/>
    <s v="Online"/>
  </r>
  <r>
    <s v="Sports Direct"/>
    <n v="1197831"/>
    <d v="2021-08-30T00:00:00"/>
    <s v="South"/>
    <s v="Alabama"/>
    <s v="Birmingham"/>
    <x v="5"/>
    <n v="43"/>
    <n v="203"/>
    <n v="8729"/>
    <n v="6284.880000000001"/>
    <n v="0.72000000000000008"/>
    <s v="Online"/>
  </r>
  <r>
    <s v="Sports Direct"/>
    <n v="1197831"/>
    <d v="2021-08-31T00:00:00"/>
    <s v="South"/>
    <s v="Alabama"/>
    <s v="Birmingham"/>
    <x v="0"/>
    <n v="43"/>
    <n v="203"/>
    <n v="8729"/>
    <n v="4800.95"/>
    <n v="0.54999999999999993"/>
    <s v="Online"/>
  </r>
  <r>
    <s v="Sports Direct"/>
    <n v="1197831"/>
    <d v="2021-09-01T00:00:00"/>
    <s v="South"/>
    <s v="Alabama"/>
    <s v="Birmingham"/>
    <x v="1"/>
    <n v="49"/>
    <n v="203"/>
    <n v="9947"/>
    <n v="5570.32"/>
    <n v="0.55999999999999994"/>
    <s v="Online"/>
  </r>
  <r>
    <s v="Sports Direct"/>
    <n v="1197831"/>
    <d v="2021-09-02T00:00:00"/>
    <s v="South"/>
    <s v="Alabama"/>
    <s v="Birmingham"/>
    <x v="2"/>
    <n v="44"/>
    <n v="189"/>
    <n v="8316"/>
    <n v="4906.4399999999996"/>
    <n v="0.59"/>
    <s v="Online"/>
  </r>
  <r>
    <s v="Sports Direct"/>
    <n v="1197831"/>
    <d v="2021-09-03T00:00:00"/>
    <s v="South"/>
    <s v="Alabama"/>
    <s v="Birmingham"/>
    <x v="3"/>
    <n v="41"/>
    <n v="180"/>
    <n v="7380"/>
    <n v="5092.2000000000007"/>
    <n v="0.69000000000000006"/>
    <s v="Online"/>
  </r>
  <r>
    <s v="Sports Direct"/>
    <n v="1197831"/>
    <d v="2021-09-04T00:00:00"/>
    <s v="South"/>
    <s v="Alabama"/>
    <s v="Birmingham"/>
    <x v="4"/>
    <n v="49"/>
    <n v="145"/>
    <n v="7105"/>
    <n v="3907.7499999999995"/>
    <n v="0.54999999999999993"/>
    <s v="Online"/>
  </r>
  <r>
    <s v="Sports Direct"/>
    <n v="1197831"/>
    <d v="2021-09-05T00:00:00"/>
    <s v="South"/>
    <s v="Alabama"/>
    <s v="Birmingham"/>
    <x v="5"/>
    <n v="50"/>
    <n v="245"/>
    <n v="12250"/>
    <n v="8820.0000000000018"/>
    <n v="0.72000000000000008"/>
    <s v="Online"/>
  </r>
  <r>
    <s v="Sports Direct"/>
    <n v="1197831"/>
    <d v="2021-09-06T00:00:00"/>
    <s v="South"/>
    <s v="Alabama"/>
    <s v="Birmingham"/>
    <x v="0"/>
    <n v="44"/>
    <n v="206"/>
    <n v="9064"/>
    <n v="5800.9599999999991"/>
    <n v="0.6399999999999999"/>
    <s v="Online"/>
  </r>
  <r>
    <s v="Sports Direct"/>
    <n v="1197831"/>
    <d v="2021-09-07T00:00:00"/>
    <s v="South"/>
    <s v="Alabama"/>
    <s v="Birmingham"/>
    <x v="1"/>
    <n v="49"/>
    <n v="215"/>
    <n v="10535"/>
    <n v="6742.3999999999987"/>
    <n v="0.6399999999999999"/>
    <s v="Online"/>
  </r>
  <r>
    <s v="Sports Direct"/>
    <n v="1197831"/>
    <d v="2021-09-08T00:00:00"/>
    <s v="South"/>
    <s v="Alabama"/>
    <s v="Birmingham"/>
    <x v="2"/>
    <n v="41"/>
    <n v="254"/>
    <n v="10414"/>
    <n v="6560.8199999999988"/>
    <n v="0.62999999999999989"/>
    <s v="Online"/>
  </r>
  <r>
    <s v="Sports Direct"/>
    <n v="1197831"/>
    <d v="2021-09-09T00:00:00"/>
    <s v="South"/>
    <s v="Alabama"/>
    <s v="Birmingham"/>
    <x v="3"/>
    <n v="44"/>
    <n v="173"/>
    <n v="7612"/>
    <n v="5632.880000000001"/>
    <n v="0.7400000000000001"/>
    <s v="Online"/>
  </r>
  <r>
    <s v="Sports Direct"/>
    <n v="1197831"/>
    <d v="2021-09-10T00:00:00"/>
    <s v="South"/>
    <s v="Alabama"/>
    <s v="Birmingham"/>
    <x v="4"/>
    <n v="45"/>
    <n v="131"/>
    <n v="5895"/>
    <n v="3419.1"/>
    <n v="0.57999999999999996"/>
    <s v="Online"/>
  </r>
  <r>
    <s v="Sports Direct"/>
    <n v="1197831"/>
    <d v="2021-09-11T00:00:00"/>
    <s v="South"/>
    <s v="Alabama"/>
    <s v="Birmingham"/>
    <x v="5"/>
    <n v="56"/>
    <n v="240"/>
    <n v="13440"/>
    <n v="10752.000000000002"/>
    <n v="0.80000000000000016"/>
    <s v="Online"/>
  </r>
  <r>
    <s v="Sports Direct"/>
    <n v="1197831"/>
    <d v="2021-09-12T00:00:00"/>
    <s v="South"/>
    <s v="Alabama"/>
    <s v="Birmingham"/>
    <x v="0"/>
    <n v="38"/>
    <n v="225"/>
    <n v="8550"/>
    <n v="5215.5"/>
    <n v="0.61"/>
    <s v="Online"/>
  </r>
  <r>
    <s v="Sports Direct"/>
    <n v="1197831"/>
    <d v="2021-09-13T00:00:00"/>
    <s v="South"/>
    <s v="Alabama"/>
    <s v="Birmingham"/>
    <x v="1"/>
    <n v="52"/>
    <n v="210"/>
    <n v="10920"/>
    <n v="7097.9999999999991"/>
    <n v="0.64999999999999991"/>
    <s v="Online"/>
  </r>
  <r>
    <s v="Sports Direct"/>
    <n v="1197831"/>
    <d v="2021-09-14T00:00:00"/>
    <s v="South"/>
    <s v="Alabama"/>
    <s v="Birmingham"/>
    <x v="2"/>
    <n v="51"/>
    <n v="268"/>
    <n v="13668"/>
    <n v="8200.7999999999993"/>
    <n v="0.6"/>
    <s v="Online"/>
  </r>
  <r>
    <s v="Sports Direct"/>
    <n v="1197831"/>
    <d v="2021-09-15T00:00:00"/>
    <s v="South"/>
    <s v="Alabama"/>
    <s v="Birmingham"/>
    <x v="3"/>
    <n v="46"/>
    <n v="119"/>
    <n v="5474"/>
    <n v="3886.5400000000004"/>
    <n v="0.71000000000000008"/>
    <s v="Online"/>
  </r>
  <r>
    <s v="Sports Direct"/>
    <n v="1197831"/>
    <d v="2021-09-16T00:00:00"/>
    <s v="South"/>
    <s v="Alabama"/>
    <s v="Birmingham"/>
    <x v="4"/>
    <n v="50"/>
    <n v="123"/>
    <n v="6150"/>
    <n v="3628.5"/>
    <n v="0.59"/>
    <s v="Online"/>
  </r>
  <r>
    <s v="Sports Direct"/>
    <n v="1197831"/>
    <d v="2021-09-17T00:00:00"/>
    <s v="South"/>
    <s v="Alabama"/>
    <s v="Birmingham"/>
    <x v="5"/>
    <n v="59"/>
    <n v="182"/>
    <n v="10738"/>
    <n v="8268.260000000002"/>
    <n v="0.77000000000000013"/>
    <s v="Online"/>
  </r>
  <r>
    <s v="Sports Direct"/>
    <n v="1197831"/>
    <d v="2021-09-18T00:00:00"/>
    <s v="South"/>
    <s v="Alabama"/>
    <s v="Birmingham"/>
    <x v="0"/>
    <n v="51"/>
    <n v="175"/>
    <n v="8925"/>
    <n v="5355"/>
    <n v="0.6"/>
    <s v="Online"/>
  </r>
  <r>
    <s v="Sports Direct"/>
    <n v="1197831"/>
    <d v="2021-09-19T00:00:00"/>
    <s v="South"/>
    <s v="Alabama"/>
    <s v="Birmingham"/>
    <x v="1"/>
    <n v="50"/>
    <n v="144"/>
    <n v="7200"/>
    <n v="4535.9999999999991"/>
    <n v="0.62999999999999989"/>
    <s v="Online"/>
  </r>
  <r>
    <s v="Sports Direct"/>
    <n v="1197831"/>
    <d v="2021-09-20T00:00:00"/>
    <s v="South"/>
    <s v="Alabama"/>
    <s v="Birmingham"/>
    <x v="2"/>
    <n v="59"/>
    <n v="188"/>
    <n v="11092"/>
    <n v="6987.9599999999991"/>
    <n v="0.62999999999999989"/>
    <s v="Online"/>
  </r>
  <r>
    <s v="Sports Direct"/>
    <n v="1197831"/>
    <d v="2021-09-21T00:00:00"/>
    <s v="South"/>
    <s v="Alabama"/>
    <s v="Birmingham"/>
    <x v="3"/>
    <n v="58"/>
    <n v="95"/>
    <n v="5510"/>
    <n v="3912.1000000000004"/>
    <n v="0.71000000000000008"/>
    <s v="Online"/>
  </r>
  <r>
    <s v="Sports Direct"/>
    <n v="1197831"/>
    <d v="2021-09-22T00:00:00"/>
    <s v="South"/>
    <s v="Alabama"/>
    <s v="Birmingham"/>
    <x v="4"/>
    <n v="41"/>
    <n v="88"/>
    <n v="3608"/>
    <n v="2056.56"/>
    <n v="0.56999999999999995"/>
    <s v="Online"/>
  </r>
  <r>
    <s v="Sports Direct"/>
    <n v="1197831"/>
    <d v="2021-09-23T00:00:00"/>
    <s v="South"/>
    <s v="Alabama"/>
    <s v="Birmingham"/>
    <x v="5"/>
    <n v="37"/>
    <n v="150"/>
    <n v="5550"/>
    <n v="4273.5000000000009"/>
    <n v="0.77000000000000013"/>
    <s v="Online"/>
  </r>
  <r>
    <s v="Sports Direct"/>
    <n v="1197831"/>
    <d v="2021-09-24T00:00:00"/>
    <s v="South"/>
    <s v="Alabama"/>
    <s v="Birmingham"/>
    <x v="0"/>
    <n v="29"/>
    <n v="131"/>
    <n v="3799"/>
    <n v="2279.4"/>
    <n v="0.6"/>
    <s v="Online"/>
  </r>
  <r>
    <s v="Sports Direct"/>
    <n v="1197831"/>
    <d v="2021-09-25T00:00:00"/>
    <s v="South"/>
    <s v="Alabama"/>
    <s v="Birmingham"/>
    <x v="1"/>
    <n v="29"/>
    <n v="158"/>
    <n v="4582"/>
    <n v="2886.6599999999994"/>
    <n v="0.62999999999999989"/>
    <s v="Online"/>
  </r>
  <r>
    <s v="Sports Direct"/>
    <n v="1197831"/>
    <d v="2021-09-26T00:00:00"/>
    <s v="South"/>
    <s v="Alabama"/>
    <s v="Birmingham"/>
    <x v="2"/>
    <n v="32"/>
    <n v="124"/>
    <n v="3968"/>
    <n v="2380.7999999999997"/>
    <n v="0.6"/>
    <s v="Online"/>
  </r>
  <r>
    <s v="Sports Direct"/>
    <n v="1197831"/>
    <d v="2021-09-27T00:00:00"/>
    <s v="South"/>
    <s v="Alabama"/>
    <s v="Birmingham"/>
    <x v="3"/>
    <n v="32"/>
    <n v="91"/>
    <n v="2912"/>
    <n v="2125.7600000000002"/>
    <n v="0.73000000000000009"/>
    <s v="Online"/>
  </r>
  <r>
    <s v="Sports Direct"/>
    <n v="1197831"/>
    <d v="2021-09-28T00:00:00"/>
    <s v="South"/>
    <s v="Alabama"/>
    <s v="Birmingham"/>
    <x v="4"/>
    <n v="29"/>
    <n v="78"/>
    <n v="2262"/>
    <n v="1357.2"/>
    <n v="0.6"/>
    <s v="Online"/>
  </r>
  <r>
    <s v="Sports Direct"/>
    <n v="1197831"/>
    <d v="2021-09-29T00:00:00"/>
    <s v="South"/>
    <s v="Alabama"/>
    <s v="Birmingham"/>
    <x v="5"/>
    <n v="36"/>
    <n v="143"/>
    <n v="5148"/>
    <n v="3861.0000000000005"/>
    <n v="0.75000000000000011"/>
    <s v="Online"/>
  </r>
  <r>
    <s v="Sports Direct"/>
    <n v="1197831"/>
    <d v="2021-09-30T00:00:00"/>
    <s v="South"/>
    <s v="Alabama"/>
    <s v="Birmingham"/>
    <x v="0"/>
    <n v="18"/>
    <n v="169"/>
    <n v="3042"/>
    <n v="1946.8799999999997"/>
    <n v="0.6399999999999999"/>
    <s v="Online"/>
  </r>
  <r>
    <s v="Sports Direct"/>
    <n v="1197831"/>
    <d v="2021-10-01T00:00:00"/>
    <s v="South"/>
    <s v="Alabama"/>
    <s v="Birmingham"/>
    <x v="1"/>
    <n v="19"/>
    <n v="169"/>
    <n v="3211"/>
    <n v="1958.71"/>
    <n v="0.61"/>
    <s v="Online"/>
  </r>
  <r>
    <s v="Sports Direct"/>
    <n v="1197831"/>
    <d v="2021-10-02T00:00:00"/>
    <s v="South"/>
    <s v="Alabama"/>
    <s v="Birmingham"/>
    <x v="2"/>
    <n v="43"/>
    <n v="144"/>
    <n v="6192"/>
    <n v="3962.8799999999992"/>
    <n v="0.6399999999999999"/>
    <s v="Online"/>
  </r>
  <r>
    <s v="Sports Direct"/>
    <n v="1197831"/>
    <d v="2021-10-03T00:00:00"/>
    <s v="South"/>
    <s v="Alabama"/>
    <s v="Birmingham"/>
    <x v="3"/>
    <n v="44"/>
    <n v="131"/>
    <n v="5764"/>
    <n v="4207.72"/>
    <n v="0.73000000000000009"/>
    <s v="Online"/>
  </r>
  <r>
    <s v="Sports Direct"/>
    <n v="1197831"/>
    <d v="2021-10-04T00:00:00"/>
    <s v="South"/>
    <s v="Alabama"/>
    <s v="Birmingham"/>
    <x v="4"/>
    <n v="48"/>
    <n v="111"/>
    <n v="5328"/>
    <n v="3143.52"/>
    <n v="0.59"/>
    <s v="Online"/>
  </r>
  <r>
    <s v="Sports Direct"/>
    <n v="1197831"/>
    <d v="2021-10-05T00:00:00"/>
    <s v="South"/>
    <s v="Alabama"/>
    <s v="Birmingham"/>
    <x v="5"/>
    <n v="56"/>
    <n v="188"/>
    <n v="10528"/>
    <n v="8317.1200000000008"/>
    <n v="0.79000000000000015"/>
    <s v="Online"/>
  </r>
  <r>
    <s v="Sports Direct"/>
    <n v="1197831"/>
    <d v="2021-10-06T00:00:00"/>
    <s v="South"/>
    <s v="Alabama"/>
    <s v="Birmingham"/>
    <x v="0"/>
    <n v="56"/>
    <n v="233"/>
    <n v="13048"/>
    <n v="8220.239999999998"/>
    <n v="0.62999999999999989"/>
    <s v="Online"/>
  </r>
  <r>
    <s v="Sports Direct"/>
    <n v="1197831"/>
    <d v="2021-10-07T00:00:00"/>
    <s v="South"/>
    <s v="Alabama"/>
    <s v="Birmingham"/>
    <x v="1"/>
    <n v="58"/>
    <n v="225"/>
    <n v="13050"/>
    <n v="8351.9999999999982"/>
    <n v="0.6399999999999999"/>
    <s v="Online"/>
  </r>
  <r>
    <s v="Sports Direct"/>
    <n v="1197831"/>
    <d v="2021-10-08T00:00:00"/>
    <s v="South"/>
    <s v="Alabama"/>
    <s v="Birmingham"/>
    <x v="2"/>
    <n v="64"/>
    <n v="175"/>
    <n v="11200"/>
    <n v="6943.9999999999991"/>
    <n v="0.61999999999999988"/>
    <s v="Online"/>
  </r>
  <r>
    <s v="Sports Direct"/>
    <n v="1197831"/>
    <d v="2021-10-09T00:00:00"/>
    <s v="South"/>
    <s v="Alabama"/>
    <s v="Birmingham"/>
    <x v="3"/>
    <n v="63"/>
    <n v="143"/>
    <n v="9009"/>
    <n v="6756.7500000000009"/>
    <n v="0.75000000000000011"/>
    <s v="Online"/>
  </r>
  <r>
    <s v="Sports Direct"/>
    <n v="1197831"/>
    <d v="2021-10-10T00:00:00"/>
    <s v="South"/>
    <s v="Alabama"/>
    <s v="Birmingham"/>
    <x v="4"/>
    <n v="58"/>
    <n v="145"/>
    <n v="8410"/>
    <n v="4709.5999999999995"/>
    <n v="0.55999999999999994"/>
    <s v="Online"/>
  </r>
  <r>
    <s v="Sports Direct"/>
    <n v="1197831"/>
    <d v="2021-10-11T00:00:00"/>
    <s v="South"/>
    <s v="Alabama"/>
    <s v="Birmingham"/>
    <x v="5"/>
    <n v="68"/>
    <n v="203"/>
    <n v="13804"/>
    <n v="11043.200000000003"/>
    <n v="0.80000000000000016"/>
    <s v="Online"/>
  </r>
  <r>
    <s v="Amazon"/>
    <n v="1185732"/>
    <d v="2021-10-12T00:00:00"/>
    <s v="South"/>
    <s v="Alabama"/>
    <s v="Birmingham"/>
    <x v="0"/>
    <n v="38"/>
    <n v="117"/>
    <n v="4446"/>
    <n v="2223"/>
    <n v="0.5"/>
    <s v="Online"/>
  </r>
  <r>
    <s v="Amazon"/>
    <n v="1185732"/>
    <d v="2021-10-13T00:00:00"/>
    <s v="South"/>
    <s v="Alabama"/>
    <s v="Birmingham"/>
    <x v="1"/>
    <n v="38"/>
    <n v="75"/>
    <n v="2850"/>
    <n v="1311"/>
    <n v="0.45999999999999996"/>
    <s v="Online"/>
  </r>
  <r>
    <s v="Amazon"/>
    <n v="1185732"/>
    <d v="2021-10-14T00:00:00"/>
    <s v="South"/>
    <s v="Alabama"/>
    <s v="Birmingham"/>
    <x v="2"/>
    <n v="28"/>
    <n v="63"/>
    <n v="1764"/>
    <n v="917.28000000000009"/>
    <n v="0.52"/>
    <s v="Online"/>
  </r>
  <r>
    <s v="Amazon"/>
    <n v="1185732"/>
    <d v="2021-10-15T00:00:00"/>
    <s v="South"/>
    <s v="Alabama"/>
    <s v="Birmingham"/>
    <x v="3"/>
    <n v="34"/>
    <n v="28"/>
    <n v="952"/>
    <n v="390.32"/>
    <n v="0.41"/>
    <s v="Online"/>
  </r>
  <r>
    <s v="Amazon"/>
    <n v="1185732"/>
    <d v="2021-10-16T00:00:00"/>
    <s v="Northeast"/>
    <s v="Maine"/>
    <s v="Portland"/>
    <x v="4"/>
    <n v="47"/>
    <n v="42"/>
    <n v="1974"/>
    <n v="769.86"/>
    <n v="0.39"/>
    <s v="Online"/>
  </r>
  <r>
    <s v="Amazon"/>
    <n v="1185732"/>
    <d v="2021-10-17T00:00:00"/>
    <s v="Northeast"/>
    <s v="Maine"/>
    <s v="Portland"/>
    <x v="5"/>
    <n v="38"/>
    <n v="68"/>
    <n v="2584"/>
    <n v="1343.68"/>
    <n v="0.52"/>
    <s v="Online"/>
  </r>
  <r>
    <s v="Amazon"/>
    <n v="1185732"/>
    <d v="2021-10-18T00:00:00"/>
    <s v="Northeast"/>
    <s v="Maine"/>
    <s v="Portland"/>
    <x v="0"/>
    <n v="38"/>
    <n v="140"/>
    <n v="5320"/>
    <n v="2606.7999999999997"/>
    <n v="0.49"/>
    <s v="Online"/>
  </r>
  <r>
    <s v="Amazon"/>
    <n v="1185732"/>
    <d v="2021-10-19T00:00:00"/>
    <s v="Northeast"/>
    <s v="Maine"/>
    <s v="Portland"/>
    <x v="1"/>
    <n v="38"/>
    <n v="45"/>
    <n v="1710"/>
    <n v="803.69999999999993"/>
    <n v="0.47"/>
    <s v="Online"/>
  </r>
  <r>
    <s v="Amazon"/>
    <n v="1185732"/>
    <d v="2021-10-20T00:00:00"/>
    <s v="Northeast"/>
    <s v="Maine"/>
    <s v="Portland"/>
    <x v="2"/>
    <n v="29"/>
    <n v="60"/>
    <n v="1740"/>
    <n v="922.2"/>
    <n v="0.53"/>
    <s v="Online"/>
  </r>
  <r>
    <s v="Amazon"/>
    <n v="1185732"/>
    <d v="2021-10-21T00:00:00"/>
    <s v="Northeast"/>
    <s v="Maine"/>
    <s v="Portland"/>
    <x v="3"/>
    <n v="34"/>
    <n v="19"/>
    <n v="646"/>
    <n v="271.32"/>
    <n v="0.42"/>
    <s v="Online"/>
  </r>
  <r>
    <s v="Amazon"/>
    <n v="1185732"/>
    <d v="2021-10-22T00:00:00"/>
    <s v="Northeast"/>
    <s v="Maine"/>
    <s v="Portland"/>
    <x v="4"/>
    <n v="46"/>
    <n v="45"/>
    <n v="2070"/>
    <n v="807.30000000000007"/>
    <n v="0.39"/>
    <s v="Online"/>
  </r>
  <r>
    <s v="Amazon"/>
    <n v="1185732"/>
    <d v="2021-10-23T00:00:00"/>
    <s v="Northeast"/>
    <s v="Maine"/>
    <s v="Portland"/>
    <x v="5"/>
    <n v="37"/>
    <n v="63"/>
    <n v="2331"/>
    <n v="1188.81"/>
    <n v="0.51"/>
    <s v="Online"/>
  </r>
  <r>
    <s v="Amazon"/>
    <n v="1185732"/>
    <d v="2021-10-24T00:00:00"/>
    <s v="Northeast"/>
    <s v="Maine"/>
    <s v="Portland"/>
    <x v="0"/>
    <n v="39"/>
    <n v="127"/>
    <n v="4953"/>
    <n v="2426.9699999999998"/>
    <n v="0.49"/>
    <s v="Online"/>
  </r>
  <r>
    <s v="Amazon"/>
    <n v="1185732"/>
    <d v="2021-10-25T00:00:00"/>
    <s v="Northeast"/>
    <s v="Maine"/>
    <s v="Portland"/>
    <x v="1"/>
    <n v="39"/>
    <n v="46"/>
    <n v="1794"/>
    <n v="879.06"/>
    <n v="0.49"/>
    <s v="Online"/>
  </r>
  <r>
    <s v="Amazon"/>
    <n v="1185732"/>
    <d v="2021-10-26T00:00:00"/>
    <s v="Northeast"/>
    <s v="Maine"/>
    <s v="Portland"/>
    <x v="2"/>
    <n v="27"/>
    <n v="52"/>
    <n v="1404"/>
    <n v="772.19999999999993"/>
    <n v="0.54999999999999993"/>
    <s v="Online"/>
  </r>
  <r>
    <s v="Amazon"/>
    <n v="1185732"/>
    <d v="2021-10-27T00:00:00"/>
    <s v="Northeast"/>
    <s v="Maine"/>
    <s v="Portland"/>
    <x v="3"/>
    <n v="32"/>
    <n v="13"/>
    <n v="416"/>
    <n v="166.4"/>
    <n v="0.4"/>
    <s v="Online"/>
  </r>
  <r>
    <s v="Amazon"/>
    <n v="1185732"/>
    <d v="2021-10-28T00:00:00"/>
    <s v="Northeast"/>
    <s v="Maine"/>
    <s v="Portland"/>
    <x v="4"/>
    <n v="49"/>
    <n v="29"/>
    <n v="1421"/>
    <n v="511.56"/>
    <n v="0.36"/>
    <s v="Online"/>
  </r>
  <r>
    <s v="Amazon"/>
    <n v="1185732"/>
    <d v="2021-10-29T00:00:00"/>
    <s v="Northeast"/>
    <s v="Maine"/>
    <s v="Portland"/>
    <x v="5"/>
    <n v="36"/>
    <n v="50"/>
    <n v="1800"/>
    <n v="990.00000000000011"/>
    <n v="0.55000000000000004"/>
    <s v="Online"/>
  </r>
  <r>
    <s v="Amazon"/>
    <n v="1185732"/>
    <d v="2021-10-30T00:00:00"/>
    <s v="Northeast"/>
    <s v="Maine"/>
    <s v="Portland"/>
    <x v="0"/>
    <n v="37"/>
    <n v="122"/>
    <n v="4514"/>
    <n v="2166.7199999999998"/>
    <n v="0.48"/>
    <s v="Online"/>
  </r>
  <r>
    <s v="Amazon"/>
    <n v="1185732"/>
    <d v="2021-10-31T00:00:00"/>
    <s v="Northeast"/>
    <s v="Maine"/>
    <s v="Portland"/>
    <x v="1"/>
    <n v="37"/>
    <n v="44"/>
    <n v="1628"/>
    <n v="765.16"/>
    <n v="0.47"/>
    <s v="Online"/>
  </r>
  <r>
    <s v="Amazon"/>
    <n v="1185732"/>
    <d v="2021-11-01T00:00:00"/>
    <s v="Northeast"/>
    <s v="Maine"/>
    <s v="Portland"/>
    <x v="2"/>
    <n v="27"/>
    <n v="44"/>
    <n v="1188"/>
    <n v="641.5200000000001"/>
    <n v="0.54"/>
    <s v="Online"/>
  </r>
  <r>
    <s v="Amazon"/>
    <n v="1185732"/>
    <d v="2021-11-02T00:00:00"/>
    <s v="Northeast"/>
    <s v="Maine"/>
    <s v="Portland"/>
    <x v="3"/>
    <n v="33"/>
    <n v="21"/>
    <n v="693"/>
    <n v="277.2"/>
    <n v="0.4"/>
    <s v="Online"/>
  </r>
  <r>
    <s v="Amazon"/>
    <n v="1185732"/>
    <d v="2021-11-03T00:00:00"/>
    <s v="Northeast"/>
    <s v="Maine"/>
    <s v="Portland"/>
    <x v="4"/>
    <n v="47"/>
    <n v="20"/>
    <n v="940"/>
    <n v="357.2"/>
    <n v="0.38"/>
    <s v="Online"/>
  </r>
  <r>
    <s v="Amazon"/>
    <n v="1185732"/>
    <d v="2021-11-04T00:00:00"/>
    <s v="Northeast"/>
    <s v="Maine"/>
    <s v="Portland"/>
    <x v="5"/>
    <n v="39"/>
    <n v="63"/>
    <n v="2457"/>
    <n v="1253.07"/>
    <n v="0.51"/>
    <s v="Online"/>
  </r>
  <r>
    <s v="Amazon"/>
    <n v="1185732"/>
    <d v="2021-11-05T00:00:00"/>
    <s v="Northeast"/>
    <s v="Maine"/>
    <s v="Portland"/>
    <x v="0"/>
    <n v="52"/>
    <n v="144"/>
    <n v="7488"/>
    <n v="3369.5999999999995"/>
    <n v="0.44999999999999996"/>
    <s v="Online"/>
  </r>
  <r>
    <s v="Amazon"/>
    <n v="1185732"/>
    <d v="2021-11-06T00:00:00"/>
    <s v="Northeast"/>
    <s v="Maine"/>
    <s v="Portland"/>
    <x v="1"/>
    <n v="48"/>
    <n v="60"/>
    <n v="2880"/>
    <n v="1440"/>
    <n v="0.5"/>
    <s v="Online"/>
  </r>
  <r>
    <s v="Amazon"/>
    <n v="1185732"/>
    <d v="2021-11-07T00:00:00"/>
    <s v="Northeast"/>
    <s v="Maine"/>
    <s v="Portland"/>
    <x v="2"/>
    <n v="42"/>
    <n v="47"/>
    <n v="1974"/>
    <n v="1065.96"/>
    <n v="0.54"/>
    <s v="Online"/>
  </r>
  <r>
    <s v="Amazon"/>
    <n v="1185732"/>
    <d v="2021-11-08T00:00:00"/>
    <s v="Northeast"/>
    <s v="Maine"/>
    <s v="Portland"/>
    <x v="3"/>
    <n v="41"/>
    <n v="34"/>
    <n v="1394"/>
    <n v="557.6"/>
    <n v="0.4"/>
    <s v="Online"/>
  </r>
  <r>
    <s v="Amazon"/>
    <n v="1185732"/>
    <d v="2021-11-09T00:00:00"/>
    <s v="Northeast"/>
    <s v="Maine"/>
    <s v="Portland"/>
    <x v="4"/>
    <n v="51"/>
    <n v="42"/>
    <n v="2142"/>
    <n v="792.54"/>
    <n v="0.37"/>
    <s v="Online"/>
  </r>
  <r>
    <s v="Amazon"/>
    <n v="1185732"/>
    <d v="2021-11-10T00:00:00"/>
    <s v="Northeast"/>
    <s v="Maine"/>
    <s v="Portland"/>
    <x v="5"/>
    <n v="56"/>
    <n v="72"/>
    <n v="4032"/>
    <n v="2136.96"/>
    <n v="0.53"/>
    <s v="Online"/>
  </r>
  <r>
    <s v="Amazon"/>
    <n v="1185732"/>
    <d v="2021-11-11T00:00:00"/>
    <s v="Northeast"/>
    <s v="Maine"/>
    <s v="Portland"/>
    <x v="0"/>
    <n v="54"/>
    <n v="158"/>
    <n v="8532"/>
    <n v="4010.04"/>
    <n v="0.47"/>
    <s v="Online"/>
  </r>
  <r>
    <s v="Amazon"/>
    <n v="1185732"/>
    <d v="2021-11-12T00:00:00"/>
    <s v="Northeast"/>
    <s v="Maine"/>
    <s v="Portland"/>
    <x v="1"/>
    <n v="48"/>
    <n v="77"/>
    <n v="3696"/>
    <n v="1811.04"/>
    <n v="0.49"/>
    <s v="Online"/>
  </r>
  <r>
    <s v="Amazon"/>
    <n v="1185732"/>
    <d v="2021-11-13T00:00:00"/>
    <s v="Northeast"/>
    <s v="Maine"/>
    <s v="Portland"/>
    <x v="2"/>
    <n v="42"/>
    <n v="58"/>
    <n v="2436"/>
    <n v="1242.3600000000001"/>
    <n v="0.51"/>
    <s v="Online"/>
  </r>
  <r>
    <s v="Amazon"/>
    <n v="1185732"/>
    <d v="2021-11-14T00:00:00"/>
    <s v="Northeast"/>
    <s v="Maine"/>
    <s v="Portland"/>
    <x v="3"/>
    <n v="41"/>
    <n v="51"/>
    <n v="2091"/>
    <n v="878.21999999999991"/>
    <n v="0.42"/>
    <s v="Online"/>
  </r>
  <r>
    <s v="Amazon"/>
    <n v="1185732"/>
    <d v="2021-11-15T00:00:00"/>
    <s v="Northeast"/>
    <s v="Maine"/>
    <s v="Portland"/>
    <x v="4"/>
    <n v="50"/>
    <n v="53"/>
    <n v="2650"/>
    <n v="954"/>
    <n v="0.36"/>
    <s v="Online"/>
  </r>
  <r>
    <s v="Amazon"/>
    <n v="1185732"/>
    <d v="2021-11-16T00:00:00"/>
    <s v="Northeast"/>
    <s v="Maine"/>
    <s v="Portland"/>
    <x v="5"/>
    <n v="56"/>
    <n v="85"/>
    <n v="4760"/>
    <n v="2427.6"/>
    <n v="0.51"/>
    <s v="Online"/>
  </r>
  <r>
    <s v="Amazon"/>
    <n v="1185732"/>
    <d v="2021-11-17T00:00:00"/>
    <s v="Northeast"/>
    <s v="Maine"/>
    <s v="Portland"/>
    <x v="0"/>
    <n v="51"/>
    <n v="143"/>
    <n v="7293"/>
    <n v="3573.5699999999997"/>
    <n v="0.49"/>
    <s v="Online"/>
  </r>
  <r>
    <s v="Amazon"/>
    <n v="1185732"/>
    <d v="2021-11-18T00:00:00"/>
    <s v="Northeast"/>
    <s v="Maine"/>
    <s v="Portland"/>
    <x v="1"/>
    <n v="46"/>
    <n v="84"/>
    <n v="3864"/>
    <n v="1854.72"/>
    <n v="0.48"/>
    <s v="Online"/>
  </r>
  <r>
    <s v="Amazon"/>
    <n v="1185732"/>
    <d v="2021-11-19T00:00:00"/>
    <s v="Northeast"/>
    <s v="Maine"/>
    <s v="Portland"/>
    <x v="2"/>
    <n v="43"/>
    <n v="63"/>
    <n v="2709"/>
    <n v="1489.9499999999998"/>
    <n v="0.54999999999999993"/>
    <s v="Online"/>
  </r>
  <r>
    <s v="Amazon"/>
    <n v="1185732"/>
    <d v="2021-11-20T00:00:00"/>
    <s v="Northeast"/>
    <s v="Maine"/>
    <s v="Portland"/>
    <x v="3"/>
    <n v="43"/>
    <n v="44"/>
    <n v="1892"/>
    <n v="775.71999999999991"/>
    <n v="0.41"/>
    <s v="Online"/>
  </r>
  <r>
    <s v="Amazon"/>
    <n v="1185732"/>
    <d v="2021-11-21T00:00:00"/>
    <s v="Northeast"/>
    <s v="Maine"/>
    <s v="Portland"/>
    <x v="4"/>
    <n v="53"/>
    <n v="60"/>
    <n v="3180"/>
    <n v="1208.4000000000001"/>
    <n v="0.38"/>
    <s v="Online"/>
  </r>
  <r>
    <s v="Amazon"/>
    <n v="1185732"/>
    <d v="2021-12-20T00:00:00"/>
    <s v="Northeast"/>
    <s v="Maine"/>
    <s v="Portland"/>
    <x v="5"/>
    <n v="58"/>
    <n v="113"/>
    <n v="6554"/>
    <n v="3539.1600000000003"/>
    <n v="0.54"/>
    <s v="Online"/>
  </r>
  <r>
    <s v="Amazon"/>
    <n v="1185732"/>
    <d v="2021-12-21T00:00:00"/>
    <s v="Northeast"/>
    <s v="Maine"/>
    <s v="Portland"/>
    <x v="0"/>
    <n v="50"/>
    <n v="147"/>
    <n v="7350"/>
    <n v="3380.9999999999995"/>
    <n v="0.45999999999999996"/>
    <s v="Online"/>
  </r>
  <r>
    <s v="Amazon"/>
    <n v="1185732"/>
    <d v="2021-12-22T00:00:00"/>
    <s v="Northeast"/>
    <s v="Maine"/>
    <s v="Portland"/>
    <x v="1"/>
    <n v="49"/>
    <n v="90"/>
    <n v="4410"/>
    <n v="2072.6999999999998"/>
    <n v="0.47"/>
    <s v="Online"/>
  </r>
  <r>
    <s v="Amazon"/>
    <n v="1185732"/>
    <d v="2021-12-23T00:00:00"/>
    <s v="Northeast"/>
    <s v="Maine"/>
    <s v="Portland"/>
    <x v="2"/>
    <n v="41"/>
    <n v="68"/>
    <n v="2788"/>
    <n v="1394"/>
    <n v="0.5"/>
    <s v="Online"/>
  </r>
  <r>
    <s v="Amazon"/>
    <n v="1185732"/>
    <d v="2021-12-24T00:00:00"/>
    <s v="Northeast"/>
    <s v="Maine"/>
    <s v="Portland"/>
    <x v="3"/>
    <n v="41"/>
    <n v="51"/>
    <n v="2091"/>
    <n v="857.31"/>
    <n v="0.41"/>
    <s v="Online"/>
  </r>
  <r>
    <s v="Amazon"/>
    <n v="1185732"/>
    <d v="2021-12-25T00:00:00"/>
    <s v="Northeast"/>
    <s v="Maine"/>
    <s v="Portland"/>
    <x v="4"/>
    <n v="54"/>
    <n v="41"/>
    <n v="2214"/>
    <n v="819.18"/>
    <n v="0.37"/>
    <s v="Online"/>
  </r>
  <r>
    <s v="Amazon"/>
    <n v="1185732"/>
    <d v="2021-12-26T00:00:00"/>
    <s v="Northeast"/>
    <s v="Maine"/>
    <s v="Portland"/>
    <x v="5"/>
    <n v="54"/>
    <n v="91"/>
    <n v="4914"/>
    <n v="2653.5600000000004"/>
    <n v="0.54"/>
    <s v="Online"/>
  </r>
  <r>
    <s v="Amazon"/>
    <n v="1185732"/>
    <d v="2021-12-27T00:00:00"/>
    <s v="Northeast"/>
    <s v="Maine"/>
    <s v="Portland"/>
    <x v="0"/>
    <n v="53"/>
    <n v="122"/>
    <n v="6466"/>
    <n v="3103.68"/>
    <n v="0.48"/>
    <s v="Online"/>
  </r>
  <r>
    <s v="Amazon"/>
    <n v="1185732"/>
    <d v="2021-12-28T00:00:00"/>
    <s v="Northeast"/>
    <s v="Maine"/>
    <s v="Portland"/>
    <x v="1"/>
    <n v="46"/>
    <n v="70"/>
    <n v="3220"/>
    <n v="1513.3999999999999"/>
    <n v="0.47"/>
    <s v="Online"/>
  </r>
  <r>
    <s v="Amazon"/>
    <n v="1185732"/>
    <d v="2021-12-29T00:00:00"/>
    <s v="Northeast"/>
    <s v="Maine"/>
    <s v="Portland"/>
    <x v="2"/>
    <n v="41"/>
    <n v="38"/>
    <n v="1558"/>
    <n v="856.89999999999986"/>
    <n v="0.54999999999999993"/>
    <s v="Online"/>
  </r>
  <r>
    <s v="Amazon"/>
    <n v="1185732"/>
    <d v="2021-12-30T00:00:00"/>
    <s v="Northeast"/>
    <s v="Maine"/>
    <s v="Portland"/>
    <x v="3"/>
    <n v="42"/>
    <n v="36"/>
    <n v="1512"/>
    <n v="680.4"/>
    <n v="0.44999999999999996"/>
    <s v="Online"/>
  </r>
  <r>
    <s v="Amazon"/>
    <n v="1185732"/>
    <d v="2021-12-31T00:00:00"/>
    <s v="Northeast"/>
    <s v="Maine"/>
    <s v="Portland"/>
    <x v="4"/>
    <n v="52"/>
    <n v="36"/>
    <n v="1872"/>
    <n v="692.64"/>
    <n v="0.37"/>
    <s v="Online"/>
  </r>
  <r>
    <s v="Amazon"/>
    <n v="1185732"/>
    <d v="2021-09-17T00:00:00"/>
    <s v="Northeast"/>
    <s v="Maine"/>
    <s v="Portland"/>
    <x v="5"/>
    <n v="57"/>
    <n v="59"/>
    <n v="3363"/>
    <n v="1748.76"/>
    <n v="0.52"/>
    <s v="Online"/>
  </r>
  <r>
    <s v="Amazon"/>
    <n v="1185732"/>
    <d v="2021-10-19T00:00:00"/>
    <s v="Northeast"/>
    <s v="Maine"/>
    <s v="Portland"/>
    <x v="0"/>
    <n v="55"/>
    <n v="120"/>
    <n v="6600"/>
    <n v="3300"/>
    <n v="0.5"/>
    <s v="Online"/>
  </r>
  <r>
    <s v="Amazon"/>
    <n v="1185732"/>
    <d v="2021-10-19T00:00:00"/>
    <s v="Northeast"/>
    <s v="Maine"/>
    <s v="Portland"/>
    <x v="1"/>
    <n v="54"/>
    <n v="59"/>
    <n v="3186"/>
    <n v="1561.1399999999999"/>
    <n v="0.49"/>
    <s v="Online"/>
  </r>
  <r>
    <s v="Amazon"/>
    <n v="1185732"/>
    <d v="2021-10-19T00:00:00"/>
    <s v="Northeast"/>
    <s v="Maine"/>
    <s v="Portland"/>
    <x v="2"/>
    <n v="52"/>
    <n v="31"/>
    <n v="1612"/>
    <n v="886.59999999999991"/>
    <n v="0.54999999999999993"/>
    <s v="Online"/>
  </r>
  <r>
    <s v="Amazon"/>
    <n v="1185732"/>
    <d v="2021-10-19T00:00:00"/>
    <s v="Northeast"/>
    <s v="Maine"/>
    <s v="Portland"/>
    <x v="3"/>
    <n v="50"/>
    <n v="26"/>
    <n v="1300"/>
    <n v="520"/>
    <n v="0.4"/>
    <s v="Online"/>
  </r>
  <r>
    <s v="Amazon"/>
    <n v="1185732"/>
    <d v="2021-10-19T00:00:00"/>
    <s v="Northeast"/>
    <s v="Maine"/>
    <s v="Portland"/>
    <x v="4"/>
    <n v="61"/>
    <n v="27"/>
    <n v="1647"/>
    <n v="625.86"/>
    <n v="0.38"/>
    <s v="Online"/>
  </r>
  <r>
    <s v="Amazon"/>
    <n v="1185732"/>
    <d v="2021-10-19T00:00:00"/>
    <s v="Northeast"/>
    <s v="Maine"/>
    <s v="Portland"/>
    <x v="5"/>
    <n v="68"/>
    <n v="56"/>
    <n v="3808"/>
    <n v="2018.24"/>
    <n v="0.53"/>
    <s v="Online"/>
  </r>
  <r>
    <s v="Amazon"/>
    <n v="1185732"/>
    <d v="2021-11-18T00:00:00"/>
    <s v="Northeast"/>
    <s v="Maine"/>
    <s v="Portland"/>
    <x v="0"/>
    <n v="62"/>
    <n v="98"/>
    <n v="6076"/>
    <n v="2977.24"/>
    <n v="0.49"/>
    <s v="Online"/>
  </r>
  <r>
    <s v="Amazon"/>
    <n v="1185732"/>
    <d v="2021-11-18T00:00:00"/>
    <s v="Northeast"/>
    <s v="Maine"/>
    <s v="Portland"/>
    <x v="1"/>
    <n v="52"/>
    <n v="52"/>
    <n v="2704"/>
    <n v="1352"/>
    <n v="0.5"/>
    <s v="Online"/>
  </r>
  <r>
    <s v="Amazon"/>
    <n v="1185732"/>
    <d v="2021-11-18T00:00:00"/>
    <s v="Northeast"/>
    <s v="Maine"/>
    <s v="Portland"/>
    <x v="2"/>
    <n v="52"/>
    <n v="55"/>
    <n v="2860"/>
    <n v="1487.2"/>
    <n v="0.52"/>
    <s v="Online"/>
  </r>
  <r>
    <s v="Amazon"/>
    <n v="1185732"/>
    <d v="2021-11-18T00:00:00"/>
    <s v="Northeast"/>
    <s v="Maine"/>
    <s v="Portland"/>
    <x v="3"/>
    <n v="54"/>
    <n v="46"/>
    <n v="2484"/>
    <n v="1068.1199999999999"/>
    <n v="0.43"/>
    <s v="Online"/>
  </r>
  <r>
    <s v="Amazon"/>
    <n v="1185732"/>
    <d v="2021-11-18T00:00:00"/>
    <s v="Northeast"/>
    <s v="Maine"/>
    <s v="Portland"/>
    <x v="4"/>
    <n v="60"/>
    <n v="41"/>
    <n v="2460"/>
    <n v="885.6"/>
    <n v="0.36"/>
    <s v="Online"/>
  </r>
  <r>
    <s v="Amazon"/>
    <n v="1185732"/>
    <d v="2021-11-18T00:00:00"/>
    <s v="Northeast"/>
    <s v="Maine"/>
    <s v="Portland"/>
    <x v="5"/>
    <n v="67"/>
    <n v="63"/>
    <n v="4221"/>
    <n v="2279.34"/>
    <n v="0.54"/>
    <s v="Online"/>
  </r>
  <r>
    <s v="Amazon"/>
    <n v="1185732"/>
    <d v="2021-12-17T00:00:00"/>
    <s v="Northeast"/>
    <s v="Maine"/>
    <s v="Portland"/>
    <x v="0"/>
    <n v="62"/>
    <n v="138"/>
    <n v="8556"/>
    <n v="4106.88"/>
    <n v="0.48"/>
    <s v="Online"/>
  </r>
  <r>
    <s v="Amazon"/>
    <n v="1185732"/>
    <d v="2021-12-17T00:00:00"/>
    <s v="Northeast"/>
    <s v="Maine"/>
    <s v="Portland"/>
    <x v="1"/>
    <n v="53"/>
    <n v="74"/>
    <n v="3922"/>
    <n v="1961"/>
    <n v="0.5"/>
    <s v="Online"/>
  </r>
  <r>
    <s v="Amazon"/>
    <n v="1185732"/>
    <d v="2021-12-17T00:00:00"/>
    <s v="Northeast"/>
    <s v="Maine"/>
    <s v="Portland"/>
    <x v="2"/>
    <n v="52"/>
    <n v="68"/>
    <n v="3536"/>
    <n v="1768"/>
    <n v="0.5"/>
    <s v="Online"/>
  </r>
  <r>
    <s v="Amazon"/>
    <n v="1185732"/>
    <d v="2021-12-17T00:00:00"/>
    <s v="Northeast"/>
    <s v="Maine"/>
    <s v="Portland"/>
    <x v="3"/>
    <n v="52"/>
    <n v="50"/>
    <n v="2600"/>
    <n v="1118"/>
    <n v="0.43"/>
    <s v="Online"/>
  </r>
  <r>
    <s v="Amazon"/>
    <n v="1185732"/>
    <d v="2021-12-17T00:00:00"/>
    <s v="Northeast"/>
    <s v="Maine"/>
    <s v="Portland"/>
    <x v="4"/>
    <n v="60"/>
    <n v="54"/>
    <n v="3240"/>
    <n v="1166.3999999999999"/>
    <n v="0.36"/>
    <s v="Online"/>
  </r>
  <r>
    <s v="Amazon"/>
    <n v="1185732"/>
    <d v="2021-12-17T00:00:00"/>
    <s v="Northeast"/>
    <s v="Maine"/>
    <s v="Portland"/>
    <x v="5"/>
    <n v="69"/>
    <n v="75"/>
    <n v="5175"/>
    <n v="2742.75"/>
    <n v="0.53"/>
    <s v="Online"/>
  </r>
  <r>
    <s v="West Gear"/>
    <n v="1128299"/>
    <d v="2021-01-10T00:00:00"/>
    <s v="Northeast"/>
    <s v="Maine"/>
    <s v="Portland"/>
    <x v="0"/>
    <n v="33"/>
    <n v="98"/>
    <n v="3234"/>
    <n v="1131.8999999999999"/>
    <n v="0.35"/>
    <s v="Online"/>
  </r>
  <r>
    <s v="West Gear"/>
    <n v="1128299"/>
    <d v="2021-01-10T00:00:00"/>
    <s v="Northeast"/>
    <s v="Maine"/>
    <s v="Portland"/>
    <x v="1"/>
    <n v="41"/>
    <n v="109"/>
    <n v="4469"/>
    <n v="1474.77"/>
    <n v="0.33"/>
    <s v="Online"/>
  </r>
  <r>
    <s v="West Gear"/>
    <n v="1128299"/>
    <d v="2021-01-10T00:00:00"/>
    <s v="Northeast"/>
    <s v="Maine"/>
    <s v="Portland"/>
    <x v="2"/>
    <n v="43"/>
    <n v="101"/>
    <n v="4343"/>
    <n v="1737.2"/>
    <n v="0.4"/>
    <s v="Online"/>
  </r>
  <r>
    <s v="West Gear"/>
    <n v="1128299"/>
    <d v="2021-01-10T00:00:00"/>
    <s v="Northeast"/>
    <s v="Maine"/>
    <s v="Portland"/>
    <x v="3"/>
    <n v="43"/>
    <n v="59"/>
    <n v="2537"/>
    <n v="989.43000000000006"/>
    <n v="0.39"/>
    <s v="Online"/>
  </r>
  <r>
    <s v="Amazon"/>
    <n v="1185732"/>
    <d v="2021-01-24T00:00:00"/>
    <s v="West"/>
    <s v="Alaska"/>
    <s v="Anchorage"/>
    <x v="5"/>
    <n v="52"/>
    <n v="84"/>
    <n v="4368"/>
    <n v="1790.8799999999999"/>
    <n v="0.41"/>
    <s v="Online"/>
  </r>
  <r>
    <s v="Amazon"/>
    <n v="1185732"/>
    <d v="2021-02-22T00:00:00"/>
    <s v="West"/>
    <s v="Alaska"/>
    <s v="Anchorage"/>
    <x v="0"/>
    <n v="51"/>
    <n v="173"/>
    <n v="8823"/>
    <n v="4146.8100000000004"/>
    <n v="0.47000000000000003"/>
    <s v="Online"/>
  </r>
  <r>
    <s v="Amazon"/>
    <n v="1185732"/>
    <d v="2021-02-22T00:00:00"/>
    <s v="West"/>
    <s v="Alaska"/>
    <s v="Anchorage"/>
    <x v="1"/>
    <n v="53"/>
    <n v="65"/>
    <n v="3445"/>
    <n v="1653.6000000000001"/>
    <n v="0.48000000000000004"/>
    <s v="Online"/>
  </r>
  <r>
    <s v="Amazon"/>
    <n v="1185732"/>
    <d v="2021-02-22T00:00:00"/>
    <s v="West"/>
    <s v="Alaska"/>
    <s v="Anchorage"/>
    <x v="2"/>
    <n v="43"/>
    <n v="77"/>
    <n v="3311"/>
    <n v="1225.07"/>
    <n v="0.37"/>
    <s v="Online"/>
  </r>
  <r>
    <s v="Amazon"/>
    <n v="1185732"/>
    <d v="2021-02-22T00:00:00"/>
    <s v="West"/>
    <s v="Alaska"/>
    <s v="Anchorage"/>
    <x v="3"/>
    <n v="49"/>
    <n v="46"/>
    <n v="2254"/>
    <n v="879.06000000000006"/>
    <n v="0.39"/>
    <s v="Online"/>
  </r>
  <r>
    <s v="Amazon"/>
    <n v="1185732"/>
    <d v="2021-02-22T00:00:00"/>
    <s v="West"/>
    <s v="Alaska"/>
    <s v="Anchorage"/>
    <x v="4"/>
    <n v="60"/>
    <n v="75"/>
    <n v="4500"/>
    <n v="1710"/>
    <n v="0.38"/>
    <s v="Online"/>
  </r>
  <r>
    <s v="Amazon"/>
    <n v="1185732"/>
    <d v="2021-02-22T00:00:00"/>
    <s v="West"/>
    <s v="Alaska"/>
    <s v="Anchorage"/>
    <x v="5"/>
    <n v="52"/>
    <n v="102"/>
    <n v="5304"/>
    <n v="2333.7600000000002"/>
    <n v="0.44"/>
    <s v="Online"/>
  </r>
  <r>
    <s v="Amazon"/>
    <n v="1185732"/>
    <d v="2021-03-20T00:00:00"/>
    <s v="West"/>
    <s v="Alaska"/>
    <s v="Anchorage"/>
    <x v="0"/>
    <n v="53"/>
    <n v="153"/>
    <n v="8109"/>
    <n v="3973.4100000000003"/>
    <n v="0.49000000000000005"/>
    <s v="Online"/>
  </r>
  <r>
    <s v="Amazon"/>
    <n v="1185732"/>
    <d v="2021-03-20T00:00:00"/>
    <s v="West"/>
    <s v="Alaska"/>
    <s v="Anchorage"/>
    <x v="1"/>
    <n v="52"/>
    <n v="65"/>
    <n v="3380"/>
    <n v="1690"/>
    <n v="0.5"/>
    <s v="Online"/>
  </r>
  <r>
    <s v="Amazon"/>
    <n v="1185732"/>
    <d v="2021-03-20T00:00:00"/>
    <s v="West"/>
    <s v="Alaska"/>
    <s v="Anchorage"/>
    <x v="2"/>
    <n v="41"/>
    <n v="69"/>
    <n v="2829"/>
    <n v="1046.73"/>
    <n v="0.37"/>
    <s v="Online"/>
  </r>
  <r>
    <s v="Amazon"/>
    <n v="1185732"/>
    <d v="2021-03-20T00:00:00"/>
    <s v="West"/>
    <s v="Alaska"/>
    <s v="Anchorage"/>
    <x v="3"/>
    <n v="49"/>
    <n v="36"/>
    <n v="1764"/>
    <n v="670.32"/>
    <n v="0.38"/>
    <s v="Online"/>
  </r>
  <r>
    <s v="Amazon"/>
    <n v="1185732"/>
    <d v="2021-03-20T00:00:00"/>
    <s v="West"/>
    <s v="Alaska"/>
    <s v="Anchorage"/>
    <x v="4"/>
    <n v="64"/>
    <n v="53"/>
    <n v="3392"/>
    <n v="1322.88"/>
    <n v="0.39"/>
    <s v="Online"/>
  </r>
  <r>
    <s v="Amazon"/>
    <n v="1185732"/>
    <d v="2021-03-20T00:00:00"/>
    <s v="West"/>
    <s v="Alaska"/>
    <s v="Anchorage"/>
    <x v="5"/>
    <n v="53"/>
    <n v="72"/>
    <n v="3816"/>
    <n v="1526.4"/>
    <n v="0.4"/>
    <s v="Online"/>
  </r>
  <r>
    <s v="Amazon"/>
    <n v="1185732"/>
    <d v="2021-04-21T00:00:00"/>
    <s v="West"/>
    <s v="Alaska"/>
    <s v="Anchorage"/>
    <x v="0"/>
    <n v="54"/>
    <n v="131"/>
    <n v="7074"/>
    <n v="3254.04"/>
    <n v="0.46"/>
    <s v="Online"/>
  </r>
  <r>
    <s v="Amazon"/>
    <n v="1185732"/>
    <d v="2021-04-21T00:00:00"/>
    <s v="West"/>
    <s v="Alaska"/>
    <s v="Anchorage"/>
    <x v="1"/>
    <n v="50"/>
    <n v="61"/>
    <n v="3050"/>
    <n v="1525"/>
    <n v="0.5"/>
    <s v="Online"/>
  </r>
  <r>
    <s v="Amazon"/>
    <n v="1185732"/>
    <d v="2021-04-21T00:00:00"/>
    <s v="West"/>
    <s v="Alaska"/>
    <s v="Anchorage"/>
    <x v="2"/>
    <n v="44"/>
    <n v="61"/>
    <n v="2684"/>
    <n v="1073.6000000000001"/>
    <n v="0.4"/>
    <s v="Online"/>
  </r>
  <r>
    <s v="Amazon"/>
    <n v="1185732"/>
    <d v="2021-04-21T00:00:00"/>
    <s v="West"/>
    <s v="Alaska"/>
    <s v="Anchorage"/>
    <x v="3"/>
    <n v="47"/>
    <n v="44"/>
    <n v="2068"/>
    <n v="765.16"/>
    <n v="0.37"/>
    <s v="Online"/>
  </r>
  <r>
    <s v="Amazon"/>
    <n v="1185732"/>
    <d v="2021-04-21T00:00:00"/>
    <s v="West"/>
    <s v="Alaska"/>
    <s v="Anchorage"/>
    <x v="4"/>
    <n v="56"/>
    <n v="41"/>
    <n v="2296"/>
    <n v="849.52"/>
    <n v="0.37"/>
    <s v="Online"/>
  </r>
  <r>
    <s v="Amazon"/>
    <n v="1185732"/>
    <d v="2021-04-21T00:00:00"/>
    <s v="West"/>
    <s v="Alaska"/>
    <s v="Anchorage"/>
    <x v="5"/>
    <n v="49"/>
    <n v="84"/>
    <n v="4116"/>
    <n v="1811.04"/>
    <n v="0.44"/>
    <s v="Online"/>
  </r>
  <r>
    <s v="Amazon"/>
    <n v="1185732"/>
    <d v="2021-05-20T00:00:00"/>
    <s v="West"/>
    <s v="Alaska"/>
    <s v="Anchorage"/>
    <x v="0"/>
    <n v="59"/>
    <n v="160"/>
    <n v="9440"/>
    <n v="4720"/>
    <n v="0.5"/>
    <s v="Online"/>
  </r>
  <r>
    <s v="Amazon"/>
    <n v="1185732"/>
    <d v="2021-05-20T00:00:00"/>
    <s v="West"/>
    <s v="Alaska"/>
    <s v="Anchorage"/>
    <x v="1"/>
    <n v="56"/>
    <n v="72"/>
    <n v="4032"/>
    <n v="1814.4000000000003"/>
    <n v="0.45000000000000007"/>
    <s v="Online"/>
  </r>
  <r>
    <s v="Amazon"/>
    <n v="1185732"/>
    <d v="2021-05-20T00:00:00"/>
    <s v="West"/>
    <s v="Alaska"/>
    <s v="Anchorage"/>
    <x v="2"/>
    <n v="53"/>
    <n v="84"/>
    <n v="4452"/>
    <n v="1780.8000000000002"/>
    <n v="0.4"/>
    <s v="Online"/>
  </r>
  <r>
    <s v="Amazon"/>
    <n v="1185732"/>
    <d v="2021-05-20T00:00:00"/>
    <s v="West"/>
    <s v="Alaska"/>
    <s v="Anchorage"/>
    <x v="3"/>
    <n v="51"/>
    <n v="63"/>
    <n v="3213"/>
    <n v="1220.94"/>
    <n v="0.38"/>
    <s v="Online"/>
  </r>
  <r>
    <s v="Amazon"/>
    <n v="1185732"/>
    <d v="2021-05-20T00:00:00"/>
    <s v="West"/>
    <s v="Alaska"/>
    <s v="Anchorage"/>
    <x v="4"/>
    <n v="62"/>
    <n v="69"/>
    <n v="4278"/>
    <n v="1625.64"/>
    <n v="0.38"/>
    <s v="Online"/>
  </r>
  <r>
    <s v="Amazon"/>
    <n v="1185732"/>
    <d v="2021-05-20T00:00:00"/>
    <s v="West"/>
    <s v="Alaska"/>
    <s v="Anchorage"/>
    <x v="5"/>
    <n v="67"/>
    <n v="100"/>
    <n v="6700"/>
    <n v="2747"/>
    <n v="0.41"/>
    <s v="Online"/>
  </r>
  <r>
    <s v="Amazon"/>
    <n v="1185732"/>
    <d v="2021-06-22T00:00:00"/>
    <s v="West"/>
    <s v="Alaska"/>
    <s v="Anchorage"/>
    <x v="0"/>
    <n v="59"/>
    <n v="189"/>
    <n v="11151"/>
    <n v="5129.46"/>
    <n v="0.46"/>
    <s v="Online"/>
  </r>
  <r>
    <s v="Amazon"/>
    <n v="1185732"/>
    <d v="2021-06-22T00:00:00"/>
    <s v="West"/>
    <s v="Alaska"/>
    <s v="Anchorage"/>
    <x v="1"/>
    <n v="55"/>
    <n v="112"/>
    <n v="6160"/>
    <n v="3080"/>
    <n v="0.5"/>
    <s v="Online"/>
  </r>
  <r>
    <s v="Amazon"/>
    <n v="1185732"/>
    <d v="2021-06-22T00:00:00"/>
    <s v="West"/>
    <s v="Alaska"/>
    <s v="Anchorage"/>
    <x v="2"/>
    <n v="53"/>
    <n v="81"/>
    <n v="4293"/>
    <n v="1545.48"/>
    <n v="0.36"/>
    <s v="Online"/>
  </r>
  <r>
    <s v="Amazon"/>
    <n v="1185732"/>
    <d v="2021-06-22T00:00:00"/>
    <s v="West"/>
    <s v="Alaska"/>
    <s v="Anchorage"/>
    <x v="3"/>
    <n v="53"/>
    <n v="90"/>
    <n v="4770"/>
    <n v="1717.2"/>
    <n v="0.36"/>
    <s v="Online"/>
  </r>
  <r>
    <s v="Amazon"/>
    <n v="1185732"/>
    <d v="2021-06-22T00:00:00"/>
    <s v="West"/>
    <s v="Alaska"/>
    <s v="Anchorage"/>
    <x v="4"/>
    <n v="60"/>
    <n v="84"/>
    <n v="5040"/>
    <n v="1814.3999999999999"/>
    <n v="0.36"/>
    <s v="Online"/>
  </r>
  <r>
    <s v="Amazon"/>
    <n v="1185732"/>
    <d v="2021-06-22T00:00:00"/>
    <s v="West"/>
    <s v="Alaska"/>
    <s v="Anchorage"/>
    <x v="5"/>
    <n v="67"/>
    <n v="126"/>
    <n v="8442"/>
    <n v="3545.64"/>
    <n v="0.42"/>
    <s v="Online"/>
  </r>
  <r>
    <s v="Amazon"/>
    <n v="1185732"/>
    <d v="2021-07-20T00:00:00"/>
    <s v="West"/>
    <s v="Alaska"/>
    <s v="Anchorage"/>
    <x v="0"/>
    <n v="63"/>
    <n v="182"/>
    <n v="11466"/>
    <n v="5274.3600000000006"/>
    <n v="0.46"/>
    <s v="Online"/>
  </r>
  <r>
    <s v="Amazon"/>
    <n v="1185732"/>
    <d v="2021-07-20T00:00:00"/>
    <s v="West"/>
    <s v="Alaska"/>
    <s v="Anchorage"/>
    <x v="1"/>
    <n v="59"/>
    <n v="111"/>
    <n v="6549"/>
    <n v="3078.03"/>
    <n v="0.47000000000000003"/>
    <s v="Online"/>
  </r>
  <r>
    <s v="Amazon"/>
    <n v="1185732"/>
    <d v="2021-07-20T00:00:00"/>
    <s v="West"/>
    <s v="Alaska"/>
    <s v="Anchorage"/>
    <x v="2"/>
    <n v="53"/>
    <n v="102"/>
    <n v="5406"/>
    <n v="1946.1599999999999"/>
    <n v="0.36"/>
    <s v="Online"/>
  </r>
  <r>
    <s v="Amazon"/>
    <n v="1185732"/>
    <d v="2021-07-20T00:00:00"/>
    <s v="West"/>
    <s v="Alaska"/>
    <s v="Anchorage"/>
    <x v="3"/>
    <n v="51"/>
    <n v="75"/>
    <n v="3825"/>
    <n v="1453.5"/>
    <n v="0.38"/>
    <s v="Online"/>
  </r>
  <r>
    <s v="Amazon"/>
    <n v="1185732"/>
    <d v="2021-07-20T00:00:00"/>
    <s v="West"/>
    <s v="Alaska"/>
    <s v="Anchorage"/>
    <x v="4"/>
    <n v="61"/>
    <n v="91"/>
    <n v="5551"/>
    <n v="2164.89"/>
    <n v="0.39"/>
    <s v="Online"/>
  </r>
  <r>
    <s v="Amazon"/>
    <n v="1185732"/>
    <d v="2021-07-20T00:00:00"/>
    <s v="West"/>
    <s v="Alaska"/>
    <s v="Anchorage"/>
    <x v="5"/>
    <n v="67"/>
    <n v="130"/>
    <n v="8710"/>
    <n v="3919.4999999999995"/>
    <n v="0.44999999999999996"/>
    <s v="Online"/>
  </r>
  <r>
    <s v="Amazon"/>
    <n v="1185732"/>
    <d v="2021-08-21T00:00:00"/>
    <s v="West"/>
    <s v="Alaska"/>
    <s v="Anchorage"/>
    <x v="0"/>
    <n v="59"/>
    <n v="163"/>
    <n v="9617"/>
    <n v="4327.6500000000005"/>
    <n v="0.45000000000000007"/>
    <s v="Online"/>
  </r>
  <r>
    <s v="Amazon"/>
    <n v="1185732"/>
    <d v="2021-08-21T00:00:00"/>
    <s v="West"/>
    <s v="Alaska"/>
    <s v="Anchorage"/>
    <x v="1"/>
    <n v="56"/>
    <n v="106"/>
    <n v="5936"/>
    <n v="2671.2000000000003"/>
    <n v="0.45000000000000007"/>
    <s v="Online"/>
  </r>
  <r>
    <s v="Amazon"/>
    <n v="1185732"/>
    <d v="2021-08-21T00:00:00"/>
    <s v="West"/>
    <s v="Alaska"/>
    <s v="Anchorage"/>
    <x v="2"/>
    <n v="54"/>
    <n v="102"/>
    <n v="5508"/>
    <n v="1982.8799999999999"/>
    <n v="0.36"/>
    <s v="Online"/>
  </r>
  <r>
    <s v="Amazon"/>
    <n v="1185732"/>
    <d v="2021-08-21T00:00:00"/>
    <s v="West"/>
    <s v="Alaska"/>
    <s v="Anchorage"/>
    <x v="3"/>
    <n v="53"/>
    <n v="68"/>
    <n v="3604"/>
    <n v="1441.6000000000001"/>
    <n v="0.4"/>
    <s v="Online"/>
  </r>
  <r>
    <s v="Amazon"/>
    <n v="1185732"/>
    <d v="2021-08-21T00:00:00"/>
    <s v="West"/>
    <s v="Alaska"/>
    <s v="Anchorage"/>
    <x v="4"/>
    <n v="62"/>
    <n v="65"/>
    <n v="4030"/>
    <n v="1531.4"/>
    <n v="0.38"/>
    <s v="Online"/>
  </r>
  <r>
    <s v="Amazon"/>
    <n v="1185732"/>
    <d v="2021-08-21T00:00:00"/>
    <s v="West"/>
    <s v="Alaska"/>
    <s v="Anchorage"/>
    <x v="5"/>
    <n v="67"/>
    <n v="104"/>
    <n v="6968"/>
    <n v="2926.56"/>
    <n v="0.42"/>
    <s v="Online"/>
  </r>
  <r>
    <s v="Amazon"/>
    <n v="1185732"/>
    <d v="2021-09-20T00:00:00"/>
    <s v="West"/>
    <s v="Alaska"/>
    <s v="Anchorage"/>
    <x v="0"/>
    <n v="64"/>
    <n v="131"/>
    <n v="8384"/>
    <n v="4024.32"/>
    <n v="0.48000000000000004"/>
    <s v="Online"/>
  </r>
  <r>
    <s v="Amazon"/>
    <n v="1185732"/>
    <d v="2021-09-20T00:00:00"/>
    <s v="West"/>
    <s v="Alaska"/>
    <s v="Anchorage"/>
    <x v="1"/>
    <n v="55"/>
    <n v="91"/>
    <n v="5005"/>
    <n v="2402.4"/>
    <n v="0.48000000000000004"/>
    <s v="Online"/>
  </r>
  <r>
    <s v="Amazon"/>
    <n v="1185732"/>
    <d v="2021-09-20T00:00:00"/>
    <s v="West"/>
    <s v="Alaska"/>
    <s v="Anchorage"/>
    <x v="2"/>
    <n v="50"/>
    <n v="59"/>
    <n v="2950"/>
    <n v="1121"/>
    <n v="0.38"/>
    <s v="Online"/>
  </r>
  <r>
    <s v="Amazon"/>
    <n v="1185732"/>
    <d v="2021-09-20T00:00:00"/>
    <s v="West"/>
    <s v="Alaska"/>
    <s v="Anchorage"/>
    <x v="3"/>
    <n v="50"/>
    <n v="56"/>
    <n v="2800"/>
    <n v="1092"/>
    <n v="0.39"/>
    <s v="Online"/>
  </r>
  <r>
    <s v="Amazon"/>
    <n v="1185732"/>
    <d v="2021-09-20T00:00:00"/>
    <s v="West"/>
    <s v="Alaska"/>
    <s v="Anchorage"/>
    <x v="4"/>
    <n v="62"/>
    <n v="60"/>
    <n v="3720"/>
    <n v="1488"/>
    <n v="0.4"/>
    <s v="Online"/>
  </r>
  <r>
    <s v="Amazon"/>
    <n v="1185732"/>
    <d v="2021-09-20T00:00:00"/>
    <s v="West"/>
    <s v="Alaska"/>
    <s v="Anchorage"/>
    <x v="5"/>
    <n v="64"/>
    <n v="84"/>
    <n v="5376"/>
    <n v="2204.16"/>
    <n v="0.41"/>
    <s v="Online"/>
  </r>
  <r>
    <s v="Amazon"/>
    <n v="1185732"/>
    <d v="2021-10-22T00:00:00"/>
    <s v="West"/>
    <s v="Alaska"/>
    <s v="Anchorage"/>
    <x v="0"/>
    <n v="68"/>
    <n v="113"/>
    <n v="7684"/>
    <n v="3611.48"/>
    <n v="0.47000000000000003"/>
    <s v="Online"/>
  </r>
  <r>
    <s v="Amazon"/>
    <n v="1185732"/>
    <d v="2021-10-22T00:00:00"/>
    <s v="West"/>
    <s v="Alaska"/>
    <s v="Anchorage"/>
    <x v="1"/>
    <n v="60"/>
    <n v="77"/>
    <n v="4620"/>
    <n v="2217.6000000000004"/>
    <n v="0.48000000000000004"/>
    <s v="Online"/>
  </r>
  <r>
    <s v="Amazon"/>
    <n v="1185732"/>
    <d v="2021-10-22T00:00:00"/>
    <s v="West"/>
    <s v="Alaska"/>
    <s v="Anchorage"/>
    <x v="2"/>
    <n v="59"/>
    <n v="46"/>
    <n v="2714"/>
    <n v="1085.6000000000001"/>
    <n v="0.4"/>
    <s v="Online"/>
  </r>
  <r>
    <s v="Amazon"/>
    <n v="1185732"/>
    <d v="2021-10-22T00:00:00"/>
    <s v="West"/>
    <s v="Alaska"/>
    <s v="Anchorage"/>
    <x v="3"/>
    <n v="59"/>
    <n v="42"/>
    <n v="2478"/>
    <n v="892.07999999999993"/>
    <n v="0.36"/>
    <s v="Online"/>
  </r>
  <r>
    <s v="Amazon"/>
    <n v="1185732"/>
    <d v="2021-10-22T00:00:00"/>
    <s v="West"/>
    <s v="Alaska"/>
    <s v="Anchorage"/>
    <x v="4"/>
    <n v="71"/>
    <n v="44"/>
    <n v="3124"/>
    <n v="1093.3999999999999"/>
    <n v="0.35"/>
    <s v="Online"/>
  </r>
  <r>
    <s v="Amazon"/>
    <n v="1185732"/>
    <d v="2021-10-22T00:00:00"/>
    <s v="West"/>
    <s v="Alaska"/>
    <s v="Anchorage"/>
    <x v="5"/>
    <n v="73"/>
    <n v="83"/>
    <n v="6059"/>
    <n v="2423.6"/>
    <n v="0.4"/>
    <s v="Online"/>
  </r>
  <r>
    <s v="Amazon"/>
    <n v="1185732"/>
    <d v="2021-11-21T00:00:00"/>
    <s v="West"/>
    <s v="Alaska"/>
    <s v="Anchorage"/>
    <x v="0"/>
    <n v="68"/>
    <n v="123"/>
    <n v="8364"/>
    <n v="4014.7200000000003"/>
    <n v="0.48000000000000004"/>
    <s v="Online"/>
  </r>
  <r>
    <s v="Amazon"/>
    <n v="1185732"/>
    <d v="2021-11-21T00:00:00"/>
    <s v="West"/>
    <s v="Alaska"/>
    <s v="Anchorage"/>
    <x v="1"/>
    <n v="59"/>
    <n v="81"/>
    <n v="4779"/>
    <n v="2198.34"/>
    <n v="0.46"/>
    <s v="Online"/>
  </r>
  <r>
    <s v="Amazon"/>
    <n v="1185732"/>
    <d v="2021-11-21T00:00:00"/>
    <s v="West"/>
    <s v="Alaska"/>
    <s v="Anchorage"/>
    <x v="2"/>
    <n v="59"/>
    <n v="93"/>
    <n v="5487"/>
    <n v="2139.9300000000003"/>
    <n v="0.39"/>
    <s v="Online"/>
  </r>
  <r>
    <s v="Amazon"/>
    <n v="1185732"/>
    <d v="2021-11-21T00:00:00"/>
    <s v="West"/>
    <s v="Alaska"/>
    <s v="Anchorage"/>
    <x v="3"/>
    <n v="62"/>
    <n v="90"/>
    <n v="5580"/>
    <n v="2120.4"/>
    <n v="0.38"/>
    <s v="Online"/>
  </r>
  <r>
    <s v="Amazon"/>
    <n v="1185732"/>
    <d v="2021-11-21T00:00:00"/>
    <s v="West"/>
    <s v="Alaska"/>
    <s v="Anchorage"/>
    <x v="4"/>
    <n v="69"/>
    <n v="83"/>
    <n v="5727"/>
    <n v="2004.4499999999998"/>
    <n v="0.35"/>
    <s v="Online"/>
  </r>
  <r>
    <s v="Amazon"/>
    <n v="1185732"/>
    <d v="2021-11-21T00:00:00"/>
    <s v="West"/>
    <s v="Alaska"/>
    <s v="Anchorage"/>
    <x v="5"/>
    <n v="74"/>
    <n v="101"/>
    <n v="7474"/>
    <n v="3139.08"/>
    <n v="0.42"/>
    <s v="Online"/>
  </r>
  <r>
    <s v="Amazon"/>
    <n v="1185732"/>
    <d v="2021-12-20T00:00:00"/>
    <s v="West"/>
    <s v="Alaska"/>
    <s v="Anchorage"/>
    <x v="0"/>
    <n v="69"/>
    <n v="174"/>
    <n v="12006"/>
    <n v="5642.8200000000006"/>
    <n v="0.47000000000000003"/>
    <s v="Online"/>
  </r>
  <r>
    <s v="Amazon"/>
    <n v="1185732"/>
    <d v="2021-12-20T00:00:00"/>
    <s v="West"/>
    <s v="Alaska"/>
    <s v="Anchorage"/>
    <x v="1"/>
    <n v="60"/>
    <n v="112"/>
    <n v="6720"/>
    <n v="3158.4"/>
    <n v="0.47000000000000003"/>
    <s v="Online"/>
  </r>
  <r>
    <s v="Foot Locker"/>
    <n v="1128299"/>
    <d v="2021-01-10T00:00:00"/>
    <s v="West"/>
    <s v="Alaska"/>
    <s v="Anchorage"/>
    <x v="0"/>
    <n v="33"/>
    <n v="109"/>
    <n v="3597"/>
    <n v="1366.8600000000001"/>
    <n v="0.38"/>
    <s v="Online"/>
  </r>
  <r>
    <s v="Foot Locker"/>
    <n v="1128299"/>
    <d v="2021-01-10T00:00:00"/>
    <s v="West"/>
    <s v="Alaska"/>
    <s v="Anchorage"/>
    <x v="1"/>
    <n v="43"/>
    <n v="109"/>
    <n v="4687"/>
    <n v="1546.71"/>
    <n v="0.33"/>
    <s v="Online"/>
  </r>
  <r>
    <s v="Foot Locker"/>
    <n v="1128299"/>
    <d v="2021-01-10T00:00:00"/>
    <s v="West"/>
    <s v="Alaska"/>
    <s v="Anchorage"/>
    <x v="2"/>
    <n v="41"/>
    <n v="113"/>
    <n v="4633"/>
    <n v="1667.8799999999999"/>
    <n v="0.36"/>
    <s v="Online"/>
  </r>
  <r>
    <s v="Foot Locker"/>
    <n v="1128299"/>
    <d v="2021-01-10T00:00:00"/>
    <s v="West"/>
    <s v="Alaska"/>
    <s v="Anchorage"/>
    <x v="3"/>
    <n v="43"/>
    <n v="56"/>
    <n v="2408"/>
    <n v="842.8"/>
    <n v="0.35"/>
    <s v="Online"/>
  </r>
  <r>
    <s v="Foot Locker"/>
    <n v="1128299"/>
    <d v="2021-01-10T00:00:00"/>
    <s v="West"/>
    <s v="Alaska"/>
    <s v="Anchorage"/>
    <x v="4"/>
    <n v="46"/>
    <n v="46"/>
    <n v="2116"/>
    <n v="634.79999999999995"/>
    <n v="0.3"/>
    <s v="Online"/>
  </r>
  <r>
    <s v="Foot Locker"/>
    <n v="1128299"/>
    <d v="2021-01-10T00:00:00"/>
    <s v="West"/>
    <s v="Alaska"/>
    <s v="Anchorage"/>
    <x v="5"/>
    <n v="42"/>
    <n v="123"/>
    <n v="5166"/>
    <n v="2789.6400000000003"/>
    <n v="0.54"/>
    <s v="Online"/>
  </r>
  <r>
    <s v="Foot Locker"/>
    <n v="1128299"/>
    <d v="2021-02-10T00:00:00"/>
    <s v="West"/>
    <s v="Alaska"/>
    <s v="Anchorage"/>
    <x v="0"/>
    <n v="33"/>
    <n v="143"/>
    <n v="4719"/>
    <n v="1698.84"/>
    <n v="0.36"/>
    <s v="Online"/>
  </r>
  <r>
    <s v="Foot Locker"/>
    <n v="1128299"/>
    <d v="2021-02-10T00:00:00"/>
    <s v="West"/>
    <s v="Alaska"/>
    <s v="Anchorage"/>
    <x v="1"/>
    <n v="42"/>
    <n v="98"/>
    <n v="4116"/>
    <n v="1317.1200000000001"/>
    <n v="0.32"/>
    <s v="Online"/>
  </r>
  <r>
    <s v="Foot Locker"/>
    <n v="1128299"/>
    <d v="2021-02-10T00:00:00"/>
    <s v="West"/>
    <s v="Alaska"/>
    <s v="Anchorage"/>
    <x v="2"/>
    <n v="44"/>
    <n v="94"/>
    <n v="4136"/>
    <n v="1488.96"/>
    <n v="0.36"/>
    <s v="Online"/>
  </r>
  <r>
    <s v="Foot Locker"/>
    <n v="1128299"/>
    <d v="2021-02-10T00:00:00"/>
    <s v="West"/>
    <s v="Hawaii"/>
    <s v="Honolulu"/>
    <x v="3"/>
    <n v="41"/>
    <n v="56"/>
    <n v="2296"/>
    <n v="895.44"/>
    <n v="0.39"/>
    <s v="Online"/>
  </r>
  <r>
    <s v="Foot Locker"/>
    <n v="1128299"/>
    <d v="2021-02-10T00:00:00"/>
    <s v="West"/>
    <s v="Hawaii"/>
    <s v="Honolulu"/>
    <x v="4"/>
    <n v="47"/>
    <n v="38"/>
    <n v="1786"/>
    <n v="535.79999999999995"/>
    <n v="0.3"/>
    <s v="Online"/>
  </r>
  <r>
    <s v="Foot Locker"/>
    <n v="1128299"/>
    <d v="2021-02-10T00:00:00"/>
    <s v="West"/>
    <s v="Hawaii"/>
    <s v="Honolulu"/>
    <x v="5"/>
    <n v="44"/>
    <n v="102"/>
    <n v="4488"/>
    <n v="2468.4"/>
    <n v="0.55000000000000004"/>
    <s v="Online"/>
  </r>
  <r>
    <s v="Foot Locker"/>
    <n v="1128299"/>
    <d v="2021-03-09T00:00:00"/>
    <s v="West"/>
    <s v="Hawaii"/>
    <s v="Honolulu"/>
    <x v="0"/>
    <n v="44"/>
    <n v="135"/>
    <n v="5940"/>
    <n v="2376"/>
    <n v="0.4"/>
    <s v="Online"/>
  </r>
  <r>
    <s v="Foot Locker"/>
    <n v="1128299"/>
    <d v="2021-03-09T00:00:00"/>
    <s v="West"/>
    <s v="Hawaii"/>
    <s v="Honolulu"/>
    <x v="1"/>
    <n v="54"/>
    <n v="91"/>
    <n v="4914"/>
    <n v="1523.34"/>
    <n v="0.31"/>
    <s v="Online"/>
  </r>
  <r>
    <s v="Foot Locker"/>
    <n v="1128299"/>
    <d v="2021-03-09T00:00:00"/>
    <s v="West"/>
    <s v="Hawaii"/>
    <s v="Honolulu"/>
    <x v="2"/>
    <n v="57"/>
    <n v="101"/>
    <n v="5757"/>
    <n v="2245.23"/>
    <n v="0.39"/>
    <s v="Online"/>
  </r>
  <r>
    <s v="Foot Locker"/>
    <n v="1128299"/>
    <d v="2021-03-09T00:00:00"/>
    <s v="West"/>
    <s v="Hawaii"/>
    <s v="Honolulu"/>
    <x v="3"/>
    <n v="52"/>
    <n v="69"/>
    <n v="3588"/>
    <n v="1291.68"/>
    <n v="0.36"/>
    <s v="Online"/>
  </r>
  <r>
    <s v="Foot Locker"/>
    <n v="1128299"/>
    <d v="2021-03-09T00:00:00"/>
    <s v="West"/>
    <s v="Hawaii"/>
    <s v="Honolulu"/>
    <x v="4"/>
    <n v="55"/>
    <n v="36"/>
    <n v="1980"/>
    <n v="514.80000000000007"/>
    <n v="0.26"/>
    <s v="Online"/>
  </r>
  <r>
    <s v="Foot Locker"/>
    <n v="1128299"/>
    <d v="2021-03-09T00:00:00"/>
    <s v="West"/>
    <s v="Hawaii"/>
    <s v="Honolulu"/>
    <x v="5"/>
    <n v="50"/>
    <n v="85"/>
    <n v="4250"/>
    <n v="2337.5"/>
    <n v="0.55000000000000004"/>
    <s v="Online"/>
  </r>
  <r>
    <s v="Foot Locker"/>
    <n v="1128299"/>
    <d v="2021-04-10T00:00:00"/>
    <s v="West"/>
    <s v="Hawaii"/>
    <s v="Honolulu"/>
    <x v="0"/>
    <n v="59"/>
    <n v="130"/>
    <n v="7670"/>
    <n v="2761.2"/>
    <n v="0.36"/>
    <s v="Online"/>
  </r>
  <r>
    <s v="Foot Locker"/>
    <n v="1128299"/>
    <d v="2021-04-10T00:00:00"/>
    <s v="West"/>
    <s v="Hawaii"/>
    <s v="Honolulu"/>
    <x v="1"/>
    <n v="61"/>
    <n v="81"/>
    <n v="4941"/>
    <n v="1729.35"/>
    <n v="0.35"/>
    <s v="Online"/>
  </r>
  <r>
    <s v="Foot Locker"/>
    <n v="1128299"/>
    <d v="2021-04-10T00:00:00"/>
    <s v="West"/>
    <s v="Hawaii"/>
    <s v="Honolulu"/>
    <x v="2"/>
    <n v="60"/>
    <n v="91"/>
    <n v="5460"/>
    <n v="2074.8000000000002"/>
    <n v="0.38"/>
    <s v="Online"/>
  </r>
  <r>
    <s v="Foot Locker"/>
    <n v="1128299"/>
    <d v="2021-04-10T00:00:00"/>
    <s v="West"/>
    <s v="Hawaii"/>
    <s v="Honolulu"/>
    <x v="3"/>
    <n v="48"/>
    <n v="73"/>
    <n v="3504"/>
    <n v="1226.3999999999999"/>
    <n v="0.35"/>
    <s v="Online"/>
  </r>
  <r>
    <s v="Foot Locker"/>
    <n v="1128299"/>
    <d v="2021-04-10T00:00:00"/>
    <s v="West"/>
    <s v="Hawaii"/>
    <s v="Honolulu"/>
    <x v="4"/>
    <n v="52"/>
    <n v="42"/>
    <n v="2184"/>
    <n v="589.68000000000006"/>
    <n v="0.27"/>
    <s v="Online"/>
  </r>
  <r>
    <s v="Foot Locker"/>
    <n v="1128299"/>
    <d v="2021-04-10T00:00:00"/>
    <s v="West"/>
    <s v="Hawaii"/>
    <s v="Honolulu"/>
    <x v="5"/>
    <n v="66"/>
    <n v="94"/>
    <n v="6204"/>
    <n v="3102"/>
    <n v="0.5"/>
    <s v="Online"/>
  </r>
  <r>
    <s v="Foot Locker"/>
    <n v="1128299"/>
    <d v="2021-05-11T00:00:00"/>
    <s v="West"/>
    <s v="Hawaii"/>
    <s v="Honolulu"/>
    <x v="0"/>
    <n v="51"/>
    <n v="158"/>
    <n v="8058"/>
    <n v="2981.46"/>
    <n v="0.37"/>
    <s v="Online"/>
  </r>
  <r>
    <s v="Foot Locker"/>
    <n v="1128299"/>
    <d v="2021-05-11T00:00:00"/>
    <s v="West"/>
    <s v="Hawaii"/>
    <s v="Honolulu"/>
    <x v="1"/>
    <n v="58"/>
    <n v="98"/>
    <n v="5684"/>
    <n v="1875.72"/>
    <n v="0.33"/>
    <s v="Online"/>
  </r>
  <r>
    <s v="Foot Locker"/>
    <n v="1128299"/>
    <d v="2021-05-11T00:00:00"/>
    <s v="West"/>
    <s v="Hawaii"/>
    <s v="Honolulu"/>
    <x v="2"/>
    <n v="56"/>
    <n v="98"/>
    <n v="5488"/>
    <n v="2195.2000000000003"/>
    <n v="0.4"/>
    <s v="Online"/>
  </r>
  <r>
    <s v="Foot Locker"/>
    <n v="1128299"/>
    <d v="2021-05-11T00:00:00"/>
    <s v="West"/>
    <s v="Hawaii"/>
    <s v="Honolulu"/>
    <x v="3"/>
    <n v="52"/>
    <n v="80"/>
    <n v="4160"/>
    <n v="1664"/>
    <n v="0.4"/>
    <s v="Online"/>
  </r>
  <r>
    <s v="Foot Locker"/>
    <n v="1128299"/>
    <d v="2021-05-11T00:00:00"/>
    <s v="West"/>
    <s v="Hawaii"/>
    <s v="Honolulu"/>
    <x v="4"/>
    <n v="55"/>
    <n v="46"/>
    <n v="2530"/>
    <n v="708.40000000000009"/>
    <n v="0.28000000000000003"/>
    <s v="Online"/>
  </r>
  <r>
    <s v="Foot Locker"/>
    <n v="1128299"/>
    <d v="2021-05-11T00:00:00"/>
    <s v="West"/>
    <s v="Hawaii"/>
    <s v="Honolulu"/>
    <x v="5"/>
    <n v="69"/>
    <n v="143"/>
    <n v="9867"/>
    <n v="5426.85"/>
    <n v="0.55000000000000004"/>
    <s v="Online"/>
  </r>
  <r>
    <s v="Foot Locker"/>
    <n v="1128299"/>
    <d v="2021-06-10T00:00:00"/>
    <s v="West"/>
    <s v="Hawaii"/>
    <s v="Honolulu"/>
    <x v="0"/>
    <n v="67"/>
    <n v="210"/>
    <n v="14070"/>
    <n v="5628"/>
    <n v="0.4"/>
    <s v="Online"/>
  </r>
  <r>
    <s v="Foot Locker"/>
    <n v="1128299"/>
    <d v="2021-06-10T00:00:00"/>
    <s v="West"/>
    <s v="Hawaii"/>
    <s v="Honolulu"/>
    <x v="1"/>
    <n v="72"/>
    <n v="156"/>
    <n v="11232"/>
    <n v="3481.92"/>
    <n v="0.31"/>
    <s v="Online"/>
  </r>
  <r>
    <s v="Foot Locker"/>
    <n v="1128299"/>
    <d v="2021-06-10T00:00:00"/>
    <s v="West"/>
    <s v="Hawaii"/>
    <s v="Honolulu"/>
    <x v="2"/>
    <n v="71"/>
    <n v="180"/>
    <n v="12780"/>
    <n v="4600.8"/>
    <n v="0.36"/>
    <s v="Online"/>
  </r>
  <r>
    <s v="Foot Locker"/>
    <n v="1128299"/>
    <d v="2021-06-10T00:00:00"/>
    <s v="West"/>
    <s v="Hawaii"/>
    <s v="Honolulu"/>
    <x v="3"/>
    <n v="74"/>
    <n v="133"/>
    <n v="9842"/>
    <n v="3739.96"/>
    <n v="0.38"/>
    <s v="Online"/>
  </r>
  <r>
    <s v="Foot Locker"/>
    <n v="1128299"/>
    <d v="2021-06-10T00:00:00"/>
    <s v="West"/>
    <s v="Hawaii"/>
    <s v="Honolulu"/>
    <x v="4"/>
    <n v="83"/>
    <n v="88"/>
    <n v="7304"/>
    <n v="2191.1999999999998"/>
    <n v="0.3"/>
    <s v="Online"/>
  </r>
  <r>
    <s v="Foot Locker"/>
    <n v="1128299"/>
    <d v="2021-06-10T00:00:00"/>
    <s v="West"/>
    <s v="Hawaii"/>
    <s v="Honolulu"/>
    <x v="5"/>
    <n v="97"/>
    <n v="169"/>
    <n v="16393"/>
    <n v="8524.36"/>
    <n v="0.52"/>
    <s v="Online"/>
  </r>
  <r>
    <s v="Foot Locker"/>
    <n v="1128299"/>
    <d v="2021-07-09T00:00:00"/>
    <s v="West"/>
    <s v="Hawaii"/>
    <s v="Honolulu"/>
    <x v="0"/>
    <n v="74"/>
    <n v="208"/>
    <n v="15392"/>
    <n v="5695.04"/>
    <n v="0.37"/>
    <s v="Online"/>
  </r>
  <r>
    <s v="Foot Locker"/>
    <n v="1128299"/>
    <d v="2021-07-09T00:00:00"/>
    <s v="West"/>
    <s v="Hawaii"/>
    <s v="Honolulu"/>
    <x v="1"/>
    <n v="81"/>
    <n v="182"/>
    <n v="14742"/>
    <n v="5012.2800000000007"/>
    <n v="0.34"/>
    <s v="Online"/>
  </r>
  <r>
    <s v="Foot Locker"/>
    <n v="1128299"/>
    <d v="2021-07-09T00:00:00"/>
    <s v="West"/>
    <s v="Hawaii"/>
    <s v="Honolulu"/>
    <x v="2"/>
    <n v="79"/>
    <n v="150"/>
    <n v="11850"/>
    <n v="4266"/>
    <n v="0.36"/>
    <s v="Online"/>
  </r>
  <r>
    <s v="Foot Locker"/>
    <n v="1128299"/>
    <d v="2021-07-09T00:00:00"/>
    <s v="West"/>
    <s v="Hawaii"/>
    <s v="Honolulu"/>
    <x v="3"/>
    <n v="73"/>
    <n v="130"/>
    <n v="9490"/>
    <n v="3796"/>
    <n v="0.4"/>
    <s v="Online"/>
  </r>
  <r>
    <s v="Foot Locker"/>
    <n v="1128299"/>
    <d v="2021-07-09T00:00:00"/>
    <s v="West"/>
    <s v="Hawaii"/>
    <s v="Honolulu"/>
    <x v="4"/>
    <n v="80"/>
    <n v="149"/>
    <n v="11920"/>
    <n v="3576"/>
    <n v="0.3"/>
    <s v="Online"/>
  </r>
  <r>
    <s v="Foot Locker"/>
    <n v="1128299"/>
    <d v="2021-07-09T00:00:00"/>
    <s v="West"/>
    <s v="Hawaii"/>
    <s v="Honolulu"/>
    <x v="5"/>
    <n v="96"/>
    <n v="154"/>
    <n v="14784"/>
    <n v="7687.68"/>
    <n v="0.52"/>
    <s v="Online"/>
  </r>
  <r>
    <s v="Foot Locker"/>
    <n v="1128299"/>
    <d v="2021-08-10T00:00:00"/>
    <s v="West"/>
    <s v="Hawaii"/>
    <s v="Honolulu"/>
    <x v="0"/>
    <n v="79"/>
    <n v="210"/>
    <n v="16590"/>
    <n v="6138.3"/>
    <n v="0.37"/>
    <s v="Online"/>
  </r>
  <r>
    <s v="Foot Locker"/>
    <n v="1128299"/>
    <d v="2021-08-10T00:00:00"/>
    <s v="West"/>
    <s v="Hawaii"/>
    <s v="Honolulu"/>
    <x v="1"/>
    <n v="71"/>
    <n v="218"/>
    <n v="15478"/>
    <n v="5262.52"/>
    <n v="0.34"/>
    <s v="Online"/>
  </r>
  <r>
    <s v="Foot Locker"/>
    <n v="1128299"/>
    <d v="2021-08-10T00:00:00"/>
    <s v="West"/>
    <s v="Hawaii"/>
    <s v="Honolulu"/>
    <x v="2"/>
    <n v="64"/>
    <n v="162"/>
    <n v="10368"/>
    <n v="4043.52"/>
    <n v="0.39"/>
    <s v="Online"/>
  </r>
  <r>
    <s v="Foot Locker"/>
    <n v="1128299"/>
    <d v="2021-08-10T00:00:00"/>
    <s v="West"/>
    <s v="Hawaii"/>
    <s v="Honolulu"/>
    <x v="3"/>
    <n v="67"/>
    <n v="142"/>
    <n v="9514"/>
    <n v="3615.32"/>
    <n v="0.38"/>
    <s v="Online"/>
  </r>
  <r>
    <s v="Walmart"/>
    <n v="1128299"/>
    <d v="2021-08-10T00:00:00"/>
    <s v="West"/>
    <s v="Hawaii"/>
    <s v="Honolulu"/>
    <x v="4"/>
    <n v="69"/>
    <n v="147"/>
    <n v="10143"/>
    <n v="2738.61"/>
    <n v="0.27"/>
    <s v="Online"/>
  </r>
  <r>
    <s v="Walmart"/>
    <n v="1128299"/>
    <d v="2021-08-10T00:00:00"/>
    <s v="West"/>
    <s v="Hawaii"/>
    <s v="Honolulu"/>
    <x v="5"/>
    <n v="72"/>
    <n v="88"/>
    <n v="6336"/>
    <n v="3358.0800000000004"/>
    <n v="0.53"/>
    <s v="Online"/>
  </r>
  <r>
    <s v="Walmart"/>
    <n v="1128299"/>
    <d v="2021-09-11T00:00:00"/>
    <s v="West"/>
    <s v="Hawaii"/>
    <s v="Honolulu"/>
    <x v="0"/>
    <n v="62"/>
    <n v="149"/>
    <n v="9238"/>
    <n v="3325.68"/>
    <n v="0.36"/>
    <s v="Online"/>
  </r>
  <r>
    <s v="Walmart"/>
    <n v="1128299"/>
    <d v="2021-09-11T00:00:00"/>
    <s v="West"/>
    <s v="Hawaii"/>
    <s v="Honolulu"/>
    <x v="1"/>
    <n v="69"/>
    <n v="149"/>
    <n v="10281"/>
    <n v="3392.73"/>
    <n v="0.33"/>
    <s v="Online"/>
  </r>
  <r>
    <s v="Walmart"/>
    <n v="1128299"/>
    <d v="2021-09-11T00:00:00"/>
    <s v="West"/>
    <s v="Hawaii"/>
    <s v="Honolulu"/>
    <x v="2"/>
    <n v="64"/>
    <n v="105"/>
    <n v="6720"/>
    <n v="2620.8000000000002"/>
    <n v="0.39"/>
    <s v="Online"/>
  </r>
  <r>
    <s v="Walmart"/>
    <n v="1128299"/>
    <d v="2021-09-11T00:00:00"/>
    <s v="West"/>
    <s v="Hawaii"/>
    <s v="Honolulu"/>
    <x v="3"/>
    <n v="62"/>
    <n v="85"/>
    <n v="5270"/>
    <n v="2108"/>
    <n v="0.4"/>
    <s v="Online"/>
  </r>
  <r>
    <s v="Walmart"/>
    <n v="1128299"/>
    <d v="2021-09-11T00:00:00"/>
    <s v="West"/>
    <s v="Hawaii"/>
    <s v="Honolulu"/>
    <x v="4"/>
    <n v="71"/>
    <n v="91"/>
    <n v="6461"/>
    <n v="1938.3"/>
    <n v="0.3"/>
    <s v="Online"/>
  </r>
  <r>
    <s v="Walmart"/>
    <n v="1128299"/>
    <d v="2021-09-11T00:00:00"/>
    <s v="West"/>
    <s v="Hawaii"/>
    <s v="Honolulu"/>
    <x v="5"/>
    <n v="56"/>
    <n v="105"/>
    <n v="5880"/>
    <n v="3116.4"/>
    <n v="0.53"/>
    <s v="Online"/>
  </r>
  <r>
    <s v="Walmart"/>
    <n v="1128299"/>
    <d v="2021-10-10T00:00:00"/>
    <s v="West"/>
    <s v="Hawaii"/>
    <s v="Honolulu"/>
    <x v="0"/>
    <n v="52"/>
    <n v="124"/>
    <n v="6448"/>
    <n v="2579.2000000000003"/>
    <n v="0.4"/>
    <s v="Online"/>
  </r>
  <r>
    <s v="Walmart"/>
    <n v="1128299"/>
    <d v="2021-10-10T00:00:00"/>
    <s v="West"/>
    <s v="Hawaii"/>
    <s v="Honolulu"/>
    <x v="1"/>
    <n v="61"/>
    <n v="138"/>
    <n v="8418"/>
    <n v="2525.4000000000005"/>
    <n v="0.30000000000000004"/>
    <s v="Online"/>
  </r>
  <r>
    <s v="Walmart"/>
    <n v="1128299"/>
    <d v="2021-10-10T00:00:00"/>
    <s v="West"/>
    <s v="Hawaii"/>
    <s v="Honolulu"/>
    <x v="2"/>
    <n v="56"/>
    <n v="87"/>
    <n v="4872"/>
    <n v="1705.1999999999998"/>
    <n v="0.35"/>
    <s v="Online"/>
  </r>
  <r>
    <s v="Walmart"/>
    <n v="1128299"/>
    <d v="2021-10-10T00:00:00"/>
    <s v="West"/>
    <s v="Hawaii"/>
    <s v="Honolulu"/>
    <x v="3"/>
    <n v="50"/>
    <n v="83"/>
    <n v="4150"/>
    <n v="1535.5"/>
    <n v="0.37"/>
    <s v="Online"/>
  </r>
  <r>
    <s v="Walmart"/>
    <n v="1128299"/>
    <d v="2021-10-10T00:00:00"/>
    <s v="West"/>
    <s v="Hawaii"/>
    <s v="Honolulu"/>
    <x v="4"/>
    <n v="63"/>
    <n v="70"/>
    <n v="4410"/>
    <n v="1234.8000000000002"/>
    <n v="0.28000000000000003"/>
    <s v="Online"/>
  </r>
  <r>
    <s v="Walmart"/>
    <n v="1128299"/>
    <d v="2021-10-10T00:00:00"/>
    <s v="West"/>
    <s v="Hawaii"/>
    <s v="Honolulu"/>
    <x v="5"/>
    <n v="64"/>
    <n v="75"/>
    <n v="4800"/>
    <n v="2448"/>
    <n v="0.51"/>
    <s v="Online"/>
  </r>
  <r>
    <s v="Walmart"/>
    <n v="1128299"/>
    <d v="2021-11-10T00:00:00"/>
    <s v="West"/>
    <s v="Hawaii"/>
    <s v="Honolulu"/>
    <x v="0"/>
    <n v="51"/>
    <n v="158"/>
    <n v="8058"/>
    <n v="2981.46"/>
    <n v="0.37"/>
    <s v="Online"/>
  </r>
  <r>
    <s v="Walmart"/>
    <n v="1128299"/>
    <d v="2021-11-10T00:00:00"/>
    <s v="West"/>
    <s v="Hawaii"/>
    <s v="Honolulu"/>
    <x v="1"/>
    <n v="56"/>
    <n v="168"/>
    <n v="9408"/>
    <n v="3010.56"/>
    <n v="0.32"/>
    <s v="Online"/>
  </r>
  <r>
    <s v="Walmart"/>
    <n v="1128299"/>
    <d v="2021-11-10T00:00:00"/>
    <s v="West"/>
    <s v="Hawaii"/>
    <s v="Honolulu"/>
    <x v="2"/>
    <n v="50"/>
    <n v="123"/>
    <n v="6150"/>
    <n v="2460"/>
    <n v="0.4"/>
    <s v="Online"/>
  </r>
  <r>
    <s v="Walmart"/>
    <n v="1128299"/>
    <d v="2021-11-10T00:00:00"/>
    <s v="West"/>
    <s v="Hawaii"/>
    <s v="Honolulu"/>
    <x v="3"/>
    <n v="60"/>
    <n v="104"/>
    <n v="6240"/>
    <n v="2433.6"/>
    <n v="0.39"/>
    <s v="Online"/>
  </r>
  <r>
    <s v="Walmart"/>
    <n v="1128299"/>
    <d v="2021-11-10T00:00:00"/>
    <s v="West"/>
    <s v="Hawaii"/>
    <s v="Honolulu"/>
    <x v="4"/>
    <n v="83"/>
    <n v="113"/>
    <n v="9379"/>
    <n v="2813.7"/>
    <n v="0.3"/>
    <s v="Online"/>
  </r>
  <r>
    <s v="Walmart"/>
    <n v="1128299"/>
    <d v="2021-11-10T00:00:00"/>
    <s v="West"/>
    <s v="Hawaii"/>
    <s v="Honolulu"/>
    <x v="5"/>
    <n v="82"/>
    <n v="140"/>
    <n v="11480"/>
    <n v="5969.6"/>
    <n v="0.52"/>
    <s v="Online"/>
  </r>
  <r>
    <s v="Walmart"/>
    <n v="1128299"/>
    <d v="2021-12-09T00:00:00"/>
    <s v="West"/>
    <s v="Hawaii"/>
    <s v="Honolulu"/>
    <x v="0"/>
    <n v="68"/>
    <n v="189"/>
    <n v="12852"/>
    <n v="5140.8"/>
    <n v="0.4"/>
    <s v="Online"/>
  </r>
  <r>
    <s v="Walmart"/>
    <n v="1128299"/>
    <d v="2021-12-09T00:00:00"/>
    <s v="West"/>
    <s v="Hawaii"/>
    <s v="Honolulu"/>
    <x v="1"/>
    <n v="77"/>
    <n v="182"/>
    <n v="14014"/>
    <n v="4204.2000000000007"/>
    <n v="0.30000000000000004"/>
    <s v="Online"/>
  </r>
  <r>
    <s v="Sports Direct"/>
    <n v="1128299"/>
    <d v="2021-12-09T00:00:00"/>
    <s v="West"/>
    <s v="Hawaii"/>
    <s v="Honolulu"/>
    <x v="2"/>
    <n v="74"/>
    <n v="135"/>
    <n v="9990"/>
    <n v="3496.5"/>
    <n v="0.35"/>
    <s v="Online"/>
  </r>
  <r>
    <s v="Sports Direct"/>
    <n v="1128299"/>
    <d v="2021-12-09T00:00:00"/>
    <s v="West"/>
    <s v="Hawaii"/>
    <s v="Honolulu"/>
    <x v="3"/>
    <n v="73"/>
    <n v="145"/>
    <n v="10585"/>
    <n v="3704.7499999999995"/>
    <n v="0.35"/>
    <s v="Online"/>
  </r>
  <r>
    <s v="Sports Direct"/>
    <n v="1128299"/>
    <d v="2021-12-09T00:00:00"/>
    <s v="West"/>
    <s v="Hawaii"/>
    <s v="Honolulu"/>
    <x v="4"/>
    <n v="84"/>
    <n v="128"/>
    <n v="10752"/>
    <n v="2795.52"/>
    <n v="0.26"/>
    <s v="Online"/>
  </r>
  <r>
    <s v="Sports Direct"/>
    <n v="1128299"/>
    <d v="2021-12-09T00:00:00"/>
    <s v="West"/>
    <s v="Hawaii"/>
    <s v="Honolulu"/>
    <x v="5"/>
    <n v="89"/>
    <n v="142"/>
    <n v="12638"/>
    <n v="6319"/>
    <n v="0.5"/>
    <s v="Online"/>
  </r>
  <r>
    <s v="Sports Direct"/>
    <n v="1128299"/>
    <d v="2021-01-17T00:00:00"/>
    <s v="West"/>
    <s v="Hawaii"/>
    <s v="Honolulu"/>
    <x v="0"/>
    <n v="38"/>
    <n v="115"/>
    <n v="4370"/>
    <n v="1879.1"/>
    <n v="0.43"/>
    <s v="Online"/>
  </r>
  <r>
    <s v="Sports Direct"/>
    <n v="1128299"/>
    <d v="2021-01-17T00:00:00"/>
    <s v="West"/>
    <s v="Hawaii"/>
    <s v="Honolulu"/>
    <x v="1"/>
    <n v="48"/>
    <n v="123"/>
    <n v="5904"/>
    <n v="2066.4"/>
    <n v="0.35"/>
    <s v="Online"/>
  </r>
  <r>
    <s v="Sports Direct"/>
    <n v="1128299"/>
    <d v="2021-01-17T00:00:00"/>
    <s v="West"/>
    <s v="Hawaii"/>
    <s v="Honolulu"/>
    <x v="2"/>
    <n v="45"/>
    <n v="123"/>
    <n v="5535"/>
    <n v="2269.35"/>
    <n v="0.41"/>
    <s v="Online"/>
  </r>
  <r>
    <s v="Sports Direct"/>
    <n v="1128299"/>
    <d v="2021-01-17T00:00:00"/>
    <s v="West"/>
    <s v="Hawaii"/>
    <s v="Honolulu"/>
    <x v="3"/>
    <n v="47"/>
    <n v="77"/>
    <n v="3619"/>
    <n v="1628.5499999999997"/>
    <n v="0.44999999999999996"/>
    <s v="Online"/>
  </r>
  <r>
    <s v="Sports Direct"/>
    <n v="1128299"/>
    <d v="2021-01-17T00:00:00"/>
    <s v="West"/>
    <s v="Hawaii"/>
    <s v="Honolulu"/>
    <x v="4"/>
    <n v="54"/>
    <n v="68"/>
    <n v="3672"/>
    <n v="1101.6000000000001"/>
    <n v="0.30000000000000004"/>
    <s v="Online"/>
  </r>
  <r>
    <s v="Sports Direct"/>
    <n v="1128299"/>
    <d v="2021-01-17T00:00:00"/>
    <s v="West"/>
    <s v="Hawaii"/>
    <s v="Honolulu"/>
    <x v="5"/>
    <n v="49"/>
    <n v="124"/>
    <n v="6076"/>
    <n v="3584.8400000000006"/>
    <n v="0.59000000000000008"/>
    <s v="Online"/>
  </r>
  <r>
    <s v="Sports Direct"/>
    <n v="1128299"/>
    <d v="2021-02-17T00:00:00"/>
    <s v="West"/>
    <s v="Hawaii"/>
    <s v="Honolulu"/>
    <x v="0"/>
    <n v="36"/>
    <n v="137"/>
    <n v="4932"/>
    <n v="2071.44"/>
    <n v="0.42"/>
    <s v="Online"/>
  </r>
  <r>
    <s v="Sports Direct"/>
    <n v="1128299"/>
    <d v="2021-02-17T00:00:00"/>
    <s v="West"/>
    <s v="Hawaii"/>
    <s v="Honolulu"/>
    <x v="1"/>
    <n v="49"/>
    <n v="111"/>
    <n v="5439"/>
    <n v="1903.6499999999999"/>
    <n v="0.35"/>
    <s v="Online"/>
  </r>
  <r>
    <s v="Sports Direct"/>
    <n v="1128299"/>
    <d v="2021-02-17T00:00:00"/>
    <s v="West"/>
    <s v="Hawaii"/>
    <s v="Honolulu"/>
    <x v="2"/>
    <n v="49"/>
    <n v="111"/>
    <n v="5439"/>
    <n v="2175.6"/>
    <n v="0.4"/>
    <s v="Online"/>
  </r>
  <r>
    <s v="Sports Direct"/>
    <n v="1128299"/>
    <d v="2021-02-17T00:00:00"/>
    <s v="Southeast"/>
    <s v="Florida"/>
    <s v="Orlando"/>
    <x v="3"/>
    <n v="45"/>
    <n v="74"/>
    <n v="3330"/>
    <n v="1465.2"/>
    <n v="0.44"/>
    <s v="Online"/>
  </r>
  <r>
    <s v="Sports Direct"/>
    <n v="1128299"/>
    <d v="2021-02-17T00:00:00"/>
    <s v="Southeast"/>
    <s v="Florida"/>
    <s v="Orlando"/>
    <x v="4"/>
    <n v="52"/>
    <n v="60"/>
    <n v="3120"/>
    <n v="998.4"/>
    <n v="0.32"/>
    <s v="Online"/>
  </r>
  <r>
    <s v="Sports Direct"/>
    <n v="1128299"/>
    <d v="2021-02-17T00:00:00"/>
    <s v="Southeast"/>
    <s v="Florida"/>
    <s v="Orlando"/>
    <x v="5"/>
    <n v="47"/>
    <n v="108"/>
    <n v="5076"/>
    <n v="2944.0800000000004"/>
    <n v="0.58000000000000007"/>
    <s v="Online"/>
  </r>
  <r>
    <s v="Sports Direct"/>
    <n v="1128299"/>
    <d v="2021-03-16T00:00:00"/>
    <s v="Southeast"/>
    <s v="Florida"/>
    <s v="Orlando"/>
    <x v="0"/>
    <n v="46"/>
    <n v="160"/>
    <n v="7360"/>
    <n v="3017.6"/>
    <n v="0.41"/>
    <s v="Online"/>
  </r>
  <r>
    <s v="Sports Direct"/>
    <n v="1128299"/>
    <d v="2021-03-16T00:00:00"/>
    <s v="Southeast"/>
    <s v="Florida"/>
    <s v="Orlando"/>
    <x v="1"/>
    <n v="58"/>
    <n v="100"/>
    <n v="5800"/>
    <n v="2204"/>
    <n v="0.38"/>
    <s v="Online"/>
  </r>
  <r>
    <s v="Sports Direct"/>
    <n v="1128299"/>
    <d v="2021-03-16T00:00:00"/>
    <s v="Southeast"/>
    <s v="Florida"/>
    <s v="Orlando"/>
    <x v="2"/>
    <n v="59"/>
    <n v="115"/>
    <n v="6785"/>
    <n v="2917.55"/>
    <n v="0.43"/>
    <s v="Online"/>
  </r>
  <r>
    <s v="Sports Direct"/>
    <n v="1128299"/>
    <d v="2021-03-16T00:00:00"/>
    <s v="Southeast"/>
    <s v="Florida"/>
    <s v="Orlando"/>
    <x v="3"/>
    <n v="58"/>
    <n v="91"/>
    <n v="5278"/>
    <n v="2216.7599999999998"/>
    <n v="0.42"/>
    <s v="Online"/>
  </r>
  <r>
    <s v="Sports Direct"/>
    <n v="1128299"/>
    <d v="2021-03-16T00:00:00"/>
    <s v="Southeast"/>
    <s v="Florida"/>
    <s v="Orlando"/>
    <x v="4"/>
    <n v="61"/>
    <n v="44"/>
    <n v="2684"/>
    <n v="885.72"/>
    <n v="0.33"/>
    <s v="Online"/>
  </r>
  <r>
    <s v="Sports Direct"/>
    <n v="1128299"/>
    <d v="2021-03-16T00:00:00"/>
    <s v="Southeast"/>
    <s v="Florida"/>
    <s v="Orlando"/>
    <x v="5"/>
    <n v="54"/>
    <n v="101"/>
    <n v="5454"/>
    <n v="3272.4"/>
    <n v="0.6"/>
    <s v="Online"/>
  </r>
  <r>
    <s v="Walmart"/>
    <n v="1128299"/>
    <d v="2021-04-17T00:00:00"/>
    <s v="Southeast"/>
    <s v="Florida"/>
    <s v="Orlando"/>
    <x v="0"/>
    <n v="62"/>
    <n v="138"/>
    <n v="8556"/>
    <n v="3593.52"/>
    <n v="0.42"/>
    <s v="Online"/>
  </r>
  <r>
    <s v="Walmart"/>
    <n v="1128299"/>
    <d v="2021-04-17T00:00:00"/>
    <s v="Southeast"/>
    <s v="Florida"/>
    <s v="Orlando"/>
    <x v="1"/>
    <n v="66"/>
    <n v="98"/>
    <n v="6468"/>
    <n v="2263.7999999999997"/>
    <n v="0.35"/>
    <s v="Online"/>
  </r>
  <r>
    <s v="Walmart"/>
    <n v="1128299"/>
    <d v="2021-04-17T00:00:00"/>
    <s v="Southeast"/>
    <s v="Florida"/>
    <s v="Orlando"/>
    <x v="2"/>
    <n v="66"/>
    <n v="120"/>
    <n v="7920"/>
    <n v="3247.2"/>
    <n v="0.41"/>
    <s v="Online"/>
  </r>
  <r>
    <s v="Walmart"/>
    <n v="1128299"/>
    <d v="2021-04-17T00:00:00"/>
    <s v="Southeast"/>
    <s v="Florida"/>
    <s v="Orlando"/>
    <x v="3"/>
    <n v="52"/>
    <n v="84"/>
    <n v="4368"/>
    <n v="1965.6"/>
    <n v="0.44999999999999996"/>
    <s v="Online"/>
  </r>
  <r>
    <s v="Walmart"/>
    <n v="1128299"/>
    <d v="2021-04-17T00:00:00"/>
    <s v="Southeast"/>
    <s v="Florida"/>
    <s v="Orlando"/>
    <x v="4"/>
    <n v="59"/>
    <n v="58"/>
    <n v="3422"/>
    <n v="1197.6999999999998"/>
    <n v="0.35"/>
    <s v="Online"/>
  </r>
  <r>
    <s v="Walmart"/>
    <n v="1128299"/>
    <d v="2021-04-17T00:00:00"/>
    <s v="Southeast"/>
    <s v="Florida"/>
    <s v="Orlando"/>
    <x v="5"/>
    <n v="72"/>
    <n v="109"/>
    <n v="7848"/>
    <n v="4708.8"/>
    <n v="0.6"/>
    <s v="Online"/>
  </r>
  <r>
    <s v="Walmart"/>
    <n v="1128299"/>
    <d v="2021-05-18T00:00:00"/>
    <s v="Southeast"/>
    <s v="Florida"/>
    <s v="Orlando"/>
    <x v="0"/>
    <n v="58"/>
    <n v="155"/>
    <n v="8990"/>
    <n v="3865.7"/>
    <n v="0.43"/>
    <s v="Online"/>
  </r>
  <r>
    <s v="Walmart"/>
    <n v="1128299"/>
    <d v="2021-05-18T00:00:00"/>
    <s v="Southeast"/>
    <s v="Florida"/>
    <s v="Orlando"/>
    <x v="1"/>
    <n v="60"/>
    <n v="128"/>
    <n v="7680"/>
    <n v="3072"/>
    <n v="0.4"/>
    <s v="Online"/>
  </r>
  <r>
    <s v="Walmart"/>
    <n v="1128299"/>
    <d v="2021-05-18T00:00:00"/>
    <s v="Southeast"/>
    <s v="Florida"/>
    <s v="Orlando"/>
    <x v="2"/>
    <n v="59"/>
    <n v="119"/>
    <n v="7021"/>
    <n v="3159.45"/>
    <n v="0.44999999999999996"/>
    <s v="Online"/>
  </r>
  <r>
    <s v="Walmart"/>
    <n v="1128299"/>
    <d v="2021-05-18T00:00:00"/>
    <s v="Southeast"/>
    <s v="Florida"/>
    <s v="Orlando"/>
    <x v="3"/>
    <n v="59"/>
    <n v="88"/>
    <n v="5192"/>
    <n v="2232.56"/>
    <n v="0.43"/>
    <s v="Online"/>
  </r>
  <r>
    <s v="Walmart"/>
    <n v="1128299"/>
    <d v="2021-05-18T00:00:00"/>
    <s v="Southeast"/>
    <s v="Florida"/>
    <s v="Orlando"/>
    <x v="4"/>
    <n v="52"/>
    <n v="68"/>
    <n v="3536"/>
    <n v="1131.52"/>
    <n v="0.32"/>
    <s v="Online"/>
  </r>
  <r>
    <s v="Walmart"/>
    <n v="1128299"/>
    <d v="2021-05-18T00:00:00"/>
    <s v="Southeast"/>
    <s v="Florida"/>
    <s v="Orlando"/>
    <x v="5"/>
    <n v="67"/>
    <n v="173"/>
    <n v="11591"/>
    <n v="6722.7800000000007"/>
    <n v="0.58000000000000007"/>
    <s v="Online"/>
  </r>
  <r>
    <s v="Walmart"/>
    <n v="1128299"/>
    <d v="2021-06-17T00:00:00"/>
    <s v="Southeast"/>
    <s v="Florida"/>
    <s v="Orlando"/>
    <x v="0"/>
    <n v="61"/>
    <n v="223"/>
    <n v="13603"/>
    <n v="6121.3499999999995"/>
    <n v="0.44999999999999996"/>
    <s v="Online"/>
  </r>
  <r>
    <s v="Walmart"/>
    <n v="1128299"/>
    <d v="2021-06-17T00:00:00"/>
    <s v="Southeast"/>
    <s v="Florida"/>
    <s v="Orlando"/>
    <x v="1"/>
    <n v="64"/>
    <n v="203"/>
    <n v="12992"/>
    <n v="4547.2"/>
    <n v="0.35"/>
    <s v="Online"/>
  </r>
  <r>
    <s v="Walmart"/>
    <n v="1128299"/>
    <d v="2021-06-17T00:00:00"/>
    <s v="Southeast"/>
    <s v="Florida"/>
    <s v="Orlando"/>
    <x v="2"/>
    <n v="80"/>
    <n v="210"/>
    <n v="16800"/>
    <n v="7224"/>
    <n v="0.43"/>
    <s v="Online"/>
  </r>
  <r>
    <s v="Walmart"/>
    <n v="1128299"/>
    <d v="2021-06-17T00:00:00"/>
    <s v="Southeast"/>
    <s v="Florida"/>
    <s v="Orlando"/>
    <x v="3"/>
    <n v="77"/>
    <n v="155"/>
    <n v="11935"/>
    <n v="5012.7"/>
    <n v="0.42"/>
    <s v="Online"/>
  </r>
  <r>
    <s v="Walmart"/>
    <n v="1128299"/>
    <d v="2021-06-17T00:00:00"/>
    <s v="Southeast"/>
    <s v="Florida"/>
    <s v="Orlando"/>
    <x v="4"/>
    <n v="89"/>
    <n v="126"/>
    <n v="11214"/>
    <n v="3588.48"/>
    <n v="0.32"/>
    <s v="Online"/>
  </r>
  <r>
    <s v="Walmart"/>
    <n v="1128299"/>
    <d v="2021-06-17T00:00:00"/>
    <s v="Southeast"/>
    <s v="Florida"/>
    <s v="Orlando"/>
    <x v="5"/>
    <n v="103"/>
    <n v="218"/>
    <n v="22454"/>
    <n v="12574.240000000002"/>
    <n v="0.56000000000000005"/>
    <s v="Online"/>
  </r>
  <r>
    <s v="Walmart"/>
    <n v="1128299"/>
    <d v="2021-07-16T00:00:00"/>
    <s v="Southeast"/>
    <s v="Florida"/>
    <s v="Orlando"/>
    <x v="0"/>
    <n v="83"/>
    <n v="261"/>
    <n v="21663"/>
    <n v="9531.7199999999993"/>
    <n v="0.44"/>
    <s v="Online"/>
  </r>
  <r>
    <s v="Walmart"/>
    <n v="1128299"/>
    <d v="2021-07-16T00:00:00"/>
    <s v="Southeast"/>
    <s v="Florida"/>
    <s v="Orlando"/>
    <x v="1"/>
    <n v="88"/>
    <n v="225"/>
    <n v="19800"/>
    <n v="7920"/>
    <n v="0.4"/>
    <s v="Online"/>
  </r>
  <r>
    <s v="Walmart"/>
    <n v="1128299"/>
    <d v="2021-07-16T00:00:00"/>
    <s v="Southeast"/>
    <s v="Florida"/>
    <s v="Orlando"/>
    <x v="2"/>
    <n v="86"/>
    <n v="189"/>
    <n v="16254"/>
    <n v="7151.76"/>
    <n v="0.44"/>
    <s v="Online"/>
  </r>
  <r>
    <s v="Walmart"/>
    <n v="1128299"/>
    <d v="2021-07-16T00:00:00"/>
    <s v="Southeast"/>
    <s v="Florida"/>
    <s v="Orlando"/>
    <x v="3"/>
    <n v="82"/>
    <n v="180"/>
    <n v="14760"/>
    <n v="6346.8"/>
    <n v="0.43"/>
    <s v="Online"/>
  </r>
  <r>
    <s v="Walmart"/>
    <n v="1128299"/>
    <d v="2021-07-16T00:00:00"/>
    <s v="Southeast"/>
    <s v="Florida"/>
    <s v="Orlando"/>
    <x v="4"/>
    <n v="89"/>
    <n v="195"/>
    <n v="17355"/>
    <n v="5553.6"/>
    <n v="0.32"/>
    <s v="Online"/>
  </r>
  <r>
    <s v="Walmart"/>
    <n v="1128299"/>
    <d v="2021-07-16T00:00:00"/>
    <s v="Southeast"/>
    <s v="Florida"/>
    <s v="Orlando"/>
    <x v="5"/>
    <n v="101"/>
    <n v="163"/>
    <n v="16463"/>
    <n v="9383.9100000000017"/>
    <n v="0.57000000000000006"/>
    <s v="Online"/>
  </r>
  <r>
    <s v="Walmart"/>
    <n v="1128299"/>
    <d v="2021-08-17T00:00:00"/>
    <s v="Southeast"/>
    <s v="Florida"/>
    <s v="Orlando"/>
    <x v="0"/>
    <n v="87"/>
    <n v="213"/>
    <n v="18531"/>
    <n v="7597.7099999999991"/>
    <n v="0.41"/>
    <s v="Online"/>
  </r>
  <r>
    <s v="Walmart"/>
    <n v="1128299"/>
    <d v="2021-08-17T00:00:00"/>
    <s v="Southeast"/>
    <s v="Florida"/>
    <s v="Orlando"/>
    <x v="1"/>
    <n v="77"/>
    <n v="206"/>
    <n v="15862"/>
    <n v="5551.7"/>
    <n v="0.35"/>
    <s v="Online"/>
  </r>
  <r>
    <s v="Walmart"/>
    <n v="1128299"/>
    <d v="2021-08-17T00:00:00"/>
    <s v="Southeast"/>
    <s v="Florida"/>
    <s v="Orlando"/>
    <x v="2"/>
    <n v="78"/>
    <n v="189"/>
    <n v="14742"/>
    <n v="6339.0599999999995"/>
    <n v="0.43"/>
    <s v="Online"/>
  </r>
  <r>
    <s v="Walmart"/>
    <n v="1128299"/>
    <d v="2021-08-17T00:00:00"/>
    <s v="Southeast"/>
    <s v="Florida"/>
    <s v="Orlando"/>
    <x v="3"/>
    <n v="77"/>
    <n v="143"/>
    <n v="11011"/>
    <n v="4624.62"/>
    <n v="0.42"/>
    <s v="Online"/>
  </r>
  <r>
    <s v="Walmart"/>
    <n v="1128299"/>
    <d v="2021-08-17T00:00:00"/>
    <s v="Southeast"/>
    <s v="Florida"/>
    <s v="Orlando"/>
    <x v="4"/>
    <n v="74"/>
    <n v="143"/>
    <n v="10582"/>
    <n v="3280.42"/>
    <n v="0.31"/>
    <s v="Online"/>
  </r>
  <r>
    <s v="Walmart"/>
    <n v="1128299"/>
    <d v="2021-08-17T00:00:00"/>
    <s v="Southeast"/>
    <s v="Florida"/>
    <s v="Orlando"/>
    <x v="5"/>
    <n v="81"/>
    <n v="87"/>
    <n v="7047"/>
    <n v="4087.2600000000007"/>
    <n v="0.58000000000000007"/>
    <s v="Online"/>
  </r>
  <r>
    <s v="Walmart"/>
    <n v="1128299"/>
    <d v="2021-09-18T00:00:00"/>
    <s v="Southeast"/>
    <s v="Florida"/>
    <s v="Orlando"/>
    <x v="0"/>
    <n v="58"/>
    <n v="140"/>
    <n v="8120"/>
    <n v="3248"/>
    <n v="0.4"/>
    <s v="Online"/>
  </r>
  <r>
    <s v="Walmart"/>
    <n v="1128299"/>
    <d v="2021-09-18T00:00:00"/>
    <s v="Southeast"/>
    <s v="Florida"/>
    <s v="Orlando"/>
    <x v="1"/>
    <n v="60"/>
    <n v="135"/>
    <n v="8100"/>
    <n v="2997"/>
    <n v="0.37"/>
    <s v="Online"/>
  </r>
  <r>
    <s v="Walmart"/>
    <n v="1128299"/>
    <d v="2021-09-18T00:00:00"/>
    <s v="Southeast"/>
    <s v="Florida"/>
    <s v="Orlando"/>
    <x v="2"/>
    <n v="54"/>
    <n v="75"/>
    <n v="4050"/>
    <n v="1822.4999999999998"/>
    <n v="0.44999999999999996"/>
    <s v="Online"/>
  </r>
  <r>
    <s v="Walmart"/>
    <n v="1128299"/>
    <d v="2021-09-18T00:00:00"/>
    <s v="Southeast"/>
    <s v="Florida"/>
    <s v="Orlando"/>
    <x v="3"/>
    <n v="54"/>
    <n v="65"/>
    <n v="3510"/>
    <n v="1544.4"/>
    <n v="0.44"/>
    <s v="Online"/>
  </r>
  <r>
    <s v="Walmart"/>
    <n v="1128299"/>
    <d v="2021-09-18T00:00:00"/>
    <s v="Southeast"/>
    <s v="Florida"/>
    <s v="Orlando"/>
    <x v="4"/>
    <n v="64"/>
    <n v="74"/>
    <n v="4736"/>
    <n v="1468.16"/>
    <n v="0.31"/>
    <s v="Online"/>
  </r>
  <r>
    <s v="Walmart"/>
    <n v="1128299"/>
    <d v="2021-09-18T00:00:00"/>
    <s v="Southeast"/>
    <s v="Florida"/>
    <s v="Orlando"/>
    <x v="5"/>
    <n v="51"/>
    <n v="75"/>
    <n v="3825"/>
    <n v="2103.75"/>
    <n v="0.55000000000000004"/>
    <s v="Online"/>
  </r>
  <r>
    <s v="Walmart"/>
    <n v="1128299"/>
    <d v="2021-10-17T00:00:00"/>
    <s v="Southeast"/>
    <s v="Florida"/>
    <s v="Orlando"/>
    <x v="0"/>
    <n v="47"/>
    <n v="100"/>
    <n v="4700"/>
    <n v="2068"/>
    <n v="0.44"/>
    <s v="Online"/>
  </r>
  <r>
    <s v="Walmart"/>
    <n v="1128299"/>
    <d v="2021-10-17T00:00:00"/>
    <s v="Southeast"/>
    <s v="Florida"/>
    <s v="Orlando"/>
    <x v="1"/>
    <n v="59"/>
    <n v="144"/>
    <n v="8496"/>
    <n v="3228.48"/>
    <n v="0.38"/>
    <s v="Online"/>
  </r>
  <r>
    <s v="Walmart"/>
    <n v="1128299"/>
    <d v="2021-10-17T00:00:00"/>
    <s v="Southeast"/>
    <s v="Florida"/>
    <s v="Orlando"/>
    <x v="2"/>
    <n v="55"/>
    <n v="112"/>
    <n v="6160"/>
    <n v="2525.6"/>
    <n v="0.41"/>
    <s v="Online"/>
  </r>
  <r>
    <s v="Walmart"/>
    <n v="1128299"/>
    <d v="2021-10-17T00:00:00"/>
    <s v="Southeast"/>
    <s v="Florida"/>
    <s v="Orlando"/>
    <x v="3"/>
    <n v="51"/>
    <n v="113"/>
    <n v="5763"/>
    <n v="2362.83"/>
    <n v="0.41"/>
    <s v="Online"/>
  </r>
  <r>
    <s v="Walmart"/>
    <n v="1128299"/>
    <d v="2021-10-17T00:00:00"/>
    <s v="Southeast"/>
    <s v="Florida"/>
    <s v="Orlando"/>
    <x v="4"/>
    <n v="59"/>
    <n v="98"/>
    <n v="5782"/>
    <n v="1792.42"/>
    <n v="0.31"/>
    <s v="Online"/>
  </r>
  <r>
    <s v="Walmart"/>
    <n v="1128299"/>
    <d v="2021-10-17T00:00:00"/>
    <s v="Southeast"/>
    <s v="Florida"/>
    <s v="Orlando"/>
    <x v="5"/>
    <n v="65"/>
    <n v="104"/>
    <n v="6760"/>
    <n v="3920.8000000000006"/>
    <n v="0.58000000000000007"/>
    <s v="Online"/>
  </r>
  <r>
    <s v="Walmart"/>
    <n v="1128299"/>
    <d v="2021-11-17T00:00:00"/>
    <s v="Southeast"/>
    <s v="Florida"/>
    <s v="Orlando"/>
    <x v="0"/>
    <n v="52"/>
    <n v="169"/>
    <n v="8788"/>
    <n v="3515.2000000000003"/>
    <n v="0.4"/>
    <s v="Online"/>
  </r>
  <r>
    <s v="Walmart"/>
    <n v="1128299"/>
    <d v="2021-11-17T00:00:00"/>
    <s v="Southeast"/>
    <s v="Florida"/>
    <s v="Orlando"/>
    <x v="1"/>
    <n v="54"/>
    <n v="175"/>
    <n v="9450"/>
    <n v="3591"/>
    <n v="0.38"/>
    <s v="Online"/>
  </r>
  <r>
    <s v="Walmart"/>
    <n v="1128299"/>
    <d v="2021-11-17T00:00:00"/>
    <s v="Southeast"/>
    <s v="Florida"/>
    <s v="Orlando"/>
    <x v="2"/>
    <n v="53"/>
    <n v="147"/>
    <n v="7791"/>
    <n v="3194.31"/>
    <n v="0.41"/>
    <s v="Online"/>
  </r>
  <r>
    <s v="Walmart"/>
    <n v="1128299"/>
    <d v="2021-11-17T00:00:00"/>
    <s v="Southeast"/>
    <s v="Florida"/>
    <s v="Orlando"/>
    <x v="3"/>
    <n v="64"/>
    <n v="150"/>
    <n v="9600"/>
    <n v="4128"/>
    <n v="0.43"/>
    <s v="Online"/>
  </r>
  <r>
    <s v="Walmart"/>
    <n v="1128299"/>
    <d v="2021-11-17T00:00:00"/>
    <s v="Southeast"/>
    <s v="Florida"/>
    <s v="Orlando"/>
    <x v="4"/>
    <n v="77"/>
    <n v="124"/>
    <n v="9548"/>
    <n v="2864.4000000000005"/>
    <n v="0.30000000000000004"/>
    <s v="Online"/>
  </r>
  <r>
    <s v="Walmart"/>
    <n v="1128299"/>
    <d v="2021-11-17T00:00:00"/>
    <s v="Southeast"/>
    <s v="Florida"/>
    <s v="Orlando"/>
    <x v="5"/>
    <n v="86"/>
    <n v="162"/>
    <n v="13932"/>
    <n v="8219.880000000001"/>
    <n v="0.59000000000000008"/>
    <s v="Online"/>
  </r>
  <r>
    <s v="Walmart"/>
    <n v="1128299"/>
    <d v="2021-12-16T00:00:00"/>
    <s v="Southeast"/>
    <s v="Florida"/>
    <s v="Orlando"/>
    <x v="0"/>
    <n v="72"/>
    <n v="216"/>
    <n v="15552"/>
    <n v="6220.8"/>
    <n v="0.4"/>
    <s v="Online"/>
  </r>
  <r>
    <s v="Walmart"/>
    <n v="1128299"/>
    <d v="2021-12-16T00:00:00"/>
    <s v="Southeast"/>
    <s v="Florida"/>
    <s v="Orlando"/>
    <x v="1"/>
    <n v="82"/>
    <n v="200"/>
    <n v="16400"/>
    <n v="5740"/>
    <n v="0.35"/>
    <s v="Online"/>
  </r>
  <r>
    <s v="West Gear"/>
    <n v="1128299"/>
    <d v="2021-12-16T00:00:00"/>
    <s v="Southeast"/>
    <s v="Florida"/>
    <s v="Orlando"/>
    <x v="2"/>
    <n v="75"/>
    <n v="174"/>
    <n v="13050"/>
    <n v="5220"/>
    <n v="0.4"/>
    <s v="Online"/>
  </r>
  <r>
    <s v="West Gear"/>
    <n v="1128299"/>
    <d v="2021-12-16T00:00:00"/>
    <s v="Southeast"/>
    <s v="Florida"/>
    <s v="Orlando"/>
    <x v="3"/>
    <n v="78"/>
    <n v="180"/>
    <n v="14040"/>
    <n v="5756.4"/>
    <n v="0.41"/>
    <s v="Online"/>
  </r>
  <r>
    <s v="West Gear"/>
    <n v="1128299"/>
    <d v="2021-12-16T00:00:00"/>
    <s v="Southeast"/>
    <s v="Florida"/>
    <s v="Orlando"/>
    <x v="4"/>
    <n v="86"/>
    <n v="147"/>
    <n v="12642"/>
    <n v="4424.7"/>
    <n v="0.35"/>
    <s v="Online"/>
  </r>
  <r>
    <s v="West Gear"/>
    <n v="1128299"/>
    <d v="2021-12-16T00:00:00"/>
    <s v="Southeast"/>
    <s v="Florida"/>
    <s v="Orlando"/>
    <x v="5"/>
    <n v="87"/>
    <n v="156"/>
    <n v="13572"/>
    <n v="7464.6"/>
    <n v="0.55000000000000004"/>
    <s v="Online"/>
  </r>
  <r>
    <s v="West Gear"/>
    <n v="1185732"/>
    <d v="2021-01-12T00:00:00"/>
    <s v="Southeast"/>
    <s v="Florida"/>
    <s v="Orlando"/>
    <x v="0"/>
    <n v="41"/>
    <n v="255"/>
    <n v="10455"/>
    <n v="5750.2500000000009"/>
    <n v="0.55000000000000004"/>
    <s v="Online"/>
  </r>
  <r>
    <s v="West Gear"/>
    <n v="1185732"/>
    <d v="2021-01-12T00:00:00"/>
    <s v="Southeast"/>
    <s v="Florida"/>
    <s v="Orlando"/>
    <x v="1"/>
    <n v="44"/>
    <n v="189"/>
    <n v="8316"/>
    <n v="3908.52"/>
    <n v="0.47"/>
    <s v="Online"/>
  </r>
  <r>
    <s v="West Gear"/>
    <n v="1185732"/>
    <d v="2021-01-12T00:00:00"/>
    <s v="Southeast"/>
    <s v="Florida"/>
    <s v="Orlando"/>
    <x v="2"/>
    <n v="32"/>
    <n v="169"/>
    <n v="5408"/>
    <n v="2055.04"/>
    <n v="0.38"/>
    <s v="Online"/>
  </r>
  <r>
    <s v="West Gear"/>
    <n v="1185732"/>
    <d v="2021-01-12T00:00:00"/>
    <s v="Southeast"/>
    <s v="Florida"/>
    <s v="Orlando"/>
    <x v="3"/>
    <n v="37"/>
    <n v="145"/>
    <n v="5365"/>
    <n v="2199.65"/>
    <n v="0.41"/>
    <s v="Online"/>
  </r>
  <r>
    <s v="West Gear"/>
    <n v="1185732"/>
    <d v="2021-01-12T00:00:00"/>
    <s v="Southeast"/>
    <s v="Florida"/>
    <s v="Orlando"/>
    <x v="4"/>
    <n v="51"/>
    <n v="165"/>
    <n v="8415"/>
    <n v="3786.7499999999995"/>
    <n v="0.44999999999999996"/>
    <s v="Online"/>
  </r>
  <r>
    <s v="West Gear"/>
    <n v="1185732"/>
    <d v="2021-01-12T00:00:00"/>
    <s v="Southeast"/>
    <s v="Florida"/>
    <s v="Orlando"/>
    <x v="5"/>
    <n v="44"/>
    <n v="176"/>
    <n v="7744"/>
    <n v="5033.6000000000004"/>
    <n v="0.65"/>
    <s v="Online"/>
  </r>
  <r>
    <s v="West Gear"/>
    <n v="1185732"/>
    <d v="2021-02-10T00:00:00"/>
    <s v="Southeast"/>
    <s v="Florida"/>
    <s v="Orlando"/>
    <x v="0"/>
    <n v="44"/>
    <n v="234"/>
    <n v="10296"/>
    <n v="5662.8"/>
    <n v="0.55000000000000004"/>
    <s v="Online"/>
  </r>
  <r>
    <s v="West Gear"/>
    <n v="1185732"/>
    <d v="2021-02-10T00:00:00"/>
    <s v="Southeast"/>
    <s v="Florida"/>
    <s v="Orlando"/>
    <x v="1"/>
    <n v="42"/>
    <n v="138"/>
    <n v="5796"/>
    <n v="2840.04"/>
    <n v="0.49"/>
    <s v="Online"/>
  </r>
  <r>
    <s v="West Gear"/>
    <n v="1185732"/>
    <d v="2021-02-10T00:00:00"/>
    <s v="Southeast"/>
    <s v="Florida"/>
    <s v="Orlando"/>
    <x v="2"/>
    <n v="33"/>
    <n v="174"/>
    <n v="5742"/>
    <n v="2124.54"/>
    <n v="0.37"/>
    <s v="Online"/>
  </r>
  <r>
    <s v="West Gear"/>
    <n v="1185732"/>
    <d v="2021-02-10T00:00:00"/>
    <s v="Northeast"/>
    <s v="New York"/>
    <s v="Albany"/>
    <x v="3"/>
    <n v="37"/>
    <n v="133"/>
    <n v="4921"/>
    <n v="2066.8199999999997"/>
    <n v="0.42"/>
    <s v="Online"/>
  </r>
  <r>
    <s v="West Gear"/>
    <n v="1185732"/>
    <d v="2021-02-10T00:00:00"/>
    <s v="Northeast"/>
    <s v="New York"/>
    <s v="Albany"/>
    <x v="4"/>
    <n v="50"/>
    <n v="154"/>
    <n v="7700"/>
    <n v="3541.9999999999995"/>
    <n v="0.45999999999999996"/>
    <s v="Online"/>
  </r>
  <r>
    <s v="West Gear"/>
    <n v="1185732"/>
    <d v="2021-02-10T00:00:00"/>
    <s v="Northeast"/>
    <s v="New York"/>
    <s v="Albany"/>
    <x v="5"/>
    <n v="42"/>
    <n v="182"/>
    <n v="7644"/>
    <n v="4892.16"/>
    <n v="0.64"/>
    <s v="Online"/>
  </r>
  <r>
    <s v="West Gear"/>
    <n v="1185732"/>
    <d v="2021-03-08T00:00:00"/>
    <s v="Northeast"/>
    <s v="New York"/>
    <s v="Albany"/>
    <x v="0"/>
    <n v="44"/>
    <n v="252"/>
    <n v="11088"/>
    <n v="6541.920000000001"/>
    <n v="0.59000000000000008"/>
    <s v="Online"/>
  </r>
  <r>
    <s v="West Gear"/>
    <n v="1185732"/>
    <d v="2021-03-08T00:00:00"/>
    <s v="Northeast"/>
    <s v="New York"/>
    <s v="Albany"/>
    <x v="1"/>
    <n v="44"/>
    <n v="165"/>
    <n v="7260"/>
    <n v="3339.6"/>
    <n v="0.45999999999999996"/>
    <s v="Online"/>
  </r>
  <r>
    <s v="West Gear"/>
    <n v="1185732"/>
    <d v="2021-03-08T00:00:00"/>
    <s v="Northeast"/>
    <s v="New York"/>
    <s v="Albany"/>
    <x v="2"/>
    <n v="33"/>
    <n v="161"/>
    <n v="5313"/>
    <n v="1912.6799999999998"/>
    <n v="0.36"/>
    <s v="Online"/>
  </r>
  <r>
    <s v="West Gear"/>
    <n v="1185732"/>
    <d v="2021-03-08T00:00:00"/>
    <s v="Northeast"/>
    <s v="New York"/>
    <s v="Albany"/>
    <x v="3"/>
    <n v="39"/>
    <n v="106"/>
    <n v="4134"/>
    <n v="1694.9399999999998"/>
    <n v="0.41"/>
    <s v="Online"/>
  </r>
  <r>
    <s v="West Gear"/>
    <n v="1185732"/>
    <d v="2021-03-08T00:00:00"/>
    <s v="Northeast"/>
    <s v="New York"/>
    <s v="Albany"/>
    <x v="4"/>
    <n v="51"/>
    <n v="133"/>
    <n v="6783"/>
    <n v="3323.67"/>
    <n v="0.49"/>
    <s v="Online"/>
  </r>
  <r>
    <s v="West Gear"/>
    <n v="1185732"/>
    <d v="2021-03-08T00:00:00"/>
    <s v="Northeast"/>
    <s v="New York"/>
    <s v="Albany"/>
    <x v="5"/>
    <n v="43"/>
    <n v="161"/>
    <n v="6923"/>
    <n v="4153.8"/>
    <n v="0.6"/>
    <s v="Online"/>
  </r>
  <r>
    <s v="West Gear"/>
    <n v="1185732"/>
    <d v="2021-04-09T00:00:00"/>
    <s v="Northeast"/>
    <s v="New York"/>
    <s v="Albany"/>
    <x v="0"/>
    <n v="42"/>
    <n v="248"/>
    <n v="10416"/>
    <n v="5832.9600000000009"/>
    <n v="0.56000000000000005"/>
    <s v="Online"/>
  </r>
  <r>
    <s v="West Gear"/>
    <n v="1185732"/>
    <d v="2021-04-09T00:00:00"/>
    <s v="Northeast"/>
    <s v="New York"/>
    <s v="Albany"/>
    <x v="1"/>
    <n v="43"/>
    <n v="147"/>
    <n v="6321"/>
    <n v="2844.45"/>
    <n v="0.44999999999999996"/>
    <s v="Online"/>
  </r>
  <r>
    <s v="West Gear"/>
    <n v="1185732"/>
    <d v="2021-04-09T00:00:00"/>
    <s v="Northeast"/>
    <s v="New York"/>
    <s v="Albany"/>
    <x v="2"/>
    <n v="34"/>
    <n v="152"/>
    <n v="5168"/>
    <n v="1860.48"/>
    <n v="0.36"/>
    <s v="Online"/>
  </r>
  <r>
    <s v="West Gear"/>
    <n v="1185732"/>
    <d v="2021-04-09T00:00:00"/>
    <s v="Northeast"/>
    <s v="New York"/>
    <s v="Albany"/>
    <x v="3"/>
    <n v="37"/>
    <n v="135"/>
    <n v="4995"/>
    <n v="2047.9499999999998"/>
    <n v="0.41"/>
    <s v="Online"/>
  </r>
  <r>
    <s v="West Gear"/>
    <n v="1185732"/>
    <d v="2021-04-09T00:00:00"/>
    <s v="Northeast"/>
    <s v="New York"/>
    <s v="Albany"/>
    <x v="4"/>
    <n v="50"/>
    <n v="124"/>
    <n v="6200"/>
    <n v="2914"/>
    <n v="0.47"/>
    <s v="Online"/>
  </r>
  <r>
    <s v="West Gear"/>
    <n v="1185732"/>
    <d v="2021-04-09T00:00:00"/>
    <s v="Northeast"/>
    <s v="New York"/>
    <s v="Albany"/>
    <x v="5"/>
    <n v="41"/>
    <n v="156"/>
    <n v="6396"/>
    <n v="4157.4000000000005"/>
    <n v="0.65"/>
    <s v="Online"/>
  </r>
  <r>
    <s v="West Gear"/>
    <n v="1185732"/>
    <d v="2021-05-08T00:00:00"/>
    <s v="Northeast"/>
    <s v="New York"/>
    <s v="Albany"/>
    <x v="0"/>
    <n v="50"/>
    <n v="261"/>
    <n v="13050"/>
    <n v="7830"/>
    <n v="0.6"/>
    <s v="Online"/>
  </r>
  <r>
    <s v="West Gear"/>
    <n v="1185732"/>
    <d v="2021-05-08T00:00:00"/>
    <s v="Northeast"/>
    <s v="New York"/>
    <s v="Albany"/>
    <x v="1"/>
    <n v="53"/>
    <n v="161"/>
    <n v="8533"/>
    <n v="4010.5099999999998"/>
    <n v="0.47"/>
    <s v="Online"/>
  </r>
  <r>
    <s v="West Gear"/>
    <n v="1185732"/>
    <d v="2021-05-08T00:00:00"/>
    <s v="Northeast"/>
    <s v="New York"/>
    <s v="Albany"/>
    <x v="2"/>
    <n v="49"/>
    <n v="160"/>
    <n v="7840"/>
    <n v="2822.4"/>
    <n v="0.36"/>
    <s v="Online"/>
  </r>
  <r>
    <s v="West Gear"/>
    <n v="1185732"/>
    <d v="2021-05-08T00:00:00"/>
    <s v="Northeast"/>
    <s v="New York"/>
    <s v="Albany"/>
    <x v="3"/>
    <n v="47"/>
    <n v="130"/>
    <n v="6110"/>
    <n v="2444"/>
    <n v="0.4"/>
    <s v="Online"/>
  </r>
  <r>
    <s v="West Gear"/>
    <n v="1185732"/>
    <d v="2021-05-08T00:00:00"/>
    <s v="Northeast"/>
    <s v="New York"/>
    <s v="Albany"/>
    <x v="4"/>
    <n v="56"/>
    <n v="137"/>
    <n v="7672"/>
    <n v="3759.2799999999997"/>
    <n v="0.49"/>
    <s v="Online"/>
  </r>
  <r>
    <s v="West Gear"/>
    <n v="1185732"/>
    <d v="2021-05-08T00:00:00"/>
    <s v="Northeast"/>
    <s v="New York"/>
    <s v="Albany"/>
    <x v="5"/>
    <n v="59"/>
    <n v="169"/>
    <n v="9971"/>
    <n v="6281.7300000000005"/>
    <n v="0.63"/>
    <s v="Online"/>
  </r>
  <r>
    <s v="West Gear"/>
    <n v="1185732"/>
    <d v="2021-06-10T00:00:00"/>
    <s v="Northeast"/>
    <s v="New York"/>
    <s v="Albany"/>
    <x v="0"/>
    <n v="59"/>
    <n v="263"/>
    <n v="15517"/>
    <n v="8689.52"/>
    <n v="0.56000000000000005"/>
    <s v="Online"/>
  </r>
  <r>
    <s v="West Gear"/>
    <n v="1185732"/>
    <d v="2021-06-10T00:00:00"/>
    <s v="Northeast"/>
    <s v="New York"/>
    <s v="Albany"/>
    <x v="1"/>
    <n v="54"/>
    <n v="175"/>
    <n v="9450"/>
    <n v="4536"/>
    <n v="0.48"/>
    <s v="Online"/>
  </r>
  <r>
    <s v="West Gear"/>
    <n v="1185732"/>
    <d v="2021-06-10T00:00:00"/>
    <s v="Northeast"/>
    <s v="New York"/>
    <s v="Albany"/>
    <x v="2"/>
    <n v="48"/>
    <n v="150"/>
    <n v="7200"/>
    <n v="2736"/>
    <n v="0.38"/>
    <s v="Online"/>
  </r>
  <r>
    <s v="West Gear"/>
    <n v="1185732"/>
    <d v="2021-06-10T00:00:00"/>
    <s v="Northeast"/>
    <s v="New York"/>
    <s v="Albany"/>
    <x v="3"/>
    <n v="49"/>
    <n v="144"/>
    <n v="7056"/>
    <n v="2892.96"/>
    <n v="0.41"/>
    <s v="Online"/>
  </r>
  <r>
    <s v="West Gear"/>
    <n v="1185732"/>
    <d v="2021-06-10T00:00:00"/>
    <s v="Northeast"/>
    <s v="New York"/>
    <s v="Albany"/>
    <x v="4"/>
    <n v="62"/>
    <n v="150"/>
    <n v="9300"/>
    <n v="4557"/>
    <n v="0.49"/>
    <s v="Online"/>
  </r>
  <r>
    <s v="West Gear"/>
    <n v="1185732"/>
    <d v="2021-06-10T00:00:00"/>
    <s v="Northeast"/>
    <s v="New York"/>
    <s v="Albany"/>
    <x v="5"/>
    <n v="69"/>
    <n v="181"/>
    <n v="12489"/>
    <n v="7743.18"/>
    <n v="0.62"/>
    <s v="Online"/>
  </r>
  <r>
    <s v="West Gear"/>
    <n v="1185732"/>
    <d v="2021-07-08T00:00:00"/>
    <s v="Northeast"/>
    <s v="New York"/>
    <s v="Albany"/>
    <x v="0"/>
    <n v="59"/>
    <n v="247"/>
    <n v="14573"/>
    <n v="8015.1500000000005"/>
    <n v="0.55000000000000004"/>
    <s v="Online"/>
  </r>
  <r>
    <s v="West Gear"/>
    <n v="1185732"/>
    <d v="2021-07-08T00:00:00"/>
    <s v="Northeast"/>
    <s v="New York"/>
    <s v="Albany"/>
    <x v="1"/>
    <n v="56"/>
    <n v="196"/>
    <n v="10976"/>
    <n v="4939.2"/>
    <n v="0.44999999999999996"/>
    <s v="Online"/>
  </r>
  <r>
    <s v="West Gear"/>
    <n v="1185732"/>
    <d v="2021-07-08T00:00:00"/>
    <s v="Northeast"/>
    <s v="New York"/>
    <s v="Albany"/>
    <x v="2"/>
    <n v="51"/>
    <n v="169"/>
    <n v="8619"/>
    <n v="3016.6499999999996"/>
    <n v="0.35"/>
    <s v="Online"/>
  </r>
  <r>
    <s v="West Gear"/>
    <n v="1185732"/>
    <d v="2021-07-08T00:00:00"/>
    <s v="Northeast"/>
    <s v="New York"/>
    <s v="Albany"/>
    <x v="3"/>
    <n v="53"/>
    <n v="150"/>
    <n v="7950"/>
    <n v="3418.5"/>
    <n v="0.43"/>
    <s v="Online"/>
  </r>
  <r>
    <s v="West Gear"/>
    <n v="1185732"/>
    <d v="2021-07-08T00:00:00"/>
    <s v="Northeast"/>
    <s v="New York"/>
    <s v="Albany"/>
    <x v="4"/>
    <n v="62"/>
    <n v="168"/>
    <n v="10416"/>
    <n v="4791.3599999999997"/>
    <n v="0.45999999999999996"/>
    <s v="Online"/>
  </r>
  <r>
    <s v="West Gear"/>
    <n v="1185732"/>
    <d v="2021-07-08T00:00:00"/>
    <s v="Northeast"/>
    <s v="New York"/>
    <s v="Albany"/>
    <x v="5"/>
    <n v="66"/>
    <n v="194"/>
    <n v="12804"/>
    <n v="8322.6"/>
    <n v="0.65"/>
    <s v="Online"/>
  </r>
  <r>
    <s v="West Gear"/>
    <n v="1185732"/>
    <d v="2021-08-09T00:00:00"/>
    <s v="Northeast"/>
    <s v="New York"/>
    <s v="Albany"/>
    <x v="0"/>
    <n v="62"/>
    <n v="250"/>
    <n v="15500"/>
    <n v="8680"/>
    <n v="0.56000000000000005"/>
    <s v="Online"/>
  </r>
  <r>
    <s v="West Gear"/>
    <n v="1185732"/>
    <d v="2021-08-09T00:00:00"/>
    <s v="Northeast"/>
    <s v="New York"/>
    <s v="Albany"/>
    <x v="1"/>
    <n v="55"/>
    <n v="210"/>
    <n v="11550"/>
    <n v="5197.4999999999991"/>
    <n v="0.44999999999999996"/>
    <s v="Online"/>
  </r>
  <r>
    <s v="West Gear"/>
    <n v="1185732"/>
    <d v="2021-08-09T00:00:00"/>
    <s v="Northeast"/>
    <s v="New York"/>
    <s v="Albany"/>
    <x v="2"/>
    <n v="51"/>
    <n v="188"/>
    <n v="9588"/>
    <n v="3451.68"/>
    <n v="0.36"/>
    <s v="Online"/>
  </r>
  <r>
    <s v="West Gear"/>
    <n v="1185732"/>
    <d v="2021-08-09T00:00:00"/>
    <s v="Northeast"/>
    <s v="New York"/>
    <s v="Albany"/>
    <x v="3"/>
    <n v="41"/>
    <n v="150"/>
    <n v="6150"/>
    <n v="2460"/>
    <n v="0.4"/>
    <s v="Online"/>
  </r>
  <r>
    <s v="West Gear"/>
    <n v="1185732"/>
    <d v="2021-08-09T00:00:00"/>
    <s v="Northeast"/>
    <s v="New York"/>
    <s v="Albany"/>
    <x v="4"/>
    <n v="52"/>
    <n v="149"/>
    <n v="7748"/>
    <n v="3719.04"/>
    <n v="0.48"/>
    <s v="Online"/>
  </r>
  <r>
    <s v="West Gear"/>
    <n v="1185732"/>
    <d v="2021-08-09T00:00:00"/>
    <s v="Northeast"/>
    <s v="New York"/>
    <s v="Albany"/>
    <x v="5"/>
    <n v="55"/>
    <n v="218"/>
    <n v="11990"/>
    <n v="7194"/>
    <n v="0.6"/>
    <s v="Online"/>
  </r>
  <r>
    <s v="West Gear"/>
    <n v="1185732"/>
    <d v="2021-09-08T00:00:00"/>
    <s v="Northeast"/>
    <s v="New York"/>
    <s v="Albany"/>
    <x v="0"/>
    <n v="50"/>
    <n v="238"/>
    <n v="11900"/>
    <n v="7021.0000000000009"/>
    <n v="0.59000000000000008"/>
    <s v="Online"/>
  </r>
  <r>
    <s v="West Gear"/>
    <n v="1185732"/>
    <d v="2021-09-08T00:00:00"/>
    <s v="Northeast"/>
    <s v="New York"/>
    <s v="Albany"/>
    <x v="1"/>
    <n v="48"/>
    <n v="163"/>
    <n v="7824"/>
    <n v="3520.7999999999997"/>
    <n v="0.44999999999999996"/>
    <s v="Online"/>
  </r>
  <r>
    <s v="West Gear"/>
    <n v="1185732"/>
    <d v="2021-09-08T00:00:00"/>
    <s v="Northeast"/>
    <s v="New York"/>
    <s v="Albany"/>
    <x v="2"/>
    <n v="41"/>
    <n v="138"/>
    <n v="5658"/>
    <n v="1980.3"/>
    <n v="0.35"/>
    <s v="Online"/>
  </r>
  <r>
    <s v="West Gear"/>
    <n v="1185732"/>
    <d v="2021-09-08T00:00:00"/>
    <s v="Northeast"/>
    <s v="New York"/>
    <s v="Albany"/>
    <x v="3"/>
    <n v="44"/>
    <n v="137"/>
    <n v="6028"/>
    <n v="2471.48"/>
    <n v="0.41"/>
    <s v="Online"/>
  </r>
  <r>
    <s v="West Gear"/>
    <n v="1185732"/>
    <d v="2021-09-08T00:00:00"/>
    <s v="Northeast"/>
    <s v="New York"/>
    <s v="Albany"/>
    <x v="4"/>
    <n v="51"/>
    <n v="131"/>
    <n v="6681"/>
    <n v="3206.8799999999997"/>
    <n v="0.48"/>
    <s v="Online"/>
  </r>
  <r>
    <s v="West Gear"/>
    <n v="1185732"/>
    <d v="2021-09-08T00:00:00"/>
    <s v="Northeast"/>
    <s v="New York"/>
    <s v="Albany"/>
    <x v="5"/>
    <n v="59"/>
    <n v="156"/>
    <n v="9204"/>
    <n v="5522.4"/>
    <n v="0.6"/>
    <s v="Online"/>
  </r>
  <r>
    <s v="West Gear"/>
    <n v="1185732"/>
    <d v="2021-10-10T00:00:00"/>
    <s v="Northeast"/>
    <s v="New York"/>
    <s v="Albany"/>
    <x v="0"/>
    <n v="57"/>
    <n v="208"/>
    <n v="11856"/>
    <n v="6757.920000000001"/>
    <n v="0.57000000000000006"/>
    <s v="Online"/>
  </r>
  <r>
    <s v="West Gear"/>
    <n v="1185732"/>
    <d v="2021-10-10T00:00:00"/>
    <s v="Northeast"/>
    <s v="New York"/>
    <s v="Albany"/>
    <x v="1"/>
    <n v="46"/>
    <n v="156"/>
    <n v="7176"/>
    <n v="3300.9599999999996"/>
    <n v="0.45999999999999996"/>
    <s v="Online"/>
  </r>
  <r>
    <s v="West Gear"/>
    <n v="1185732"/>
    <d v="2021-10-10T00:00:00"/>
    <s v="Northeast"/>
    <s v="New York"/>
    <s v="Albany"/>
    <x v="2"/>
    <n v="46"/>
    <n v="137"/>
    <n v="6302"/>
    <n v="2520.8000000000002"/>
    <n v="0.4"/>
    <s v="Online"/>
  </r>
  <r>
    <s v="West Gear"/>
    <n v="1185732"/>
    <d v="2021-10-10T00:00:00"/>
    <s v="Northeast"/>
    <s v="New York"/>
    <s v="Albany"/>
    <x v="3"/>
    <n v="45"/>
    <n v="135"/>
    <n v="6075"/>
    <n v="2490.75"/>
    <n v="0.41"/>
    <s v="Online"/>
  </r>
  <r>
    <s v="West Gear"/>
    <n v="1185732"/>
    <d v="2021-10-10T00:00:00"/>
    <s v="Northeast"/>
    <s v="New York"/>
    <s v="Albany"/>
    <x v="4"/>
    <n v="59"/>
    <n v="150"/>
    <n v="8850"/>
    <n v="4159.5"/>
    <n v="0.47"/>
    <s v="Online"/>
  </r>
  <r>
    <s v="West Gear"/>
    <n v="1185732"/>
    <d v="2021-10-10T00:00:00"/>
    <s v="Northeast"/>
    <s v="New York"/>
    <s v="Albany"/>
    <x v="5"/>
    <n v="64"/>
    <n v="156"/>
    <n v="9984"/>
    <n v="6190.08"/>
    <n v="0.62"/>
    <s v="Online"/>
  </r>
  <r>
    <s v="West Gear"/>
    <n v="1185732"/>
    <d v="2021-11-09T00:00:00"/>
    <s v="Northeast"/>
    <s v="New York"/>
    <s v="Albany"/>
    <x v="0"/>
    <n v="56"/>
    <n v="217"/>
    <n v="12152"/>
    <n v="6683.6"/>
    <n v="0.55000000000000004"/>
    <s v="Online"/>
  </r>
  <r>
    <s v="West Gear"/>
    <n v="1185732"/>
    <d v="2021-11-09T00:00:00"/>
    <s v="Northeast"/>
    <s v="New York"/>
    <s v="Albany"/>
    <x v="1"/>
    <n v="49"/>
    <n v="162"/>
    <n v="7938"/>
    <n v="3889.62"/>
    <n v="0.49"/>
    <s v="Online"/>
  </r>
  <r>
    <s v="West Gear"/>
    <n v="1185732"/>
    <d v="2021-11-09T00:00:00"/>
    <s v="Northeast"/>
    <s v="New York"/>
    <s v="Albany"/>
    <x v="2"/>
    <n v="45"/>
    <n v="147"/>
    <n v="6615"/>
    <n v="2381.4"/>
    <n v="0.36"/>
    <s v="Online"/>
  </r>
  <r>
    <s v="West Gear"/>
    <n v="1185732"/>
    <d v="2021-11-09T00:00:00"/>
    <s v="Northeast"/>
    <s v="New York"/>
    <s v="Albany"/>
    <x v="3"/>
    <n v="47"/>
    <n v="144"/>
    <n v="6768"/>
    <n v="2707.2000000000003"/>
    <n v="0.4"/>
    <s v="Online"/>
  </r>
  <r>
    <s v="West Gear"/>
    <n v="1185732"/>
    <d v="2021-11-09T00:00:00"/>
    <s v="Northeast"/>
    <s v="New York"/>
    <s v="Albany"/>
    <x v="4"/>
    <n v="62"/>
    <n v="154"/>
    <n v="9548"/>
    <n v="4296.5999999999995"/>
    <n v="0.44999999999999996"/>
    <s v="Online"/>
  </r>
  <r>
    <s v="West Gear"/>
    <n v="1185732"/>
    <d v="2021-11-09T00:00:00"/>
    <s v="Northeast"/>
    <s v="New York"/>
    <s v="Albany"/>
    <x v="5"/>
    <n v="68"/>
    <n v="176"/>
    <n v="11968"/>
    <n v="7659.52"/>
    <n v="0.64"/>
    <s v="Online"/>
  </r>
  <r>
    <s v="West Gear"/>
    <n v="1185732"/>
    <d v="2021-12-08T00:00:00"/>
    <s v="Northeast"/>
    <s v="New York"/>
    <s v="Albany"/>
    <x v="0"/>
    <n v="59"/>
    <n v="245"/>
    <n v="14455"/>
    <n v="8383.9000000000015"/>
    <n v="0.58000000000000007"/>
    <s v="Online"/>
  </r>
  <r>
    <s v="West Gear"/>
    <n v="1185732"/>
    <d v="2021-12-08T00:00:00"/>
    <s v="Northeast"/>
    <s v="New York"/>
    <s v="Albany"/>
    <x v="1"/>
    <n v="51"/>
    <n v="169"/>
    <n v="8619"/>
    <n v="4309.5"/>
    <n v="0.5"/>
    <s v="Online"/>
  </r>
  <r>
    <s v="Kohl's"/>
    <n v="1185732"/>
    <d v="2021-12-08T00:00:00"/>
    <s v="Northeast"/>
    <s v="New York"/>
    <s v="Albany"/>
    <x v="2"/>
    <n v="52"/>
    <n v="163"/>
    <n v="8476"/>
    <n v="3305.6400000000003"/>
    <n v="0.39"/>
    <s v="Online"/>
  </r>
  <r>
    <s v="Kohl's"/>
    <n v="1185732"/>
    <d v="2021-12-08T00:00:00"/>
    <s v="Northeast"/>
    <s v="New York"/>
    <s v="Albany"/>
    <x v="3"/>
    <n v="54"/>
    <n v="155"/>
    <n v="8370"/>
    <n v="3431.7"/>
    <n v="0.41"/>
    <s v="Online"/>
  </r>
  <r>
    <s v="Kohl's"/>
    <n v="1185732"/>
    <d v="2021-12-08T00:00:00"/>
    <s v="Northeast"/>
    <s v="New York"/>
    <s v="Albany"/>
    <x v="4"/>
    <n v="60"/>
    <n v="155"/>
    <n v="9300"/>
    <n v="4278"/>
    <n v="0.45999999999999996"/>
    <s v="Online"/>
  </r>
  <r>
    <s v="Kohl's"/>
    <n v="1185732"/>
    <d v="2021-12-08T00:00:00"/>
    <s v="Northeast"/>
    <s v="New York"/>
    <s v="Albany"/>
    <x v="5"/>
    <n v="69"/>
    <n v="182"/>
    <n v="12558"/>
    <n v="8037.12"/>
    <n v="0.64"/>
    <s v="Online"/>
  </r>
  <r>
    <s v="Kohl's"/>
    <n v="1185732"/>
    <d v="2021-01-14T00:00:00"/>
    <s v="Northeast"/>
    <s v="New York"/>
    <s v="Albany"/>
    <x v="0"/>
    <n v="39"/>
    <n v="216"/>
    <n v="8424"/>
    <n v="5307.12"/>
    <n v="0.63"/>
    <s v="Online"/>
  </r>
  <r>
    <s v="Kohl's"/>
    <n v="1185732"/>
    <d v="2021-01-14T00:00:00"/>
    <s v="Northeast"/>
    <s v="New York"/>
    <s v="Albany"/>
    <x v="1"/>
    <n v="39"/>
    <n v="156"/>
    <n v="6084"/>
    <n v="2737.7999999999997"/>
    <n v="0.44999999999999996"/>
    <s v="Online"/>
  </r>
  <r>
    <s v="Kohl's"/>
    <n v="1185732"/>
    <d v="2021-01-14T00:00:00"/>
    <s v="Northeast"/>
    <s v="New York"/>
    <s v="Albany"/>
    <x v="2"/>
    <n v="29"/>
    <n v="168"/>
    <n v="4872"/>
    <n v="2338.56"/>
    <n v="0.48"/>
    <s v="Online"/>
  </r>
  <r>
    <s v="Kohl's"/>
    <n v="1185732"/>
    <d v="2021-01-14T00:00:00"/>
    <s v="Northeast"/>
    <s v="New York"/>
    <s v="Albany"/>
    <x v="3"/>
    <n v="34"/>
    <n v="131"/>
    <n v="4454"/>
    <n v="2093.3799999999997"/>
    <n v="0.47"/>
    <s v="Online"/>
  </r>
  <r>
    <s v="Kohl's"/>
    <n v="1185732"/>
    <d v="2021-01-14T00:00:00"/>
    <s v="Northeast"/>
    <s v="New York"/>
    <s v="Albany"/>
    <x v="4"/>
    <n v="49"/>
    <n v="145"/>
    <n v="7105"/>
    <n v="3197.2499999999995"/>
    <n v="0.44999999999999996"/>
    <s v="Online"/>
  </r>
  <r>
    <s v="Kohl's"/>
    <n v="1185732"/>
    <d v="2021-01-14T00:00:00"/>
    <s v="Northeast"/>
    <s v="New York"/>
    <s v="Albany"/>
    <x v="5"/>
    <n v="38"/>
    <n v="156"/>
    <n v="5928"/>
    <n v="2371.2000000000003"/>
    <n v="0.4"/>
    <s v="Online"/>
  </r>
  <r>
    <s v="Kohl's"/>
    <n v="1185732"/>
    <d v="2021-02-12T00:00:00"/>
    <s v="Northeast"/>
    <s v="New York"/>
    <s v="Albany"/>
    <x v="0"/>
    <n v="37"/>
    <n v="238"/>
    <n v="8806"/>
    <n v="5371.66"/>
    <n v="0.61"/>
    <s v="Online"/>
  </r>
  <r>
    <s v="Kohl's"/>
    <n v="1185732"/>
    <d v="2021-02-12T00:00:00"/>
    <s v="Northeast"/>
    <s v="New York"/>
    <s v="Albany"/>
    <x v="1"/>
    <n v="37"/>
    <n v="145"/>
    <n v="5365"/>
    <n v="2199.65"/>
    <n v="0.41"/>
    <s v="Online"/>
  </r>
  <r>
    <s v="Kohl's"/>
    <n v="1185732"/>
    <d v="2021-02-12T00:00:00"/>
    <s v="Northeast"/>
    <s v="New York"/>
    <s v="Albany"/>
    <x v="2"/>
    <n v="29"/>
    <n v="143"/>
    <n v="4147"/>
    <n v="2032.03"/>
    <n v="0.49"/>
    <s v="Online"/>
  </r>
  <r>
    <s v="Kohl's"/>
    <n v="1185732"/>
    <d v="2021-02-12T00:00:00"/>
    <s v="West"/>
    <s v="Wyoming"/>
    <s v="Cheyenne"/>
    <x v="3"/>
    <n v="32"/>
    <n v="123"/>
    <n v="3936"/>
    <n v="1889.28"/>
    <n v="0.48"/>
    <s v="Online"/>
  </r>
  <r>
    <s v="Kohl's"/>
    <n v="1185732"/>
    <d v="2021-02-12T00:00:00"/>
    <s v="West"/>
    <s v="Wyoming"/>
    <s v="Cheyenne"/>
    <x v="4"/>
    <n v="47"/>
    <n v="145"/>
    <n v="6815"/>
    <n v="2794.1499999999996"/>
    <n v="0.41"/>
    <s v="Online"/>
  </r>
  <r>
    <s v="Kohl's"/>
    <n v="1185732"/>
    <d v="2021-02-12T00:00:00"/>
    <s v="West"/>
    <s v="Wyoming"/>
    <s v="Cheyenne"/>
    <x v="5"/>
    <n v="38"/>
    <n v="174"/>
    <n v="6612"/>
    <n v="2578.6800000000003"/>
    <n v="0.39"/>
    <s v="Online"/>
  </r>
  <r>
    <s v="Kohl's"/>
    <n v="1185732"/>
    <d v="2021-03-10T00:00:00"/>
    <s v="West"/>
    <s v="Wyoming"/>
    <s v="Cheyenne"/>
    <x v="0"/>
    <n v="38"/>
    <n v="246"/>
    <n v="9348"/>
    <n v="5608.8"/>
    <n v="0.6"/>
    <s v="Online"/>
  </r>
  <r>
    <s v="Kohl's"/>
    <n v="1185732"/>
    <d v="2021-03-10T00:00:00"/>
    <s v="West"/>
    <s v="Wyoming"/>
    <s v="Cheyenne"/>
    <x v="1"/>
    <n v="37"/>
    <n v="131"/>
    <n v="4847"/>
    <n v="2132.6799999999998"/>
    <n v="0.44"/>
    <s v="Online"/>
  </r>
  <r>
    <s v="Kohl's"/>
    <n v="1185732"/>
    <d v="2021-03-10T00:00:00"/>
    <s v="West"/>
    <s v="Wyoming"/>
    <s v="Cheyenne"/>
    <x v="2"/>
    <n v="27"/>
    <n v="149"/>
    <n v="4023"/>
    <n v="1810.35"/>
    <n v="0.44999999999999996"/>
    <s v="Online"/>
  </r>
  <r>
    <s v="Kohl's"/>
    <n v="1185732"/>
    <d v="2021-03-10T00:00:00"/>
    <s v="West"/>
    <s v="Wyoming"/>
    <s v="Cheyenne"/>
    <x v="3"/>
    <n v="33"/>
    <n v="112"/>
    <n v="3696"/>
    <n v="1737.12"/>
    <n v="0.47"/>
    <s v="Online"/>
  </r>
  <r>
    <s v="Kohl's"/>
    <n v="1185732"/>
    <d v="2021-03-10T00:00:00"/>
    <s v="West"/>
    <s v="Wyoming"/>
    <s v="Cheyenne"/>
    <x v="4"/>
    <n v="47"/>
    <n v="126"/>
    <n v="5922"/>
    <n v="2664.8999999999996"/>
    <n v="0.44999999999999996"/>
    <s v="Online"/>
  </r>
  <r>
    <s v="Kohl's"/>
    <n v="1185732"/>
    <d v="2021-03-10T00:00:00"/>
    <s v="West"/>
    <s v="Wyoming"/>
    <s v="Cheyenne"/>
    <x v="5"/>
    <n v="37"/>
    <n v="165"/>
    <n v="6105"/>
    <n v="2258.85"/>
    <n v="0.37"/>
    <s v="Online"/>
  </r>
  <r>
    <s v="Kohl's"/>
    <n v="1185732"/>
    <d v="2021-04-11T00:00:00"/>
    <s v="West"/>
    <s v="Wyoming"/>
    <s v="Cheyenne"/>
    <x v="0"/>
    <n v="39"/>
    <n v="208"/>
    <n v="8112"/>
    <n v="5029.4399999999996"/>
    <n v="0.62"/>
    <s v="Online"/>
  </r>
  <r>
    <s v="Kohl's"/>
    <n v="1185732"/>
    <d v="2021-04-11T00:00:00"/>
    <s v="West"/>
    <s v="Wyoming"/>
    <s v="Cheyenne"/>
    <x v="1"/>
    <n v="39"/>
    <n v="140"/>
    <n v="5460"/>
    <n v="2456.9999999999995"/>
    <n v="0.44999999999999996"/>
    <s v="Online"/>
  </r>
  <r>
    <s v="Kohl's"/>
    <n v="1185732"/>
    <d v="2021-04-11T00:00:00"/>
    <s v="West"/>
    <s v="Wyoming"/>
    <s v="Cheyenne"/>
    <x v="2"/>
    <n v="28"/>
    <n v="145"/>
    <n v="4060"/>
    <n v="1867.6"/>
    <n v="0.45999999999999996"/>
    <s v="Online"/>
  </r>
  <r>
    <s v="Kohl's"/>
    <n v="1185732"/>
    <d v="2021-04-11T00:00:00"/>
    <s v="West"/>
    <s v="Wyoming"/>
    <s v="Cheyenne"/>
    <x v="3"/>
    <n v="33"/>
    <n v="119"/>
    <n v="3927"/>
    <n v="1845.6899999999998"/>
    <n v="0.47"/>
    <s v="Online"/>
  </r>
  <r>
    <s v="Kohl's"/>
    <n v="1185732"/>
    <d v="2021-04-11T00:00:00"/>
    <s v="West"/>
    <s v="Wyoming"/>
    <s v="Cheyenne"/>
    <x v="4"/>
    <n v="47"/>
    <n v="106"/>
    <n v="4982"/>
    <n v="2092.44"/>
    <n v="0.42"/>
    <s v="Online"/>
  </r>
  <r>
    <s v="Kohl's"/>
    <n v="1185732"/>
    <d v="2021-04-11T00:00:00"/>
    <s v="West"/>
    <s v="Wyoming"/>
    <s v="Cheyenne"/>
    <x v="5"/>
    <n v="36"/>
    <n v="149"/>
    <n v="5364"/>
    <n v="1877.3999999999999"/>
    <n v="0.35"/>
    <s v="Online"/>
  </r>
  <r>
    <s v="Kohl's"/>
    <n v="1185732"/>
    <d v="2021-05-10T00:00:00"/>
    <s v="West"/>
    <s v="Wyoming"/>
    <s v="Cheyenne"/>
    <x v="0"/>
    <n v="45"/>
    <n v="246"/>
    <n v="11070"/>
    <n v="7195.5"/>
    <n v="0.65"/>
    <s v="Online"/>
  </r>
  <r>
    <s v="Kohl's"/>
    <n v="1185732"/>
    <d v="2021-05-10T00:00:00"/>
    <s v="West"/>
    <s v="Wyoming"/>
    <s v="Cheyenne"/>
    <x v="1"/>
    <n v="41"/>
    <n v="152"/>
    <n v="6232"/>
    <n v="2492.8000000000002"/>
    <n v="0.4"/>
    <s v="Online"/>
  </r>
  <r>
    <s v="Kohl's"/>
    <n v="1185732"/>
    <d v="2021-05-10T00:00:00"/>
    <s v="West"/>
    <s v="Wyoming"/>
    <s v="Cheyenne"/>
    <x v="2"/>
    <n v="39"/>
    <n v="145"/>
    <n v="5655"/>
    <n v="2770.95"/>
    <n v="0.49"/>
    <s v="Online"/>
  </r>
  <r>
    <s v="Kohl's"/>
    <n v="1185732"/>
    <d v="2021-05-10T00:00:00"/>
    <s v="West"/>
    <s v="Wyoming"/>
    <s v="Cheyenne"/>
    <x v="3"/>
    <n v="39"/>
    <n v="131"/>
    <n v="5109"/>
    <n v="2554.5"/>
    <n v="0.5"/>
    <s v="Online"/>
  </r>
  <r>
    <s v="Kohl's"/>
    <n v="1185732"/>
    <d v="2021-05-10T00:00:00"/>
    <s v="West"/>
    <s v="Wyoming"/>
    <s v="Cheyenne"/>
    <x v="4"/>
    <n v="45"/>
    <n v="133"/>
    <n v="5985"/>
    <n v="2513.6999999999998"/>
    <n v="0.42"/>
    <s v="Online"/>
  </r>
  <r>
    <s v="Kohl's"/>
    <n v="1185732"/>
    <d v="2021-05-10T00:00:00"/>
    <s v="West"/>
    <s v="Wyoming"/>
    <s v="Cheyenne"/>
    <x v="5"/>
    <n v="52"/>
    <n v="156"/>
    <n v="8112"/>
    <n v="3244.8"/>
    <n v="0.4"/>
    <s v="Online"/>
  </r>
  <r>
    <s v="Kohl's"/>
    <n v="1185732"/>
    <d v="2021-06-12T00:00:00"/>
    <s v="West"/>
    <s v="Wyoming"/>
    <s v="Cheyenne"/>
    <x v="0"/>
    <n v="46"/>
    <n v="247"/>
    <n v="11362"/>
    <n v="7158.06"/>
    <n v="0.63"/>
    <s v="Online"/>
  </r>
  <r>
    <s v="Kohl's"/>
    <n v="1185732"/>
    <d v="2021-06-12T00:00:00"/>
    <s v="West"/>
    <s v="Wyoming"/>
    <s v="Cheyenne"/>
    <x v="1"/>
    <n v="42"/>
    <n v="168"/>
    <n v="7056"/>
    <n v="2892.96"/>
    <n v="0.41"/>
    <s v="Online"/>
  </r>
  <r>
    <s v="Kohl's"/>
    <n v="1185732"/>
    <d v="2021-06-12T00:00:00"/>
    <s v="West"/>
    <s v="Wyoming"/>
    <s v="Cheyenne"/>
    <x v="2"/>
    <n v="38"/>
    <n v="131"/>
    <n v="4978"/>
    <n v="2240.1"/>
    <n v="0.44999999999999996"/>
    <s v="Online"/>
  </r>
  <r>
    <s v="Kohl's"/>
    <n v="1185732"/>
    <d v="2021-06-12T00:00:00"/>
    <s v="West"/>
    <s v="Wyoming"/>
    <s v="Cheyenne"/>
    <x v="3"/>
    <n v="38"/>
    <n v="140"/>
    <n v="5320"/>
    <n v="2500.3999999999996"/>
    <n v="0.47"/>
    <s v="Online"/>
  </r>
  <r>
    <s v="Kohl's"/>
    <n v="1185732"/>
    <d v="2021-06-12T00:00:00"/>
    <s v="West"/>
    <s v="Wyoming"/>
    <s v="Cheyenne"/>
    <x v="4"/>
    <n v="49"/>
    <n v="135"/>
    <n v="6615"/>
    <n v="2910.6"/>
    <n v="0.44"/>
    <s v="Online"/>
  </r>
  <r>
    <s v="Kohl's"/>
    <n v="1185732"/>
    <d v="2021-06-12T00:00:00"/>
    <s v="West"/>
    <s v="Wyoming"/>
    <s v="Cheyenne"/>
    <x v="5"/>
    <n v="50"/>
    <n v="163"/>
    <n v="8150"/>
    <n v="3015.5"/>
    <n v="0.37"/>
    <s v="Online"/>
  </r>
  <r>
    <s v="Kohl's"/>
    <n v="1185732"/>
    <d v="2021-07-10T00:00:00"/>
    <s v="West"/>
    <s v="Wyoming"/>
    <s v="Cheyenne"/>
    <x v="0"/>
    <n v="48"/>
    <n v="228"/>
    <n v="10944"/>
    <n v="7004.16"/>
    <n v="0.64"/>
    <s v="Online"/>
  </r>
  <r>
    <s v="Kohl's"/>
    <n v="1185732"/>
    <d v="2021-07-10T00:00:00"/>
    <s v="West"/>
    <s v="Wyoming"/>
    <s v="Cheyenne"/>
    <x v="1"/>
    <n v="44"/>
    <n v="163"/>
    <n v="7172"/>
    <n v="3083.96"/>
    <n v="0.43"/>
    <s v="Online"/>
  </r>
  <r>
    <s v="Kohl's"/>
    <n v="1185732"/>
    <d v="2021-07-10T00:00:00"/>
    <s v="West"/>
    <s v="Wyoming"/>
    <s v="Cheyenne"/>
    <x v="2"/>
    <n v="38"/>
    <n v="149"/>
    <n v="5662"/>
    <n v="2717.7599999999998"/>
    <n v="0.48"/>
    <s v="Online"/>
  </r>
  <r>
    <s v="Kohl's"/>
    <n v="1185732"/>
    <d v="2021-07-10T00:00:00"/>
    <s v="West"/>
    <s v="Wyoming"/>
    <s v="Cheyenne"/>
    <x v="3"/>
    <n v="39"/>
    <n v="150"/>
    <n v="5850"/>
    <n v="2749.5"/>
    <n v="0.47"/>
    <s v="Online"/>
  </r>
  <r>
    <s v="Kohl's"/>
    <n v="1185732"/>
    <d v="2021-07-10T00:00:00"/>
    <s v="West"/>
    <s v="Wyoming"/>
    <s v="Cheyenne"/>
    <x v="4"/>
    <n v="48"/>
    <n v="137"/>
    <n v="6576"/>
    <n v="2761.92"/>
    <n v="0.42"/>
    <s v="Online"/>
  </r>
  <r>
    <s v="Kohl's"/>
    <n v="1185732"/>
    <d v="2021-07-10T00:00:00"/>
    <s v="West"/>
    <s v="Wyoming"/>
    <s v="Cheyenne"/>
    <x v="5"/>
    <n v="51"/>
    <n v="196"/>
    <n v="9996"/>
    <n v="3598.56"/>
    <n v="0.36"/>
    <s v="Online"/>
  </r>
  <r>
    <s v="Kohl's"/>
    <n v="1185732"/>
    <d v="2021-08-11T00:00:00"/>
    <s v="West"/>
    <s v="Wyoming"/>
    <s v="Cheyenne"/>
    <x v="0"/>
    <n v="47"/>
    <n v="255"/>
    <n v="11985"/>
    <n v="7670.4000000000005"/>
    <n v="0.64"/>
    <s v="Online"/>
  </r>
  <r>
    <s v="Kohl's"/>
    <n v="1185732"/>
    <d v="2021-08-11T00:00:00"/>
    <s v="West"/>
    <s v="Wyoming"/>
    <s v="Cheyenne"/>
    <x v="1"/>
    <n v="43"/>
    <n v="163"/>
    <n v="7009"/>
    <n v="2873.69"/>
    <n v="0.41"/>
    <s v="Online"/>
  </r>
  <r>
    <s v="Kohl's"/>
    <n v="1185732"/>
    <d v="2021-08-11T00:00:00"/>
    <s v="West"/>
    <s v="Wyoming"/>
    <s v="Cheyenne"/>
    <x v="2"/>
    <n v="38"/>
    <n v="143"/>
    <n v="5434"/>
    <n v="2445.2999999999997"/>
    <n v="0.44999999999999996"/>
    <s v="Online"/>
  </r>
  <r>
    <s v="Kohl's"/>
    <n v="1185732"/>
    <d v="2021-08-11T00:00:00"/>
    <s v="West"/>
    <s v="Wyoming"/>
    <s v="Cheyenne"/>
    <x v="3"/>
    <n v="38"/>
    <n v="147"/>
    <n v="5586"/>
    <n v="2737.14"/>
    <n v="0.49"/>
    <s v="Online"/>
  </r>
  <r>
    <s v="Kohl's"/>
    <n v="1185732"/>
    <d v="2021-08-11T00:00:00"/>
    <s v="West"/>
    <s v="Wyoming"/>
    <s v="Cheyenne"/>
    <x v="4"/>
    <n v="47"/>
    <n v="140"/>
    <n v="6580"/>
    <n v="2697.7999999999997"/>
    <n v="0.41"/>
    <s v="Online"/>
  </r>
  <r>
    <s v="Kohl's"/>
    <n v="1185732"/>
    <d v="2021-08-11T00:00:00"/>
    <s v="West"/>
    <s v="Wyoming"/>
    <s v="Cheyenne"/>
    <x v="5"/>
    <n v="52"/>
    <n v="196"/>
    <n v="10192"/>
    <n v="4076.8"/>
    <n v="0.4"/>
    <s v="Online"/>
  </r>
  <r>
    <s v="Kohl's"/>
    <n v="1185732"/>
    <d v="2021-09-10T00:00:00"/>
    <s v="West"/>
    <s v="Wyoming"/>
    <s v="Cheyenne"/>
    <x v="0"/>
    <n v="48"/>
    <n v="208"/>
    <n v="9984"/>
    <n v="6389.76"/>
    <n v="0.64"/>
    <s v="Online"/>
  </r>
  <r>
    <s v="Kohl's"/>
    <n v="1185732"/>
    <d v="2021-09-10T00:00:00"/>
    <s v="West"/>
    <s v="Wyoming"/>
    <s v="Cheyenne"/>
    <x v="1"/>
    <n v="44"/>
    <n v="150"/>
    <n v="6600"/>
    <n v="2838"/>
    <n v="0.43"/>
    <s v="Online"/>
  </r>
  <r>
    <s v="Kohl's"/>
    <n v="1185732"/>
    <d v="2021-09-10T00:00:00"/>
    <s v="West"/>
    <s v="Wyoming"/>
    <s v="Cheyenne"/>
    <x v="2"/>
    <n v="38"/>
    <n v="137"/>
    <n v="5206"/>
    <n v="2394.7599999999998"/>
    <n v="0.45999999999999996"/>
    <s v="Online"/>
  </r>
  <r>
    <s v="Kohl's"/>
    <n v="1185732"/>
    <d v="2021-09-10T00:00:00"/>
    <s v="West"/>
    <s v="Wyoming"/>
    <s v="Cheyenne"/>
    <x v="3"/>
    <n v="38"/>
    <n v="135"/>
    <n v="5130"/>
    <n v="2513.6999999999998"/>
    <n v="0.49"/>
    <s v="Online"/>
  </r>
  <r>
    <s v="Kohl's"/>
    <n v="1185732"/>
    <d v="2021-09-10T00:00:00"/>
    <s v="West"/>
    <s v="Wyoming"/>
    <s v="Cheyenne"/>
    <x v="4"/>
    <n v="48"/>
    <n v="125"/>
    <n v="6000"/>
    <n v="2580"/>
    <n v="0.43"/>
    <s v="Online"/>
  </r>
  <r>
    <s v="Kohl's"/>
    <n v="1185732"/>
    <d v="2021-09-10T00:00:00"/>
    <s v="West"/>
    <s v="Wyoming"/>
    <s v="Cheyenne"/>
    <x v="5"/>
    <n v="52"/>
    <n v="174"/>
    <n v="9048"/>
    <n v="3619.2000000000003"/>
    <n v="0.4"/>
    <s v="Online"/>
  </r>
  <r>
    <s v="Kohl's"/>
    <n v="1185732"/>
    <d v="2021-10-12T00:00:00"/>
    <s v="West"/>
    <s v="Wyoming"/>
    <s v="Cheyenne"/>
    <x v="0"/>
    <n v="50"/>
    <n v="202"/>
    <n v="10100"/>
    <n v="6464"/>
    <n v="0.64"/>
    <s v="Online"/>
  </r>
  <r>
    <s v="Kohl's"/>
    <n v="1185732"/>
    <d v="2021-10-12T00:00:00"/>
    <s v="West"/>
    <s v="Wyoming"/>
    <s v="Cheyenne"/>
    <x v="1"/>
    <n v="44"/>
    <n v="174"/>
    <n v="7656"/>
    <n v="3062.4"/>
    <n v="0.4"/>
    <s v="Online"/>
  </r>
  <r>
    <s v="Kohl's"/>
    <n v="1185732"/>
    <d v="2021-10-12T00:00:00"/>
    <s v="West"/>
    <s v="Wyoming"/>
    <s v="Cheyenne"/>
    <x v="2"/>
    <n v="42"/>
    <n v="125"/>
    <n v="5250"/>
    <n v="2415"/>
    <n v="0.45999999999999996"/>
    <s v="Online"/>
  </r>
  <r>
    <s v="Kohl's"/>
    <n v="1185732"/>
    <d v="2021-10-12T00:00:00"/>
    <s v="West"/>
    <s v="Wyoming"/>
    <s v="Cheyenne"/>
    <x v="3"/>
    <n v="41"/>
    <n v="119"/>
    <n v="4879"/>
    <n v="2244.3399999999997"/>
    <n v="0.45999999999999996"/>
    <s v="Online"/>
  </r>
  <r>
    <s v="Kohl's"/>
    <n v="1185732"/>
    <d v="2021-10-12T00:00:00"/>
    <s v="West"/>
    <s v="Wyoming"/>
    <s v="Cheyenne"/>
    <x v="4"/>
    <n v="54"/>
    <n v="128"/>
    <n v="6912"/>
    <n v="3041.28"/>
    <n v="0.44"/>
    <s v="Online"/>
  </r>
  <r>
    <s v="Kohl's"/>
    <n v="1185732"/>
    <d v="2021-10-12T00:00:00"/>
    <s v="West"/>
    <s v="Wyoming"/>
    <s v="Cheyenne"/>
    <x v="5"/>
    <n v="55"/>
    <n v="150"/>
    <n v="8250"/>
    <n v="3052.5"/>
    <n v="0.37"/>
    <s v="Online"/>
  </r>
  <r>
    <s v="Kohl's"/>
    <n v="1185732"/>
    <d v="2021-11-11T00:00:00"/>
    <s v="West"/>
    <s v="Wyoming"/>
    <s v="Cheyenne"/>
    <x v="0"/>
    <n v="53"/>
    <n v="218"/>
    <n v="11554"/>
    <n v="7047.94"/>
    <n v="0.61"/>
    <s v="Online"/>
  </r>
  <r>
    <s v="Kohl's"/>
    <n v="1185732"/>
    <d v="2021-11-11T00:00:00"/>
    <s v="West"/>
    <s v="Wyoming"/>
    <s v="Cheyenne"/>
    <x v="1"/>
    <n v="42"/>
    <n v="167"/>
    <n v="7014"/>
    <n v="3016.02"/>
    <n v="0.43"/>
    <s v="Online"/>
  </r>
  <r>
    <s v="Kohl's"/>
    <n v="1185732"/>
    <d v="2021-11-11T00:00:00"/>
    <s v="West"/>
    <s v="Wyoming"/>
    <s v="Cheyenne"/>
    <x v="2"/>
    <n v="42"/>
    <n v="146"/>
    <n v="6132"/>
    <n v="3066"/>
    <n v="0.5"/>
    <s v="Online"/>
  </r>
  <r>
    <s v="Kohl's"/>
    <n v="1185732"/>
    <d v="2021-11-11T00:00:00"/>
    <s v="West"/>
    <s v="Wyoming"/>
    <s v="Cheyenne"/>
    <x v="3"/>
    <n v="42"/>
    <n v="135"/>
    <n v="5670"/>
    <n v="2778.2999999999997"/>
    <n v="0.49"/>
    <s v="Online"/>
  </r>
  <r>
    <s v="Kohl's"/>
    <n v="1185732"/>
    <d v="2021-11-11T00:00:00"/>
    <s v="West"/>
    <s v="Wyoming"/>
    <s v="Cheyenne"/>
    <x v="4"/>
    <n v="51"/>
    <n v="143"/>
    <n v="7293"/>
    <n v="2990.1299999999997"/>
    <n v="0.41"/>
    <s v="Online"/>
  </r>
  <r>
    <s v="Kohl's"/>
    <n v="1185732"/>
    <d v="2021-11-11T00:00:00"/>
    <s v="West"/>
    <s v="Wyoming"/>
    <s v="Cheyenne"/>
    <x v="5"/>
    <n v="55"/>
    <n v="161"/>
    <n v="8855"/>
    <n v="3453.4500000000003"/>
    <n v="0.39"/>
    <s v="Online"/>
  </r>
  <r>
    <s v="Kohl's"/>
    <n v="1185732"/>
    <d v="2021-12-10T00:00:00"/>
    <s v="West"/>
    <s v="Wyoming"/>
    <s v="Cheyenne"/>
    <x v="0"/>
    <n v="52"/>
    <n v="224"/>
    <n v="11648"/>
    <n v="7105.28"/>
    <n v="0.61"/>
    <s v="Online"/>
  </r>
  <r>
    <s v="Kohl's"/>
    <n v="1185732"/>
    <d v="2021-12-10T00:00:00"/>
    <s v="West"/>
    <s v="Wyoming"/>
    <s v="Cheyenne"/>
    <x v="1"/>
    <n v="44"/>
    <n v="168"/>
    <n v="7392"/>
    <n v="3030.72"/>
    <n v="0.41"/>
    <s v="Online"/>
  </r>
  <r>
    <s v="Foot Locker"/>
    <n v="1185732"/>
    <d v="2021-12-10T00:00:00"/>
    <s v="West"/>
    <s v="Wyoming"/>
    <s v="Cheyenne"/>
    <x v="2"/>
    <n v="44"/>
    <n v="165"/>
    <n v="7260"/>
    <n v="3339.6"/>
    <n v="0.45999999999999996"/>
    <s v="Online"/>
  </r>
  <r>
    <s v="Foot Locker"/>
    <n v="1185732"/>
    <d v="2021-12-10T00:00:00"/>
    <s v="West"/>
    <s v="Wyoming"/>
    <s v="Cheyenne"/>
    <x v="3"/>
    <n v="44"/>
    <n v="135"/>
    <n v="5940"/>
    <n v="2910.6"/>
    <n v="0.49"/>
    <s v="Online"/>
  </r>
  <r>
    <s v="Foot Locker"/>
    <n v="1185732"/>
    <d v="2021-12-10T00:00:00"/>
    <s v="West"/>
    <s v="Wyoming"/>
    <s v="Cheyenne"/>
    <x v="4"/>
    <n v="54"/>
    <n v="145"/>
    <n v="7830"/>
    <n v="3523.4999999999995"/>
    <n v="0.44999999999999996"/>
    <s v="Online"/>
  </r>
  <r>
    <s v="Foot Locker"/>
    <n v="1185732"/>
    <d v="2021-12-10T00:00:00"/>
    <s v="West"/>
    <s v="Wyoming"/>
    <s v="Cheyenne"/>
    <x v="5"/>
    <n v="56"/>
    <n v="174"/>
    <n v="9744"/>
    <n v="3507.8399999999997"/>
    <n v="0.36"/>
    <s v="Online"/>
  </r>
  <r>
    <s v="Foot Locker"/>
    <n v="1128299"/>
    <d v="2021-01-24T00:00:00"/>
    <s v="West"/>
    <s v="Wyoming"/>
    <s v="Cheyenne"/>
    <x v="0"/>
    <n v="29"/>
    <n v="91"/>
    <n v="2639"/>
    <n v="1213.9399999999998"/>
    <n v="0.45999999999999996"/>
    <s v="Online"/>
  </r>
  <r>
    <s v="Foot Locker"/>
    <n v="1128299"/>
    <d v="2021-01-24T00:00:00"/>
    <s v="West"/>
    <s v="Wyoming"/>
    <s v="Cheyenne"/>
    <x v="1"/>
    <n v="36"/>
    <n v="105"/>
    <n v="3780"/>
    <n v="1738.8"/>
    <n v="0.45999999999999996"/>
    <s v="Online"/>
  </r>
  <r>
    <s v="Foot Locker"/>
    <n v="1128299"/>
    <d v="2021-01-24T00:00:00"/>
    <s v="West"/>
    <s v="Wyoming"/>
    <s v="Cheyenne"/>
    <x v="2"/>
    <n v="39"/>
    <n v="91"/>
    <n v="3549"/>
    <n v="1597.05"/>
    <n v="0.44999999999999996"/>
    <s v="Online"/>
  </r>
  <r>
    <s v="Foot Locker"/>
    <n v="1128299"/>
    <d v="2021-01-24T00:00:00"/>
    <s v="West"/>
    <s v="Wyoming"/>
    <s v="Cheyenne"/>
    <x v="3"/>
    <n v="38"/>
    <n v="54"/>
    <n v="2052"/>
    <n v="964.43999999999994"/>
    <n v="0.47"/>
    <s v="Online"/>
  </r>
  <r>
    <s v="Foot Locker"/>
    <n v="1128299"/>
    <d v="2021-01-24T00:00:00"/>
    <s v="West"/>
    <s v="Wyoming"/>
    <s v="Cheyenne"/>
    <x v="4"/>
    <n v="42"/>
    <n v="45"/>
    <n v="1890"/>
    <n v="963.9"/>
    <n v="0.51"/>
    <s v="Online"/>
  </r>
  <r>
    <s v="Foot Locker"/>
    <n v="1128299"/>
    <d v="2021-01-24T00:00:00"/>
    <s v="West"/>
    <s v="Wyoming"/>
    <s v="Cheyenne"/>
    <x v="5"/>
    <n v="38"/>
    <n v="116"/>
    <n v="4408"/>
    <n v="1983.6"/>
    <n v="0.44999999999999996"/>
    <s v="Online"/>
  </r>
  <r>
    <s v="Foot Locker"/>
    <n v="1128299"/>
    <d v="2021-02-24T00:00:00"/>
    <s v="West"/>
    <s v="Wyoming"/>
    <s v="Cheyenne"/>
    <x v="0"/>
    <n v="27"/>
    <n v="113"/>
    <n v="3051"/>
    <n v="1403.4599999999998"/>
    <n v="0.45999999999999996"/>
    <s v="Online"/>
  </r>
  <r>
    <s v="Foot Locker"/>
    <n v="1128299"/>
    <d v="2021-02-24T00:00:00"/>
    <s v="West"/>
    <s v="Wyoming"/>
    <s v="Cheyenne"/>
    <x v="1"/>
    <n v="36"/>
    <n v="105"/>
    <n v="3780"/>
    <n v="1700.9999999999998"/>
    <n v="0.44999999999999996"/>
    <s v="Online"/>
  </r>
  <r>
    <s v="Foot Locker"/>
    <n v="1128299"/>
    <d v="2021-02-24T00:00:00"/>
    <s v="West"/>
    <s v="Wyoming"/>
    <s v="Cheyenne"/>
    <x v="2"/>
    <n v="39"/>
    <n v="88"/>
    <n v="3432"/>
    <n v="1544.3999999999999"/>
    <n v="0.44999999999999996"/>
    <s v="Online"/>
  </r>
  <r>
    <s v="Foot Locker"/>
    <n v="1128299"/>
    <d v="2021-02-24T00:00:00"/>
    <s v="Southeast"/>
    <s v="Virginia"/>
    <s v="Richmond"/>
    <x v="3"/>
    <n v="38"/>
    <n v="58"/>
    <n v="2204"/>
    <n v="1102"/>
    <n v="0.5"/>
    <s v="Online"/>
  </r>
  <r>
    <s v="Foot Locker"/>
    <n v="1128299"/>
    <d v="2021-02-24T00:00:00"/>
    <s v="Southeast"/>
    <s v="Virginia"/>
    <s v="Richmond"/>
    <x v="4"/>
    <n v="42"/>
    <n v="38"/>
    <n v="1596"/>
    <n v="877.80000000000007"/>
    <n v="0.55000000000000004"/>
    <s v="Online"/>
  </r>
  <r>
    <s v="Foot Locker"/>
    <n v="1128299"/>
    <d v="2021-02-24T00:00:00"/>
    <s v="Southeast"/>
    <s v="Virginia"/>
    <s v="Richmond"/>
    <x v="5"/>
    <n v="38"/>
    <n v="81"/>
    <n v="3078"/>
    <n v="1323.54"/>
    <n v="0.43"/>
    <s v="Online"/>
  </r>
  <r>
    <s v="Foot Locker"/>
    <n v="1128299"/>
    <d v="2021-03-23T00:00:00"/>
    <s v="Southeast"/>
    <s v="Virginia"/>
    <s v="Richmond"/>
    <x v="0"/>
    <n v="38"/>
    <n v="143"/>
    <n v="5434"/>
    <n v="2553.98"/>
    <n v="0.47"/>
    <s v="Online"/>
  </r>
  <r>
    <s v="Foot Locker"/>
    <n v="1128299"/>
    <d v="2021-03-23T00:00:00"/>
    <s v="Southeast"/>
    <s v="Virginia"/>
    <s v="Richmond"/>
    <x v="1"/>
    <n v="45"/>
    <n v="85"/>
    <n v="3825"/>
    <n v="1797.75"/>
    <n v="0.47"/>
    <s v="Online"/>
  </r>
  <r>
    <s v="Foot Locker"/>
    <n v="1128299"/>
    <d v="2021-03-23T00:00:00"/>
    <s v="Southeast"/>
    <s v="Virginia"/>
    <s v="Richmond"/>
    <x v="2"/>
    <n v="52"/>
    <n v="91"/>
    <n v="4732"/>
    <n v="2271.36"/>
    <n v="0.48"/>
    <s v="Online"/>
  </r>
  <r>
    <s v="Foot Locker"/>
    <n v="1128299"/>
    <d v="2021-03-23T00:00:00"/>
    <s v="Southeast"/>
    <s v="Virginia"/>
    <s v="Richmond"/>
    <x v="3"/>
    <n v="48"/>
    <n v="65"/>
    <n v="3120"/>
    <n v="1435.1999999999998"/>
    <n v="0.45999999999999996"/>
    <s v="Online"/>
  </r>
  <r>
    <s v="Foot Locker"/>
    <n v="1128299"/>
    <d v="2021-03-23T00:00:00"/>
    <s v="Southeast"/>
    <s v="Virginia"/>
    <s v="Richmond"/>
    <x v="4"/>
    <n v="51"/>
    <n v="30"/>
    <n v="1530"/>
    <n v="795.6"/>
    <n v="0.52"/>
    <s v="Online"/>
  </r>
  <r>
    <s v="Foot Locker"/>
    <n v="1128299"/>
    <d v="2021-03-23T00:00:00"/>
    <s v="Southeast"/>
    <s v="Virginia"/>
    <s v="Richmond"/>
    <x v="5"/>
    <n v="49"/>
    <n v="78"/>
    <n v="3822"/>
    <n v="1605.24"/>
    <n v="0.42"/>
    <s v="Online"/>
  </r>
  <r>
    <s v="Foot Locker"/>
    <n v="1128299"/>
    <d v="2021-04-24T00:00:00"/>
    <s v="Southeast"/>
    <s v="Virginia"/>
    <s v="Richmond"/>
    <x v="0"/>
    <n v="52"/>
    <n v="124"/>
    <n v="6448"/>
    <n v="3095.04"/>
    <n v="0.48"/>
    <s v="Online"/>
  </r>
  <r>
    <s v="Foot Locker"/>
    <n v="1128299"/>
    <d v="2021-04-24T00:00:00"/>
    <s v="Southeast"/>
    <s v="Virginia"/>
    <s v="Richmond"/>
    <x v="1"/>
    <n v="59"/>
    <n v="69"/>
    <n v="4071"/>
    <n v="1954.08"/>
    <n v="0.48"/>
    <s v="Online"/>
  </r>
  <r>
    <s v="Foot Locker"/>
    <n v="1128299"/>
    <d v="2021-04-24T00:00:00"/>
    <s v="Southeast"/>
    <s v="Virginia"/>
    <s v="Richmond"/>
    <x v="2"/>
    <n v="57"/>
    <n v="85"/>
    <n v="4845"/>
    <n v="2374.0500000000002"/>
    <n v="0.49"/>
    <s v="Online"/>
  </r>
  <r>
    <s v="Foot Locker"/>
    <n v="1128299"/>
    <d v="2021-04-24T00:00:00"/>
    <s v="Southeast"/>
    <s v="Virginia"/>
    <s v="Richmond"/>
    <x v="3"/>
    <n v="42"/>
    <n v="56"/>
    <n v="2352"/>
    <n v="1105.4399999999998"/>
    <n v="0.47"/>
    <s v="Online"/>
  </r>
  <r>
    <s v="Foot Locker"/>
    <n v="1128299"/>
    <d v="2021-04-24T00:00:00"/>
    <s v="Southeast"/>
    <s v="Virginia"/>
    <s v="Richmond"/>
    <x v="4"/>
    <n v="49"/>
    <n v="35"/>
    <n v="1715"/>
    <n v="874.65"/>
    <n v="0.51"/>
    <s v="Online"/>
  </r>
  <r>
    <s v="Foot Locker"/>
    <n v="1128299"/>
    <d v="2021-04-24T00:00:00"/>
    <s v="Southeast"/>
    <s v="Virginia"/>
    <s v="Richmond"/>
    <x v="5"/>
    <n v="64"/>
    <n v="78"/>
    <n v="4992"/>
    <n v="2196.48"/>
    <n v="0.44"/>
    <s v="Online"/>
  </r>
  <r>
    <s v="Foot Locker"/>
    <n v="1128299"/>
    <d v="2021-05-25T00:00:00"/>
    <s v="Southeast"/>
    <s v="Virginia"/>
    <s v="Richmond"/>
    <x v="0"/>
    <n v="46"/>
    <n v="125"/>
    <n v="5750"/>
    <n v="2645"/>
    <n v="0.45999999999999996"/>
    <s v="Online"/>
  </r>
  <r>
    <s v="Foot Locker"/>
    <n v="1128299"/>
    <d v="2021-05-25T00:00:00"/>
    <s v="Southeast"/>
    <s v="Virginia"/>
    <s v="Richmond"/>
    <x v="1"/>
    <n v="51"/>
    <n v="98"/>
    <n v="4998"/>
    <n v="2249.1"/>
    <n v="0.44999999999999996"/>
    <s v="Online"/>
  </r>
  <r>
    <s v="Foot Locker"/>
    <n v="1128299"/>
    <d v="2021-05-25T00:00:00"/>
    <s v="Southeast"/>
    <s v="Virginia"/>
    <s v="Richmond"/>
    <x v="2"/>
    <n v="50"/>
    <n v="88"/>
    <n v="4400"/>
    <n v="2200"/>
    <n v="0.5"/>
    <s v="Online"/>
  </r>
  <r>
    <s v="Foot Locker"/>
    <n v="1128299"/>
    <d v="2021-05-25T00:00:00"/>
    <s v="Southeast"/>
    <s v="Virginia"/>
    <s v="Richmond"/>
    <x v="3"/>
    <n v="47"/>
    <n v="69"/>
    <n v="3243"/>
    <n v="1621.5"/>
    <n v="0.5"/>
    <s v="Online"/>
  </r>
  <r>
    <s v="Foot Locker"/>
    <n v="1128299"/>
    <d v="2021-05-25T00:00:00"/>
    <s v="Southeast"/>
    <s v="Virginia"/>
    <s v="Richmond"/>
    <x v="4"/>
    <n v="44"/>
    <n v="49"/>
    <n v="2156"/>
    <n v="1164.24"/>
    <n v="0.54"/>
    <s v="Online"/>
  </r>
  <r>
    <s v="Foot Locker"/>
    <n v="1128299"/>
    <d v="2021-05-25T00:00:00"/>
    <s v="Southeast"/>
    <s v="Virginia"/>
    <s v="Richmond"/>
    <x v="5"/>
    <n v="56"/>
    <n v="152"/>
    <n v="8512"/>
    <n v="3660.16"/>
    <n v="0.43"/>
    <s v="Online"/>
  </r>
  <r>
    <s v="Foot Locker"/>
    <n v="1128299"/>
    <d v="2021-06-24T00:00:00"/>
    <s v="Southeast"/>
    <s v="Virginia"/>
    <s v="Richmond"/>
    <x v="0"/>
    <n v="53"/>
    <n v="233"/>
    <n v="12349"/>
    <n v="5804.03"/>
    <n v="0.47"/>
    <s v="Online"/>
  </r>
  <r>
    <s v="Foot Locker"/>
    <n v="1128299"/>
    <d v="2021-06-24T00:00:00"/>
    <s v="Southeast"/>
    <s v="Virginia"/>
    <s v="Richmond"/>
    <x v="1"/>
    <n v="62"/>
    <n v="176"/>
    <n v="10912"/>
    <n v="5019.5199999999995"/>
    <n v="0.45999999999999996"/>
    <s v="Online"/>
  </r>
  <r>
    <s v="Foot Locker"/>
    <n v="1128299"/>
    <d v="2021-06-24T00:00:00"/>
    <s v="Southeast"/>
    <s v="Virginia"/>
    <s v="Richmond"/>
    <x v="2"/>
    <n v="73"/>
    <n v="195"/>
    <n v="14235"/>
    <n v="6832.8"/>
    <n v="0.48"/>
    <s v="Online"/>
  </r>
  <r>
    <s v="Foot Locker"/>
    <n v="1128299"/>
    <d v="2021-06-24T00:00:00"/>
    <s v="Southeast"/>
    <s v="Virginia"/>
    <s v="Richmond"/>
    <x v="3"/>
    <n v="72"/>
    <n v="142"/>
    <n v="10224"/>
    <n v="5009.76"/>
    <n v="0.49"/>
    <s v="Online"/>
  </r>
  <r>
    <s v="Foot Locker"/>
    <n v="1128299"/>
    <d v="2021-06-24T00:00:00"/>
    <s v="Southeast"/>
    <s v="Virginia"/>
    <s v="Richmond"/>
    <x v="4"/>
    <n v="81"/>
    <n v="104"/>
    <n v="8424"/>
    <n v="4296.24"/>
    <n v="0.51"/>
    <s v="Online"/>
  </r>
  <r>
    <s v="Foot Locker"/>
    <n v="1128299"/>
    <d v="2021-06-24T00:00:00"/>
    <s v="Southeast"/>
    <s v="Virginia"/>
    <s v="Richmond"/>
    <x v="5"/>
    <n v="96"/>
    <n v="182"/>
    <n v="17472"/>
    <n v="6988.8"/>
    <n v="0.4"/>
    <s v="Online"/>
  </r>
  <r>
    <s v="Foot Locker"/>
    <n v="1128299"/>
    <d v="2021-07-23T00:00:00"/>
    <s v="Southeast"/>
    <s v="Virginia"/>
    <s v="Richmond"/>
    <x v="0"/>
    <n v="79"/>
    <n v="255"/>
    <n v="20145"/>
    <n v="10072.5"/>
    <n v="0.5"/>
    <s v="Online"/>
  </r>
  <r>
    <s v="Foot Locker"/>
    <n v="1128299"/>
    <d v="2021-07-23T00:00:00"/>
    <s v="Southeast"/>
    <s v="Virginia"/>
    <s v="Richmond"/>
    <x v="1"/>
    <n v="81"/>
    <n v="203"/>
    <n v="16443"/>
    <n v="8221.5"/>
    <n v="0.5"/>
    <s v="Online"/>
  </r>
  <r>
    <s v="Foot Locker"/>
    <n v="1128299"/>
    <d v="2021-07-23T00:00:00"/>
    <s v="Southeast"/>
    <s v="Virginia"/>
    <s v="Richmond"/>
    <x v="2"/>
    <n v="86"/>
    <n v="182"/>
    <n v="15652"/>
    <n v="7043.4"/>
    <n v="0.44999999999999996"/>
    <s v="Online"/>
  </r>
  <r>
    <s v="Foot Locker"/>
    <n v="1128299"/>
    <d v="2021-07-23T00:00:00"/>
    <s v="Southeast"/>
    <s v="Virginia"/>
    <s v="Richmond"/>
    <x v="3"/>
    <n v="82"/>
    <n v="149"/>
    <n v="12218"/>
    <n v="5620.28"/>
    <n v="0.45999999999999996"/>
    <s v="Online"/>
  </r>
  <r>
    <s v="Foot Locker"/>
    <n v="1128299"/>
    <d v="2021-07-23T00:00:00"/>
    <s v="Southeast"/>
    <s v="Virginia"/>
    <s v="Richmond"/>
    <x v="4"/>
    <n v="85"/>
    <n v="162"/>
    <n v="13770"/>
    <n v="7573.5000000000009"/>
    <n v="0.55000000000000004"/>
    <s v="Online"/>
  </r>
  <r>
    <s v="Foot Locker"/>
    <n v="1128299"/>
    <d v="2021-07-23T00:00:00"/>
    <s v="Southeast"/>
    <s v="Virginia"/>
    <s v="Richmond"/>
    <x v="5"/>
    <n v="96"/>
    <n v="180"/>
    <n v="17280"/>
    <n v="6912"/>
    <n v="0.4"/>
    <s v="Online"/>
  </r>
  <r>
    <s v="Foot Locker"/>
    <n v="1128299"/>
    <d v="2021-08-24T00:00:00"/>
    <s v="Southeast"/>
    <s v="Virginia"/>
    <s v="Richmond"/>
    <x v="0"/>
    <n v="83"/>
    <n v="240"/>
    <n v="19920"/>
    <n v="8964"/>
    <n v="0.44999999999999996"/>
    <s v="Online"/>
  </r>
  <r>
    <s v="Foot Locker"/>
    <n v="1128299"/>
    <d v="2021-08-24T00:00:00"/>
    <s v="Southeast"/>
    <s v="Virginia"/>
    <s v="Richmond"/>
    <x v="1"/>
    <n v="76"/>
    <n v="202"/>
    <n v="15352"/>
    <n v="7368.96"/>
    <n v="0.48"/>
    <s v="Online"/>
  </r>
  <r>
    <s v="Foot Locker"/>
    <n v="1128299"/>
    <d v="2021-08-24T00:00:00"/>
    <s v="Southeast"/>
    <s v="Virginia"/>
    <s v="Richmond"/>
    <x v="2"/>
    <n v="69"/>
    <n v="189"/>
    <n v="13041"/>
    <n v="6259.6799999999994"/>
    <n v="0.48"/>
    <s v="Online"/>
  </r>
  <r>
    <s v="Foot Locker"/>
    <n v="1128299"/>
    <d v="2021-08-24T00:00:00"/>
    <s v="Southeast"/>
    <s v="Virginia"/>
    <s v="Richmond"/>
    <x v="3"/>
    <n v="66"/>
    <n v="111"/>
    <n v="7326"/>
    <n v="3589.74"/>
    <n v="0.49"/>
    <s v="Online"/>
  </r>
  <r>
    <s v="Foot Locker"/>
    <n v="1128299"/>
    <d v="2021-08-24T00:00:00"/>
    <s v="Southeast"/>
    <s v="Virginia"/>
    <s v="Richmond"/>
    <x v="4"/>
    <n v="64"/>
    <n v="106"/>
    <n v="6784"/>
    <n v="3459.84"/>
    <n v="0.51"/>
    <s v="Online"/>
  </r>
  <r>
    <s v="Foot Locker"/>
    <n v="1128299"/>
    <d v="2021-08-24T00:00:00"/>
    <s v="Southeast"/>
    <s v="Virginia"/>
    <s v="Richmond"/>
    <x v="5"/>
    <n v="73"/>
    <n v="75"/>
    <n v="5475"/>
    <n v="2299.5"/>
    <n v="0.42"/>
    <s v="Online"/>
  </r>
  <r>
    <s v="Foot Locker"/>
    <n v="1128299"/>
    <d v="2021-09-25T00:00:00"/>
    <s v="Southeast"/>
    <s v="Virginia"/>
    <s v="Richmond"/>
    <x v="0"/>
    <n v="46"/>
    <n v="113"/>
    <n v="5198"/>
    <n v="2599"/>
    <n v="0.5"/>
    <s v="Online"/>
  </r>
  <r>
    <s v="Foot Locker"/>
    <n v="1128299"/>
    <d v="2021-09-25T00:00:00"/>
    <s v="Southeast"/>
    <s v="Virginia"/>
    <s v="Richmond"/>
    <x v="1"/>
    <n v="52"/>
    <n v="113"/>
    <n v="5876"/>
    <n v="2702.9599999999996"/>
    <n v="0.45999999999999996"/>
    <s v="Online"/>
  </r>
  <r>
    <s v="Foot Locker"/>
    <n v="1128299"/>
    <d v="2021-09-25T00:00:00"/>
    <s v="Southeast"/>
    <s v="Virginia"/>
    <s v="Richmond"/>
    <x v="2"/>
    <n v="47"/>
    <n v="65"/>
    <n v="3055"/>
    <n v="1435.85"/>
    <n v="0.47"/>
    <s v="Online"/>
  </r>
  <r>
    <s v="Foot Locker"/>
    <n v="1128299"/>
    <d v="2021-09-25T00:00:00"/>
    <s v="Southeast"/>
    <s v="Virginia"/>
    <s v="Richmond"/>
    <x v="3"/>
    <n v="45"/>
    <n v="54"/>
    <n v="2430"/>
    <n v="1190.7"/>
    <n v="0.49"/>
    <s v="Online"/>
  </r>
  <r>
    <s v="Foot Locker"/>
    <n v="1128299"/>
    <d v="2021-09-25T00:00:00"/>
    <s v="Southeast"/>
    <s v="Virginia"/>
    <s v="Richmond"/>
    <x v="4"/>
    <n v="58"/>
    <n v="56"/>
    <n v="3248"/>
    <n v="1624"/>
    <n v="0.5"/>
    <s v="Online"/>
  </r>
  <r>
    <s v="Foot Locker"/>
    <n v="1128299"/>
    <d v="2021-09-25T00:00:00"/>
    <s v="Southeast"/>
    <s v="Virginia"/>
    <s v="Richmond"/>
    <x v="5"/>
    <n v="42"/>
    <n v="70"/>
    <n v="2940"/>
    <n v="1264.2"/>
    <n v="0.43"/>
    <s v="Online"/>
  </r>
  <r>
    <s v="Foot Locker"/>
    <n v="1128299"/>
    <d v="2021-10-24T00:00:00"/>
    <s v="Southeast"/>
    <s v="Virginia"/>
    <s v="Richmond"/>
    <x v="0"/>
    <n v="38"/>
    <n v="102"/>
    <n v="3876"/>
    <n v="1744.1999999999998"/>
    <n v="0.44999999999999996"/>
    <s v="Online"/>
  </r>
  <r>
    <s v="Foot Locker"/>
    <n v="1128299"/>
    <d v="2021-10-24T00:00:00"/>
    <s v="Southeast"/>
    <s v="Virginia"/>
    <s v="Richmond"/>
    <x v="1"/>
    <n v="51"/>
    <n v="142"/>
    <n v="7242"/>
    <n v="3548.58"/>
    <n v="0.49"/>
    <s v="Online"/>
  </r>
  <r>
    <s v="Foot Locker"/>
    <n v="1128299"/>
    <d v="2021-10-24T00:00:00"/>
    <s v="Southeast"/>
    <s v="Virginia"/>
    <s v="Richmond"/>
    <x v="2"/>
    <n v="46"/>
    <n v="95"/>
    <n v="4370"/>
    <n v="2010.1999999999998"/>
    <n v="0.45999999999999996"/>
    <s v="Online"/>
  </r>
  <r>
    <s v="Foot Locker"/>
    <n v="1128299"/>
    <d v="2021-10-24T00:00:00"/>
    <s v="Southeast"/>
    <s v="Virginia"/>
    <s v="Richmond"/>
    <x v="3"/>
    <n v="41"/>
    <n v="98"/>
    <n v="4018"/>
    <n v="1968.82"/>
    <n v="0.49"/>
    <s v="Online"/>
  </r>
  <r>
    <s v="Foot Locker"/>
    <n v="1128299"/>
    <d v="2021-10-24T00:00:00"/>
    <s v="Southeast"/>
    <s v="Virginia"/>
    <s v="Richmond"/>
    <x v="4"/>
    <n v="53"/>
    <n v="87"/>
    <n v="4611"/>
    <n v="2489.94"/>
    <n v="0.54"/>
    <s v="Online"/>
  </r>
  <r>
    <s v="Foot Locker"/>
    <n v="1128299"/>
    <d v="2021-10-24T00:00:00"/>
    <s v="Southeast"/>
    <s v="Virginia"/>
    <s v="Richmond"/>
    <x v="5"/>
    <n v="59"/>
    <n v="102"/>
    <n v="6018"/>
    <n v="2647.92"/>
    <n v="0.44"/>
    <s v="Online"/>
  </r>
  <r>
    <s v="Foot Locker"/>
    <n v="1128299"/>
    <d v="2021-11-24T00:00:00"/>
    <s v="Southeast"/>
    <s v="Virginia"/>
    <s v="Richmond"/>
    <x v="0"/>
    <n v="42"/>
    <n v="155"/>
    <n v="6510"/>
    <n v="3059.7"/>
    <n v="0.47"/>
    <s v="Online"/>
  </r>
  <r>
    <s v="Foot Locker"/>
    <n v="1128299"/>
    <d v="2021-11-24T00:00:00"/>
    <s v="Southeast"/>
    <s v="Virginia"/>
    <s v="Richmond"/>
    <x v="1"/>
    <n v="47"/>
    <n v="169"/>
    <n v="7943"/>
    <n v="3892.0699999999997"/>
    <n v="0.49"/>
    <s v="Online"/>
  </r>
  <r>
    <s v="Foot Locker"/>
    <n v="1128299"/>
    <d v="2021-11-24T00:00:00"/>
    <s v="Southeast"/>
    <s v="Virginia"/>
    <s v="Richmond"/>
    <x v="2"/>
    <n v="43"/>
    <n v="138"/>
    <n v="5934"/>
    <n v="2848.3199999999997"/>
    <n v="0.48"/>
    <s v="Online"/>
  </r>
  <r>
    <s v="Foot Locker"/>
    <n v="1128299"/>
    <d v="2021-11-24T00:00:00"/>
    <s v="Southeast"/>
    <s v="Virginia"/>
    <s v="Richmond"/>
    <x v="3"/>
    <n v="52"/>
    <n v="113"/>
    <n v="5876"/>
    <n v="2820.48"/>
    <n v="0.48"/>
    <s v="Online"/>
  </r>
  <r>
    <s v="Foot Locker"/>
    <n v="1128299"/>
    <d v="2021-11-24T00:00:00"/>
    <s v="Southeast"/>
    <s v="Virginia"/>
    <s v="Richmond"/>
    <x v="4"/>
    <n v="73"/>
    <n v="111"/>
    <n v="8103"/>
    <n v="4456.6500000000005"/>
    <n v="0.55000000000000004"/>
    <s v="Online"/>
  </r>
  <r>
    <s v="Foot Locker"/>
    <n v="1128299"/>
    <d v="2021-11-24T00:00:00"/>
    <s v="Southeast"/>
    <s v="Virginia"/>
    <s v="Richmond"/>
    <x v="5"/>
    <n v="74"/>
    <n v="149"/>
    <n v="11026"/>
    <n v="4410.4000000000005"/>
    <n v="0.4"/>
    <s v="Online"/>
  </r>
  <r>
    <s v="Foot Locker"/>
    <n v="1128299"/>
    <d v="2021-12-23T00:00:00"/>
    <s v="Southeast"/>
    <s v="Virginia"/>
    <s v="Richmond"/>
    <x v="0"/>
    <n v="60"/>
    <n v="225"/>
    <n v="13500"/>
    <n v="6345"/>
    <n v="0.47"/>
    <s v="Online"/>
  </r>
  <r>
    <s v="Foot Locker"/>
    <n v="1128299"/>
    <d v="2021-12-23T00:00:00"/>
    <s v="Southeast"/>
    <s v="Virginia"/>
    <s v="Richmond"/>
    <x v="1"/>
    <n v="74"/>
    <n v="225"/>
    <n v="16650"/>
    <n v="7492.4999999999991"/>
    <n v="0.44999999999999996"/>
    <s v="Online"/>
  </r>
  <r>
    <s v="Sports Direct"/>
    <n v="1128299"/>
    <d v="2021-12-23T00:00:00"/>
    <s v="Southeast"/>
    <s v="Virginia"/>
    <s v="Richmond"/>
    <x v="2"/>
    <n v="64"/>
    <n v="154"/>
    <n v="9856"/>
    <n v="4730.88"/>
    <n v="0.48"/>
    <s v="Online"/>
  </r>
  <r>
    <s v="Sports Direct"/>
    <n v="1128299"/>
    <d v="2021-12-23T00:00:00"/>
    <s v="Southeast"/>
    <s v="Virginia"/>
    <s v="Richmond"/>
    <x v="3"/>
    <n v="67"/>
    <n v="160"/>
    <n v="10720"/>
    <n v="5360"/>
    <n v="0.5"/>
    <s v="Online"/>
  </r>
  <r>
    <s v="Sports Direct"/>
    <n v="1128299"/>
    <d v="2021-12-23T00:00:00"/>
    <s v="Southeast"/>
    <s v="Virginia"/>
    <s v="Richmond"/>
    <x v="4"/>
    <n v="72"/>
    <n v="133"/>
    <n v="9576"/>
    <n v="4883.76"/>
    <n v="0.51"/>
    <s v="Online"/>
  </r>
  <r>
    <s v="Sports Direct"/>
    <n v="1128299"/>
    <d v="2021-12-23T00:00:00"/>
    <s v="Southeast"/>
    <s v="Virginia"/>
    <s v="Richmond"/>
    <x v="5"/>
    <n v="82"/>
    <n v="150"/>
    <n v="12300"/>
    <n v="5289"/>
    <n v="0.43"/>
    <s v="Online"/>
  </r>
  <r>
    <s v="Sports Direct"/>
    <n v="1185732"/>
    <d v="2021-01-19T00:00:00"/>
    <s v="Southeast"/>
    <s v="Virginia"/>
    <s v="Richmond"/>
    <x v="0"/>
    <n v="34"/>
    <n v="203"/>
    <n v="6902"/>
    <n v="4210.22"/>
    <n v="0.61"/>
    <s v="Online"/>
  </r>
  <r>
    <s v="Sports Direct"/>
    <n v="1185732"/>
    <d v="2021-01-19T00:00:00"/>
    <s v="Southeast"/>
    <s v="Virginia"/>
    <s v="Richmond"/>
    <x v="1"/>
    <n v="34"/>
    <n v="154"/>
    <n v="5236"/>
    <n v="2670.36"/>
    <n v="0.51"/>
    <s v="Online"/>
  </r>
  <r>
    <s v="Sports Direct"/>
    <n v="1185732"/>
    <d v="2021-01-19T00:00:00"/>
    <s v="Southeast"/>
    <s v="Virginia"/>
    <s v="Richmond"/>
    <x v="2"/>
    <n v="23"/>
    <n v="149"/>
    <n v="3427"/>
    <n v="1370.8000000000002"/>
    <n v="0.4"/>
    <s v="Online"/>
  </r>
  <r>
    <s v="Sports Direct"/>
    <n v="1185732"/>
    <d v="2021-01-19T00:00:00"/>
    <s v="Southeast"/>
    <s v="Virginia"/>
    <s v="Richmond"/>
    <x v="3"/>
    <n v="29"/>
    <n v="116"/>
    <n v="3364"/>
    <n v="1682"/>
    <n v="0.5"/>
    <s v="Online"/>
  </r>
  <r>
    <s v="Sports Direct"/>
    <n v="1185732"/>
    <d v="2021-01-19T00:00:00"/>
    <s v="Southeast"/>
    <s v="Virginia"/>
    <s v="Richmond"/>
    <x v="4"/>
    <n v="43"/>
    <n v="122"/>
    <n v="5246"/>
    <n v="2727.92"/>
    <n v="0.52"/>
    <s v="Online"/>
  </r>
  <r>
    <s v="Sports Direct"/>
    <n v="1185732"/>
    <d v="2021-01-19T00:00:00"/>
    <s v="Southeast"/>
    <s v="Virginia"/>
    <s v="Richmond"/>
    <x v="5"/>
    <n v="33"/>
    <n v="138"/>
    <n v="4554"/>
    <n v="3096.7200000000003"/>
    <n v="0.68"/>
    <s v="Online"/>
  </r>
  <r>
    <s v="Sports Direct"/>
    <n v="1185732"/>
    <d v="2021-02-17T00:00:00"/>
    <s v="Southeast"/>
    <s v="Virginia"/>
    <s v="Richmond"/>
    <x v="0"/>
    <n v="34"/>
    <n v="200"/>
    <n v="6800"/>
    <n v="4284"/>
    <n v="0.63"/>
    <s v="Online"/>
  </r>
  <r>
    <s v="Sports Direct"/>
    <n v="1185732"/>
    <d v="2021-02-17T00:00:00"/>
    <s v="Southeast"/>
    <s v="Virginia"/>
    <s v="Richmond"/>
    <x v="1"/>
    <n v="33"/>
    <n v="117"/>
    <n v="3861"/>
    <n v="2007.72"/>
    <n v="0.52"/>
    <s v="Online"/>
  </r>
  <r>
    <s v="Sports Direct"/>
    <n v="1185732"/>
    <d v="2021-02-17T00:00:00"/>
    <s v="Southeast"/>
    <s v="Virginia"/>
    <s v="Richmond"/>
    <x v="2"/>
    <n v="23"/>
    <n v="150"/>
    <n v="3450"/>
    <n v="1483.5"/>
    <n v="0.43"/>
    <s v="Online"/>
  </r>
  <r>
    <s v="Sports Direct"/>
    <n v="1185732"/>
    <d v="2021-02-17T00:00:00"/>
    <s v="Midwest"/>
    <s v="Michigan"/>
    <s v="Detroit"/>
    <x v="3"/>
    <n v="28"/>
    <n v="109"/>
    <n v="3052"/>
    <n v="1495.48"/>
    <n v="0.49"/>
    <s v="Online"/>
  </r>
  <r>
    <s v="Sports Direct"/>
    <n v="1185732"/>
    <d v="2021-02-17T00:00:00"/>
    <s v="Midwest"/>
    <s v="Michigan"/>
    <s v="Detroit"/>
    <x v="4"/>
    <n v="41"/>
    <n v="126"/>
    <n v="5166"/>
    <n v="2841.2999999999997"/>
    <n v="0.54999999999999993"/>
    <s v="Online"/>
  </r>
  <r>
    <s v="Sports Direct"/>
    <n v="1185732"/>
    <d v="2021-02-17T00:00:00"/>
    <s v="Midwest"/>
    <s v="Michigan"/>
    <s v="Detroit"/>
    <x v="5"/>
    <n v="33"/>
    <n v="138"/>
    <n v="4554"/>
    <n v="3051.1800000000003"/>
    <n v="0.67"/>
    <s v="Online"/>
  </r>
  <r>
    <s v="Sports Direct"/>
    <n v="1185732"/>
    <d v="2021-03-15T00:00:00"/>
    <s v="Midwest"/>
    <s v="Michigan"/>
    <s v="Detroit"/>
    <x v="0"/>
    <n v="34"/>
    <n v="216"/>
    <n v="7344"/>
    <n v="4479.84"/>
    <n v="0.61"/>
    <s v="Online"/>
  </r>
  <r>
    <s v="Sports Direct"/>
    <n v="1185732"/>
    <d v="2021-03-15T00:00:00"/>
    <s v="Midwest"/>
    <s v="Michigan"/>
    <s v="Detroit"/>
    <x v="1"/>
    <n v="32"/>
    <n v="126"/>
    <n v="4032"/>
    <n v="2177.2800000000002"/>
    <n v="0.54"/>
    <s v="Online"/>
  </r>
  <r>
    <s v="Sports Direct"/>
    <n v="1185732"/>
    <d v="2021-03-15T00:00:00"/>
    <s v="Midwest"/>
    <s v="Michigan"/>
    <s v="Detroit"/>
    <x v="2"/>
    <n v="25"/>
    <n v="124"/>
    <n v="3100"/>
    <n v="1240"/>
    <n v="0.4"/>
    <s v="Online"/>
  </r>
  <r>
    <s v="Sports Direct"/>
    <n v="1185732"/>
    <d v="2021-03-15T00:00:00"/>
    <s v="Midwest"/>
    <s v="Michigan"/>
    <s v="Detroit"/>
    <x v="3"/>
    <n v="29"/>
    <n v="91"/>
    <n v="2639"/>
    <n v="1266.72"/>
    <n v="0.48"/>
    <s v="Online"/>
  </r>
  <r>
    <s v="Sports Direct"/>
    <n v="1185732"/>
    <d v="2021-03-15T00:00:00"/>
    <s v="Midwest"/>
    <s v="Michigan"/>
    <s v="Detroit"/>
    <x v="4"/>
    <n v="43"/>
    <n v="94"/>
    <n v="4042"/>
    <n v="2101.84"/>
    <n v="0.52"/>
    <s v="Online"/>
  </r>
  <r>
    <s v="Sports Direct"/>
    <n v="1185732"/>
    <d v="2021-03-15T00:00:00"/>
    <s v="Midwest"/>
    <s v="Michigan"/>
    <s v="Detroit"/>
    <x v="5"/>
    <n v="33"/>
    <n v="143"/>
    <n v="4719"/>
    <n v="3256.11"/>
    <n v="0.69000000000000006"/>
    <s v="Online"/>
  </r>
  <r>
    <s v="Sports Direct"/>
    <n v="1185732"/>
    <d v="2021-04-16T00:00:00"/>
    <s v="Midwest"/>
    <s v="Michigan"/>
    <s v="Detroit"/>
    <x v="0"/>
    <n v="32"/>
    <n v="181"/>
    <n v="5792"/>
    <n v="3475.2"/>
    <n v="0.6"/>
    <s v="Online"/>
  </r>
  <r>
    <s v="Sports Direct"/>
    <n v="1185732"/>
    <d v="2021-04-16T00:00:00"/>
    <s v="Midwest"/>
    <s v="Michigan"/>
    <s v="Detroit"/>
    <x v="1"/>
    <n v="38"/>
    <n v="111"/>
    <n v="4218"/>
    <n v="2235.54"/>
    <n v="0.53"/>
    <s v="Online"/>
  </r>
  <r>
    <s v="Sports Direct"/>
    <n v="1185732"/>
    <d v="2021-04-16T00:00:00"/>
    <s v="Midwest"/>
    <s v="Michigan"/>
    <s v="Detroit"/>
    <x v="2"/>
    <n v="27"/>
    <n v="135"/>
    <n v="3645"/>
    <n v="1530.8999999999999"/>
    <n v="0.42"/>
    <s v="Online"/>
  </r>
  <r>
    <s v="Sports Direct"/>
    <n v="1185732"/>
    <d v="2021-04-16T00:00:00"/>
    <s v="Midwest"/>
    <s v="Michigan"/>
    <s v="Detroit"/>
    <x v="3"/>
    <n v="32"/>
    <n v="109"/>
    <n v="3488"/>
    <n v="1604.4799999999998"/>
    <n v="0.45999999999999996"/>
    <s v="Online"/>
  </r>
  <r>
    <s v="Sports Direct"/>
    <n v="1185732"/>
    <d v="2021-04-16T00:00:00"/>
    <s v="Midwest"/>
    <s v="Michigan"/>
    <s v="Detroit"/>
    <x v="4"/>
    <n v="45"/>
    <n v="120"/>
    <n v="5400"/>
    <n v="2700"/>
    <n v="0.5"/>
    <s v="Online"/>
  </r>
  <r>
    <s v="Sports Direct"/>
    <n v="1185732"/>
    <d v="2021-04-16T00:00:00"/>
    <s v="Midwest"/>
    <s v="Michigan"/>
    <s v="Detroit"/>
    <x v="5"/>
    <n v="37"/>
    <n v="152"/>
    <n v="5624"/>
    <n v="3880.5600000000004"/>
    <n v="0.69000000000000006"/>
    <s v="Online"/>
  </r>
  <r>
    <s v="Sports Direct"/>
    <n v="1185732"/>
    <d v="2021-05-15T00:00:00"/>
    <s v="Midwest"/>
    <s v="Michigan"/>
    <s v="Detroit"/>
    <x v="0"/>
    <n v="48"/>
    <n v="207"/>
    <n v="9936"/>
    <n v="6060.96"/>
    <n v="0.61"/>
    <s v="Online"/>
  </r>
  <r>
    <s v="Sports Direct"/>
    <n v="1185732"/>
    <d v="2021-05-15T00:00:00"/>
    <s v="Midwest"/>
    <s v="Michigan"/>
    <s v="Detroit"/>
    <x v="1"/>
    <n v="47"/>
    <n v="150"/>
    <n v="7050"/>
    <n v="3877.4999999999995"/>
    <n v="0.54999999999999993"/>
    <s v="Online"/>
  </r>
  <r>
    <s v="Sports Direct"/>
    <n v="1185732"/>
    <d v="2021-05-15T00:00:00"/>
    <s v="Midwest"/>
    <s v="Michigan"/>
    <s v="Detroit"/>
    <x v="2"/>
    <n v="44"/>
    <n v="133"/>
    <n v="5852"/>
    <n v="2340.8000000000002"/>
    <n v="0.4"/>
    <s v="Online"/>
  </r>
  <r>
    <s v="Sports Direct"/>
    <n v="1185732"/>
    <d v="2021-05-15T00:00:00"/>
    <s v="Midwest"/>
    <s v="Michigan"/>
    <s v="Detroit"/>
    <x v="3"/>
    <n v="42"/>
    <n v="126"/>
    <n v="5292"/>
    <n v="2646"/>
    <n v="0.5"/>
    <s v="Online"/>
  </r>
  <r>
    <s v="Sports Direct"/>
    <n v="1185732"/>
    <d v="2021-05-15T00:00:00"/>
    <s v="Midwest"/>
    <s v="Michigan"/>
    <s v="Detroit"/>
    <x v="4"/>
    <n v="52"/>
    <n v="124"/>
    <n v="6448"/>
    <n v="3417.44"/>
    <n v="0.53"/>
    <s v="Online"/>
  </r>
  <r>
    <s v="Sports Direct"/>
    <n v="1185732"/>
    <d v="2021-05-15T00:00:00"/>
    <s v="Midwest"/>
    <s v="Michigan"/>
    <s v="Detroit"/>
    <x v="5"/>
    <n v="55"/>
    <n v="150"/>
    <n v="8250"/>
    <n v="5775.0000000000009"/>
    <n v="0.70000000000000007"/>
    <s v="Online"/>
  </r>
  <r>
    <s v="Sports Direct"/>
    <n v="1185732"/>
    <d v="2021-06-17T00:00:00"/>
    <s v="Midwest"/>
    <s v="Michigan"/>
    <s v="Detroit"/>
    <x v="0"/>
    <n v="52"/>
    <n v="206"/>
    <n v="10712"/>
    <n v="6641.44"/>
    <n v="0.62"/>
    <s v="Online"/>
  </r>
  <r>
    <s v="Sports Direct"/>
    <n v="1185732"/>
    <d v="2021-06-17T00:00:00"/>
    <s v="Midwest"/>
    <s v="Michigan"/>
    <s v="Detroit"/>
    <x v="1"/>
    <n v="46"/>
    <n v="167"/>
    <n v="7682"/>
    <n v="4148.2800000000007"/>
    <n v="0.54"/>
    <s v="Online"/>
  </r>
  <r>
    <s v="Sports Direct"/>
    <n v="1185732"/>
    <d v="2021-06-17T00:00:00"/>
    <s v="Midwest"/>
    <s v="Michigan"/>
    <s v="Detroit"/>
    <x v="2"/>
    <n v="41"/>
    <n v="138"/>
    <n v="5658"/>
    <n v="2489.52"/>
    <n v="0.44"/>
    <s v="Online"/>
  </r>
  <r>
    <s v="Sports Direct"/>
    <n v="1185732"/>
    <d v="2021-06-17T00:00:00"/>
    <s v="Midwest"/>
    <s v="Michigan"/>
    <s v="Detroit"/>
    <x v="3"/>
    <n v="43"/>
    <n v="158"/>
    <n v="6794"/>
    <n v="3261.12"/>
    <n v="0.48"/>
    <s v="Online"/>
  </r>
  <r>
    <s v="Sports Direct"/>
    <n v="1185732"/>
    <d v="2021-06-17T00:00:00"/>
    <s v="Midwest"/>
    <s v="Michigan"/>
    <s v="Detroit"/>
    <x v="4"/>
    <n v="57"/>
    <n v="152"/>
    <n v="8664"/>
    <n v="4765.2"/>
    <n v="0.54999999999999993"/>
    <s v="Online"/>
  </r>
  <r>
    <s v="Sports Direct"/>
    <n v="1185732"/>
    <d v="2021-06-17T00:00:00"/>
    <s v="Midwest"/>
    <s v="Michigan"/>
    <s v="Detroit"/>
    <x v="5"/>
    <n v="60"/>
    <n v="169"/>
    <n v="10140"/>
    <n v="6591"/>
    <n v="0.65"/>
    <s v="Online"/>
  </r>
  <r>
    <s v="Sports Direct"/>
    <n v="1185732"/>
    <d v="2021-07-15T00:00:00"/>
    <s v="Midwest"/>
    <s v="Michigan"/>
    <s v="Detroit"/>
    <x v="0"/>
    <n v="57"/>
    <n v="225"/>
    <n v="12825"/>
    <n v="7695"/>
    <n v="0.6"/>
    <s v="Online"/>
  </r>
  <r>
    <s v="Sports Direct"/>
    <n v="1185732"/>
    <d v="2021-07-15T00:00:00"/>
    <s v="Midwest"/>
    <s v="Michigan"/>
    <s v="Detroit"/>
    <x v="1"/>
    <n v="53"/>
    <n v="189"/>
    <n v="10017"/>
    <n v="5108.67"/>
    <n v="0.51"/>
    <s v="Online"/>
  </r>
  <r>
    <s v="Sports Direct"/>
    <n v="1185732"/>
    <d v="2021-07-15T00:00:00"/>
    <s v="Midwest"/>
    <s v="Michigan"/>
    <s v="Detroit"/>
    <x v="2"/>
    <n v="46"/>
    <n v="173"/>
    <n v="7958"/>
    <n v="3581.0999999999995"/>
    <n v="0.44999999999999996"/>
    <s v="Online"/>
  </r>
  <r>
    <s v="Sports Direct"/>
    <n v="1185732"/>
    <d v="2021-07-15T00:00:00"/>
    <s v="Midwest"/>
    <s v="Michigan"/>
    <s v="Detroit"/>
    <x v="3"/>
    <n v="47"/>
    <n v="158"/>
    <n v="7426"/>
    <n v="3341.7"/>
    <n v="0.44999999999999996"/>
    <s v="Online"/>
  </r>
  <r>
    <s v="Sports Direct"/>
    <n v="1185732"/>
    <d v="2021-07-15T00:00:00"/>
    <s v="Midwest"/>
    <s v="Michigan"/>
    <s v="Detroit"/>
    <x v="4"/>
    <n v="54"/>
    <n v="143"/>
    <n v="7722"/>
    <n v="3938.2200000000003"/>
    <n v="0.51"/>
    <s v="Online"/>
  </r>
  <r>
    <s v="Sports Direct"/>
    <n v="1185732"/>
    <d v="2021-07-15T00:00:00"/>
    <s v="Midwest"/>
    <s v="Michigan"/>
    <s v="Detroit"/>
    <x v="5"/>
    <n v="62"/>
    <n v="210"/>
    <n v="13020"/>
    <n v="8983.8000000000011"/>
    <n v="0.69000000000000006"/>
    <s v="Online"/>
  </r>
  <r>
    <s v="Sports Direct"/>
    <n v="1185732"/>
    <d v="2021-08-16T00:00:00"/>
    <s v="Midwest"/>
    <s v="Michigan"/>
    <s v="Detroit"/>
    <x v="0"/>
    <n v="55"/>
    <n v="263"/>
    <n v="14465"/>
    <n v="9257.6"/>
    <n v="0.64"/>
    <s v="Online"/>
  </r>
  <r>
    <s v="Sports Direct"/>
    <n v="1185732"/>
    <d v="2021-08-16T00:00:00"/>
    <s v="Midwest"/>
    <s v="Michigan"/>
    <s v="Detroit"/>
    <x v="1"/>
    <n v="50"/>
    <n v="195"/>
    <n v="9750"/>
    <n v="4875"/>
    <n v="0.5"/>
    <s v="Online"/>
  </r>
  <r>
    <s v="Sports Direct"/>
    <n v="1185732"/>
    <d v="2021-08-16T00:00:00"/>
    <s v="Midwest"/>
    <s v="Michigan"/>
    <s v="Detroit"/>
    <x v="2"/>
    <n v="42"/>
    <n v="144"/>
    <n v="6048"/>
    <n v="2540.16"/>
    <n v="0.42"/>
    <s v="Online"/>
  </r>
  <r>
    <s v="Sports Direct"/>
    <n v="1185732"/>
    <d v="2021-08-16T00:00:00"/>
    <s v="Midwest"/>
    <s v="Michigan"/>
    <s v="Detroit"/>
    <x v="3"/>
    <n v="34"/>
    <n v="142"/>
    <n v="4828"/>
    <n v="2172.6"/>
    <n v="0.44999999999999996"/>
    <s v="Online"/>
  </r>
  <r>
    <s v="Sports Direct"/>
    <n v="1185732"/>
    <d v="2021-08-16T00:00:00"/>
    <s v="Midwest"/>
    <s v="Michigan"/>
    <s v="Detroit"/>
    <x v="4"/>
    <n v="42"/>
    <n v="135"/>
    <n v="5670"/>
    <n v="3005.1000000000004"/>
    <n v="0.53"/>
    <s v="Online"/>
  </r>
  <r>
    <s v="Sports Direct"/>
    <n v="1185732"/>
    <d v="2021-08-16T00:00:00"/>
    <s v="Midwest"/>
    <s v="Michigan"/>
    <s v="Detroit"/>
    <x v="5"/>
    <n v="45"/>
    <n v="176"/>
    <n v="7920"/>
    <n v="5385.6"/>
    <n v="0.68"/>
    <s v="Online"/>
  </r>
  <r>
    <s v="Sports Direct"/>
    <n v="1185732"/>
    <d v="2021-09-15T00:00:00"/>
    <s v="Midwest"/>
    <s v="Michigan"/>
    <s v="Detroit"/>
    <x v="0"/>
    <n v="42"/>
    <n v="232"/>
    <n v="9744"/>
    <n v="6138.72"/>
    <n v="0.63"/>
    <s v="Online"/>
  </r>
  <r>
    <s v="Sports Direct"/>
    <n v="1185732"/>
    <d v="2021-09-15T00:00:00"/>
    <s v="Midwest"/>
    <s v="Michigan"/>
    <s v="Detroit"/>
    <x v="1"/>
    <n v="37"/>
    <n v="174"/>
    <n v="6438"/>
    <n v="3283.38"/>
    <n v="0.51"/>
    <s v="Online"/>
  </r>
  <r>
    <s v="Sports Direct"/>
    <n v="1185732"/>
    <d v="2021-09-15T00:00:00"/>
    <s v="Midwest"/>
    <s v="Michigan"/>
    <s v="Detroit"/>
    <x v="2"/>
    <n v="34"/>
    <n v="145"/>
    <n v="4930"/>
    <n v="2070.6"/>
    <n v="0.42"/>
    <s v="Online"/>
  </r>
  <r>
    <s v="Sports Direct"/>
    <n v="1185732"/>
    <d v="2021-09-15T00:00:00"/>
    <s v="Midwest"/>
    <s v="Michigan"/>
    <s v="Detroit"/>
    <x v="3"/>
    <n v="34"/>
    <n v="119"/>
    <n v="4046"/>
    <n v="1820.6999999999998"/>
    <n v="0.44999999999999996"/>
    <s v="Online"/>
  </r>
  <r>
    <s v="Sports Direct"/>
    <n v="1185732"/>
    <d v="2021-09-15T00:00:00"/>
    <s v="Midwest"/>
    <s v="Michigan"/>
    <s v="Detroit"/>
    <x v="4"/>
    <n v="41"/>
    <n v="128"/>
    <n v="5248"/>
    <n v="2624"/>
    <n v="0.5"/>
    <s v="Online"/>
  </r>
  <r>
    <s v="Sports Direct"/>
    <n v="1185732"/>
    <d v="2021-09-15T00:00:00"/>
    <s v="Midwest"/>
    <s v="Michigan"/>
    <s v="Detroit"/>
    <x v="5"/>
    <n v="48"/>
    <n v="173"/>
    <n v="8304"/>
    <n v="5397.6"/>
    <n v="0.65"/>
    <s v="Online"/>
  </r>
  <r>
    <s v="Sports Direct"/>
    <n v="1185732"/>
    <d v="2021-10-17T00:00:00"/>
    <s v="Midwest"/>
    <s v="Michigan"/>
    <s v="Detroit"/>
    <x v="0"/>
    <n v="49"/>
    <n v="225"/>
    <n v="11025"/>
    <n v="6725.25"/>
    <n v="0.61"/>
    <s v="Online"/>
  </r>
  <r>
    <s v="Sports Direct"/>
    <n v="1185732"/>
    <d v="2021-10-17T00:00:00"/>
    <s v="Midwest"/>
    <s v="Michigan"/>
    <s v="Detroit"/>
    <x v="1"/>
    <n v="37"/>
    <n v="167"/>
    <n v="6179"/>
    <n v="3151.29"/>
    <n v="0.51"/>
    <s v="Online"/>
  </r>
  <r>
    <s v="Sports Direct"/>
    <n v="1185732"/>
    <d v="2021-10-17T00:00:00"/>
    <s v="Midwest"/>
    <s v="Michigan"/>
    <s v="Detroit"/>
    <x v="2"/>
    <n v="37"/>
    <n v="123"/>
    <n v="4551"/>
    <n v="2047.9499999999998"/>
    <n v="0.44999999999999996"/>
    <s v="Online"/>
  </r>
  <r>
    <s v="Sports Direct"/>
    <n v="1185732"/>
    <d v="2021-10-17T00:00:00"/>
    <s v="Midwest"/>
    <s v="Michigan"/>
    <s v="Detroit"/>
    <x v="3"/>
    <n v="38"/>
    <n v="116"/>
    <n v="4408"/>
    <n v="2204"/>
    <n v="0.5"/>
    <s v="Online"/>
  </r>
  <r>
    <s v="Sports Direct"/>
    <n v="1185732"/>
    <d v="2021-10-17T00:00:00"/>
    <s v="Midwest"/>
    <s v="Michigan"/>
    <s v="Detroit"/>
    <x v="4"/>
    <n v="48"/>
    <n v="112"/>
    <n v="5376"/>
    <n v="2956.7999999999997"/>
    <n v="0.54999999999999993"/>
    <s v="Online"/>
  </r>
  <r>
    <s v="Sports Direct"/>
    <n v="1185732"/>
    <d v="2021-10-17T00:00:00"/>
    <s v="Midwest"/>
    <s v="Michigan"/>
    <s v="Detroit"/>
    <x v="5"/>
    <n v="52"/>
    <n v="137"/>
    <n v="7124"/>
    <n v="4986.8"/>
    <n v="0.70000000000000007"/>
    <s v="Online"/>
  </r>
  <r>
    <s v="Sports Direct"/>
    <n v="1185732"/>
    <d v="2021-11-16T00:00:00"/>
    <s v="Midwest"/>
    <s v="Michigan"/>
    <s v="Detroit"/>
    <x v="0"/>
    <n v="49"/>
    <n v="196"/>
    <n v="9604"/>
    <n v="6050.52"/>
    <n v="0.63"/>
    <s v="Online"/>
  </r>
  <r>
    <s v="Sports Direct"/>
    <n v="1185732"/>
    <d v="2021-11-16T00:00:00"/>
    <s v="Midwest"/>
    <s v="Michigan"/>
    <s v="Detroit"/>
    <x v="1"/>
    <n v="42"/>
    <n v="145"/>
    <n v="6090"/>
    <n v="3349.4999999999995"/>
    <n v="0.54999999999999993"/>
    <s v="Online"/>
  </r>
  <r>
    <s v="Sports Direct"/>
    <n v="1185732"/>
    <d v="2021-11-16T00:00:00"/>
    <s v="Midwest"/>
    <s v="Michigan"/>
    <s v="Detroit"/>
    <x v="2"/>
    <n v="43"/>
    <n v="120"/>
    <n v="5160"/>
    <n v="2321.9999999999995"/>
    <n v="0.44999999999999996"/>
    <s v="Online"/>
  </r>
  <r>
    <s v="Sports Direct"/>
    <n v="1185732"/>
    <d v="2021-11-16T00:00:00"/>
    <s v="Midwest"/>
    <s v="Michigan"/>
    <s v="Detroit"/>
    <x v="3"/>
    <n v="41"/>
    <n v="138"/>
    <n v="5658"/>
    <n v="2772.42"/>
    <n v="0.49"/>
    <s v="Online"/>
  </r>
  <r>
    <s v="Sports Direct"/>
    <n v="1185732"/>
    <d v="2021-11-16T00:00:00"/>
    <s v="Midwest"/>
    <s v="Michigan"/>
    <s v="Detroit"/>
    <x v="4"/>
    <n v="59"/>
    <n v="126"/>
    <n v="7434"/>
    <n v="4088.6999999999994"/>
    <n v="0.54999999999999993"/>
    <s v="Online"/>
  </r>
  <r>
    <s v="Sports Direct"/>
    <n v="1185732"/>
    <d v="2021-11-16T00:00:00"/>
    <s v="Midwest"/>
    <s v="Michigan"/>
    <s v="Detroit"/>
    <x v="5"/>
    <n v="59"/>
    <n v="169"/>
    <n v="9971"/>
    <n v="6879.9900000000007"/>
    <n v="0.69000000000000006"/>
    <s v="Online"/>
  </r>
  <r>
    <s v="Sports Direct"/>
    <n v="1185732"/>
    <d v="2021-12-15T00:00:00"/>
    <s v="Midwest"/>
    <s v="Michigan"/>
    <s v="Detroit"/>
    <x v="0"/>
    <n v="55"/>
    <n v="255"/>
    <n v="14025"/>
    <n v="8555.25"/>
    <n v="0.61"/>
    <s v="Online"/>
  </r>
  <r>
    <s v="Sports Direct"/>
    <n v="1185732"/>
    <d v="2021-12-15T00:00:00"/>
    <s v="Midwest"/>
    <s v="Michigan"/>
    <s v="Detroit"/>
    <x v="1"/>
    <n v="46"/>
    <n v="176"/>
    <n v="8096"/>
    <n v="4290.88"/>
    <n v="0.53"/>
    <s v="Online"/>
  </r>
  <r>
    <s v="Foot Locker"/>
    <n v="1185732"/>
    <d v="2021-12-15T00:00:00"/>
    <s v="Midwest"/>
    <s v="Michigan"/>
    <s v="Detroit"/>
    <x v="2"/>
    <n v="48"/>
    <n v="168"/>
    <n v="8064"/>
    <n v="3628.7999999999997"/>
    <n v="0.44999999999999996"/>
    <s v="Online"/>
  </r>
  <r>
    <s v="Foot Locker"/>
    <n v="1185732"/>
    <d v="2021-12-15T00:00:00"/>
    <s v="Midwest"/>
    <s v="Michigan"/>
    <s v="Detroit"/>
    <x v="3"/>
    <n v="48"/>
    <n v="138"/>
    <n v="6624"/>
    <n v="3179.52"/>
    <n v="0.48"/>
    <s v="Online"/>
  </r>
  <r>
    <s v="Foot Locker"/>
    <n v="1185732"/>
    <d v="2021-12-15T00:00:00"/>
    <s v="Midwest"/>
    <s v="Michigan"/>
    <s v="Detroit"/>
    <x v="4"/>
    <n v="55"/>
    <n v="143"/>
    <n v="7865"/>
    <n v="4089.8"/>
    <n v="0.52"/>
    <s v="Online"/>
  </r>
  <r>
    <s v="Foot Locker"/>
    <n v="1185732"/>
    <d v="2021-12-15T00:00:00"/>
    <s v="Midwest"/>
    <s v="Michigan"/>
    <s v="Detroit"/>
    <x v="5"/>
    <n v="59"/>
    <n v="163"/>
    <n v="9617"/>
    <n v="6251.05"/>
    <n v="0.65"/>
    <s v="Online"/>
  </r>
  <r>
    <s v="Foot Locker"/>
    <n v="1185732"/>
    <d v="2021-01-18T00:00:00"/>
    <s v="Midwest"/>
    <s v="Michigan"/>
    <s v="Detroit"/>
    <x v="0"/>
    <n v="27"/>
    <n v="156"/>
    <n v="4212"/>
    <n v="2106"/>
    <n v="0.5"/>
    <s v="Online"/>
  </r>
  <r>
    <s v="Foot Locker"/>
    <n v="1185732"/>
    <d v="2021-01-18T00:00:00"/>
    <s v="Midwest"/>
    <s v="Michigan"/>
    <s v="Detroit"/>
    <x v="1"/>
    <n v="29"/>
    <n v="123"/>
    <n v="3567"/>
    <n v="1676.49"/>
    <n v="0.47"/>
    <s v="Online"/>
  </r>
  <r>
    <s v="Foot Locker"/>
    <n v="1185732"/>
    <d v="2021-01-18T00:00:00"/>
    <s v="Midwest"/>
    <s v="Michigan"/>
    <s v="Detroit"/>
    <x v="2"/>
    <n v="19"/>
    <n v="123"/>
    <n v="2337"/>
    <n v="1051.6499999999999"/>
    <n v="0.44999999999999996"/>
    <s v="Online"/>
  </r>
  <r>
    <s v="Foot Locker"/>
    <n v="1185732"/>
    <d v="2021-01-18T00:00:00"/>
    <s v="Midwest"/>
    <s v="Michigan"/>
    <s v="Detroit"/>
    <x v="3"/>
    <n v="24"/>
    <n v="77"/>
    <n v="1848"/>
    <n v="960.96"/>
    <n v="0.52"/>
    <s v="Online"/>
  </r>
  <r>
    <s v="Foot Locker"/>
    <n v="1185732"/>
    <d v="2021-01-18T00:00:00"/>
    <s v="Midwest"/>
    <s v="Michigan"/>
    <s v="Detroit"/>
    <x v="4"/>
    <n v="39"/>
    <n v="98"/>
    <n v="3822"/>
    <n v="1872.78"/>
    <n v="0.49"/>
    <s v="Online"/>
  </r>
  <r>
    <s v="Foot Locker"/>
    <n v="1185732"/>
    <d v="2021-01-18T00:00:00"/>
    <s v="Midwest"/>
    <s v="Michigan"/>
    <s v="Detroit"/>
    <x v="5"/>
    <n v="29"/>
    <n v="123"/>
    <n v="3567"/>
    <n v="2247.21"/>
    <n v="0.63"/>
    <s v="Online"/>
  </r>
  <r>
    <s v="Foot Locker"/>
    <n v="1185732"/>
    <d v="2021-02-18T00:00:00"/>
    <s v="Midwest"/>
    <s v="Michigan"/>
    <s v="Detroit"/>
    <x v="0"/>
    <n v="29"/>
    <n v="182"/>
    <n v="5278"/>
    <n v="2797.34"/>
    <n v="0.53"/>
    <s v="Online"/>
  </r>
  <r>
    <s v="Foot Locker"/>
    <n v="1185732"/>
    <d v="2021-02-18T00:00:00"/>
    <s v="Midwest"/>
    <s v="Michigan"/>
    <s v="Detroit"/>
    <x v="1"/>
    <n v="28"/>
    <n v="94"/>
    <n v="2632"/>
    <n v="1289.68"/>
    <n v="0.49"/>
    <s v="Online"/>
  </r>
  <r>
    <s v="Foot Locker"/>
    <n v="1185732"/>
    <d v="2021-02-18T00:00:00"/>
    <s v="Midwest"/>
    <s v="Michigan"/>
    <s v="Detroit"/>
    <x v="2"/>
    <n v="19"/>
    <n v="113"/>
    <n v="2147"/>
    <n v="966.14999999999986"/>
    <n v="0.44999999999999996"/>
    <s v="Online"/>
  </r>
  <r>
    <s v="Foot Locker"/>
    <n v="1185732"/>
    <d v="2021-02-18T00:00:00"/>
    <s v="Midwest"/>
    <s v="Missouri"/>
    <s v="St. Louis"/>
    <x v="3"/>
    <n v="24"/>
    <n v="70"/>
    <n v="1680"/>
    <n v="873.6"/>
    <n v="0.52"/>
    <s v="Online"/>
  </r>
  <r>
    <s v="Foot Locker"/>
    <n v="1185732"/>
    <d v="2021-02-18T00:00:00"/>
    <s v="Midwest"/>
    <s v="Missouri"/>
    <s v="St. Louis"/>
    <x v="4"/>
    <n v="38"/>
    <n v="88"/>
    <n v="3344"/>
    <n v="1504.8"/>
    <n v="0.44999999999999996"/>
    <s v="Online"/>
  </r>
  <r>
    <s v="Foot Locker"/>
    <n v="1185732"/>
    <d v="2021-02-18T00:00:00"/>
    <s v="Midwest"/>
    <s v="Missouri"/>
    <s v="St. Louis"/>
    <x v="5"/>
    <n v="28"/>
    <n v="120"/>
    <n v="3360"/>
    <n v="2116.8000000000002"/>
    <n v="0.63"/>
    <s v="Online"/>
  </r>
  <r>
    <s v="Foot Locker"/>
    <n v="1185732"/>
    <d v="2021-03-17T00:00:00"/>
    <s v="Midwest"/>
    <s v="Missouri"/>
    <s v="St. Louis"/>
    <x v="0"/>
    <n v="34"/>
    <n v="186"/>
    <n v="6324"/>
    <n v="3225.2400000000002"/>
    <n v="0.51"/>
    <s v="Online"/>
  </r>
  <r>
    <s v="Foot Locker"/>
    <n v="1185732"/>
    <d v="2021-03-17T00:00:00"/>
    <s v="Midwest"/>
    <s v="Missouri"/>
    <s v="St. Louis"/>
    <x v="1"/>
    <n v="34"/>
    <n v="87"/>
    <n v="2958"/>
    <n v="1331.1"/>
    <n v="0.44999999999999996"/>
    <s v="Online"/>
  </r>
  <r>
    <s v="Foot Locker"/>
    <n v="1185732"/>
    <d v="2021-03-17T00:00:00"/>
    <s v="Midwest"/>
    <s v="Missouri"/>
    <s v="St. Louis"/>
    <x v="2"/>
    <n v="23"/>
    <n v="95"/>
    <n v="2185"/>
    <n v="1005.0999999999999"/>
    <n v="0.45999999999999996"/>
    <s v="Online"/>
  </r>
  <r>
    <s v="Foot Locker"/>
    <n v="1185732"/>
    <d v="2021-03-17T00:00:00"/>
    <s v="Midwest"/>
    <s v="Missouri"/>
    <s v="St. Louis"/>
    <x v="3"/>
    <n v="28"/>
    <n v="54"/>
    <n v="1512"/>
    <n v="771.12"/>
    <n v="0.51"/>
    <s v="Online"/>
  </r>
  <r>
    <s v="Foot Locker"/>
    <n v="1185732"/>
    <d v="2021-03-17T00:00:00"/>
    <s v="Midwest"/>
    <s v="Missouri"/>
    <s v="St. Louis"/>
    <x v="4"/>
    <n v="41"/>
    <n v="75"/>
    <n v="3075"/>
    <n v="1506.75"/>
    <n v="0.49"/>
    <s v="Online"/>
  </r>
  <r>
    <s v="Foot Locker"/>
    <n v="1185732"/>
    <d v="2021-03-17T00:00:00"/>
    <s v="Midwest"/>
    <s v="Missouri"/>
    <s v="St. Louis"/>
    <x v="5"/>
    <n v="34"/>
    <n v="102"/>
    <n v="3468"/>
    <n v="2254.2000000000003"/>
    <n v="0.65"/>
    <s v="Online"/>
  </r>
  <r>
    <s v="Foot Locker"/>
    <n v="1185732"/>
    <d v="2021-04-18T00:00:00"/>
    <s v="Midwest"/>
    <s v="Missouri"/>
    <s v="St. Louis"/>
    <x v="0"/>
    <n v="33"/>
    <n v="144"/>
    <n v="4752"/>
    <n v="2471.04"/>
    <n v="0.52"/>
    <s v="Online"/>
  </r>
  <r>
    <s v="Foot Locker"/>
    <n v="1185732"/>
    <d v="2021-04-18T00:00:00"/>
    <s v="Midwest"/>
    <s v="Missouri"/>
    <s v="St. Louis"/>
    <x v="1"/>
    <n v="27"/>
    <n v="72"/>
    <n v="1944"/>
    <n v="952.56"/>
    <n v="0.49"/>
    <s v="Online"/>
  </r>
  <r>
    <s v="Foot Locker"/>
    <n v="1185732"/>
    <d v="2021-04-18T00:00:00"/>
    <s v="Midwest"/>
    <s v="Missouri"/>
    <s v="St. Louis"/>
    <x v="2"/>
    <n v="18"/>
    <n v="83"/>
    <n v="1494"/>
    <n v="732.06"/>
    <n v="0.49"/>
    <s v="Online"/>
  </r>
  <r>
    <s v="Foot Locker"/>
    <n v="1185732"/>
    <d v="2021-04-18T00:00:00"/>
    <s v="Midwest"/>
    <s v="Missouri"/>
    <s v="St. Louis"/>
    <x v="3"/>
    <n v="23"/>
    <n v="52"/>
    <n v="1196"/>
    <n v="621.92000000000007"/>
    <n v="0.52"/>
    <s v="Online"/>
  </r>
  <r>
    <s v="Foot Locker"/>
    <n v="1185732"/>
    <d v="2021-04-18T00:00:00"/>
    <s v="Midwest"/>
    <s v="Missouri"/>
    <s v="St. Louis"/>
    <x v="4"/>
    <n v="36"/>
    <n v="65"/>
    <n v="2340"/>
    <n v="1053"/>
    <n v="0.44999999999999996"/>
    <s v="Online"/>
  </r>
  <r>
    <s v="Foot Locker"/>
    <n v="1185732"/>
    <d v="2021-04-18T00:00:00"/>
    <s v="Midwest"/>
    <s v="Missouri"/>
    <s v="St. Louis"/>
    <x v="5"/>
    <n v="28"/>
    <n v="105"/>
    <n v="2940"/>
    <n v="1793.3999999999999"/>
    <n v="0.61"/>
    <s v="Online"/>
  </r>
  <r>
    <s v="Foot Locker"/>
    <n v="1185732"/>
    <d v="2021-05-19T00:00:00"/>
    <s v="Midwest"/>
    <s v="Missouri"/>
    <s v="St. Louis"/>
    <x v="0"/>
    <n v="39"/>
    <n v="180"/>
    <n v="7020"/>
    <n v="3580.2000000000003"/>
    <n v="0.51"/>
    <s v="Online"/>
  </r>
  <r>
    <s v="Foot Locker"/>
    <n v="1185732"/>
    <d v="2021-05-19T00:00:00"/>
    <s v="Midwest"/>
    <s v="Missouri"/>
    <s v="St. Louis"/>
    <x v="1"/>
    <n v="34"/>
    <n v="88"/>
    <n v="2992"/>
    <n v="1406.24"/>
    <n v="0.47"/>
    <s v="Online"/>
  </r>
  <r>
    <s v="Foot Locker"/>
    <n v="1185732"/>
    <d v="2021-05-19T00:00:00"/>
    <s v="Midwest"/>
    <s v="Missouri"/>
    <s v="St. Louis"/>
    <x v="2"/>
    <n v="29"/>
    <n v="87"/>
    <n v="2523"/>
    <n v="1160.58"/>
    <n v="0.45999999999999996"/>
    <s v="Online"/>
  </r>
  <r>
    <s v="Foot Locker"/>
    <n v="1185732"/>
    <d v="2021-05-19T00:00:00"/>
    <s v="Midwest"/>
    <s v="Missouri"/>
    <s v="St. Louis"/>
    <x v="3"/>
    <n v="29"/>
    <n v="65"/>
    <n v="1885"/>
    <n v="1036.75"/>
    <n v="0.55000000000000004"/>
    <s v="Online"/>
  </r>
  <r>
    <s v="Foot Locker"/>
    <n v="1185732"/>
    <d v="2021-05-19T00:00:00"/>
    <s v="Midwest"/>
    <s v="Missouri"/>
    <s v="St. Louis"/>
    <x v="4"/>
    <n v="44"/>
    <n v="70"/>
    <n v="3080"/>
    <n v="1478.3999999999999"/>
    <n v="0.48"/>
    <s v="Online"/>
  </r>
  <r>
    <s v="Foot Locker"/>
    <n v="1185732"/>
    <d v="2021-05-19T00:00:00"/>
    <s v="Midwest"/>
    <s v="Missouri"/>
    <s v="St. Louis"/>
    <x v="5"/>
    <n v="45"/>
    <n v="105"/>
    <n v="4725"/>
    <n v="2835"/>
    <n v="0.6"/>
    <s v="Online"/>
  </r>
  <r>
    <s v="Foot Locker"/>
    <n v="1185732"/>
    <d v="2021-06-18T00:00:00"/>
    <s v="Midwest"/>
    <s v="Missouri"/>
    <s v="St. Louis"/>
    <x v="0"/>
    <n v="32"/>
    <n v="168"/>
    <n v="5376"/>
    <n v="2903.04"/>
    <n v="0.54"/>
    <s v="Online"/>
  </r>
  <r>
    <s v="Foot Locker"/>
    <n v="1185732"/>
    <d v="2021-06-18T00:00:00"/>
    <s v="Midwest"/>
    <s v="Missouri"/>
    <s v="St. Louis"/>
    <x v="1"/>
    <n v="27"/>
    <n v="91"/>
    <n v="2457"/>
    <n v="1130.2199999999998"/>
    <n v="0.45999999999999996"/>
    <s v="Online"/>
  </r>
  <r>
    <s v="Foot Locker"/>
    <n v="1185732"/>
    <d v="2021-06-18T00:00:00"/>
    <s v="Midwest"/>
    <s v="Missouri"/>
    <s v="St. Louis"/>
    <x v="2"/>
    <n v="23"/>
    <n v="113"/>
    <n v="2599"/>
    <n v="1273.51"/>
    <n v="0.49"/>
    <s v="Online"/>
  </r>
  <r>
    <s v="Foot Locker"/>
    <n v="1185732"/>
    <d v="2021-06-18T00:00:00"/>
    <s v="Midwest"/>
    <s v="Missouri"/>
    <s v="St. Louis"/>
    <x v="3"/>
    <n v="23"/>
    <n v="91"/>
    <n v="2093"/>
    <n v="1046.5"/>
    <n v="0.5"/>
    <s v="Online"/>
  </r>
  <r>
    <s v="Foot Locker"/>
    <n v="1185732"/>
    <d v="2021-06-18T00:00:00"/>
    <s v="Midwest"/>
    <s v="Missouri"/>
    <s v="St. Louis"/>
    <x v="4"/>
    <n v="38"/>
    <n v="102"/>
    <n v="3876"/>
    <n v="1744.1999999999998"/>
    <n v="0.44999999999999996"/>
    <s v="Online"/>
  </r>
  <r>
    <s v="Foot Locker"/>
    <n v="1185732"/>
    <d v="2021-06-18T00:00:00"/>
    <s v="Midwest"/>
    <s v="Missouri"/>
    <s v="St. Louis"/>
    <x v="5"/>
    <n v="42"/>
    <n v="142"/>
    <n v="5964"/>
    <n v="3876.6"/>
    <n v="0.65"/>
    <s v="Online"/>
  </r>
  <r>
    <s v="Foot Locker"/>
    <n v="1185732"/>
    <d v="2021-07-17T00:00:00"/>
    <s v="Midwest"/>
    <s v="Missouri"/>
    <s v="St. Louis"/>
    <x v="0"/>
    <n v="36"/>
    <n v="203"/>
    <n v="7308"/>
    <n v="4019.4000000000005"/>
    <n v="0.55000000000000004"/>
    <s v="Online"/>
  </r>
  <r>
    <s v="Foot Locker"/>
    <n v="1185732"/>
    <d v="2021-07-17T00:00:00"/>
    <s v="Midwest"/>
    <s v="Missouri"/>
    <s v="St. Louis"/>
    <x v="1"/>
    <n v="33"/>
    <n v="130"/>
    <n v="4290"/>
    <n v="2016.3"/>
    <n v="0.47"/>
    <s v="Online"/>
  </r>
  <r>
    <s v="Foot Locker"/>
    <n v="1185732"/>
    <d v="2021-07-17T00:00:00"/>
    <s v="Midwest"/>
    <s v="Missouri"/>
    <s v="St. Louis"/>
    <x v="2"/>
    <n v="29"/>
    <n v="128"/>
    <n v="3712"/>
    <n v="1707.52"/>
    <n v="0.45999999999999996"/>
    <s v="Online"/>
  </r>
  <r>
    <s v="Foot Locker"/>
    <n v="1185732"/>
    <d v="2021-07-17T00:00:00"/>
    <s v="Midwest"/>
    <s v="Missouri"/>
    <s v="St. Louis"/>
    <x v="3"/>
    <n v="29"/>
    <n v="101"/>
    <n v="2929"/>
    <n v="1552.3700000000001"/>
    <n v="0.53"/>
    <s v="Online"/>
  </r>
  <r>
    <s v="Foot Locker"/>
    <n v="1185732"/>
    <d v="2021-07-17T00:00:00"/>
    <s v="Midwest"/>
    <s v="Missouri"/>
    <s v="St. Louis"/>
    <x v="4"/>
    <n v="37"/>
    <n v="94"/>
    <n v="3478"/>
    <n v="1704.22"/>
    <n v="0.49"/>
    <s v="Online"/>
  </r>
  <r>
    <s v="Foot Locker"/>
    <n v="1185732"/>
    <d v="2021-07-17T00:00:00"/>
    <s v="Midwest"/>
    <s v="Missouri"/>
    <s v="St. Louis"/>
    <x v="5"/>
    <n v="41"/>
    <n v="160"/>
    <n v="6560"/>
    <n v="4001.6"/>
    <n v="0.61"/>
    <s v="Online"/>
  </r>
  <r>
    <s v="Foot Locker"/>
    <n v="1185732"/>
    <d v="2021-08-18T00:00:00"/>
    <s v="Midwest"/>
    <s v="Missouri"/>
    <s v="St. Louis"/>
    <x v="0"/>
    <n v="38"/>
    <n v="203"/>
    <n v="7714"/>
    <n v="3857"/>
    <n v="0.5"/>
    <s v="Online"/>
  </r>
  <r>
    <s v="Foot Locker"/>
    <n v="1185732"/>
    <d v="2021-08-18T00:00:00"/>
    <s v="Midwest"/>
    <s v="Missouri"/>
    <s v="St. Louis"/>
    <x v="1"/>
    <n v="38"/>
    <n v="143"/>
    <n v="5434"/>
    <n v="2499.64"/>
    <n v="0.45999999999999996"/>
    <s v="Online"/>
  </r>
  <r>
    <s v="Foot Locker"/>
    <n v="1185732"/>
    <d v="2021-08-18T00:00:00"/>
    <s v="Midwest"/>
    <s v="Missouri"/>
    <s v="St. Louis"/>
    <x v="2"/>
    <n v="32"/>
    <n v="120"/>
    <n v="3840"/>
    <n v="1766.3999999999999"/>
    <n v="0.45999999999999996"/>
    <s v="Online"/>
  </r>
  <r>
    <s v="Foot Locker"/>
    <n v="1185732"/>
    <d v="2021-08-18T00:00:00"/>
    <s v="Midwest"/>
    <s v="Missouri"/>
    <s v="St. Louis"/>
    <x v="3"/>
    <n v="24"/>
    <n v="91"/>
    <n v="2184"/>
    <n v="1201.2"/>
    <n v="0.55000000000000004"/>
    <s v="Online"/>
  </r>
  <r>
    <s v="Foot Locker"/>
    <n v="1185732"/>
    <d v="2021-08-18T00:00:00"/>
    <s v="Midwest"/>
    <s v="Missouri"/>
    <s v="St. Louis"/>
    <x v="4"/>
    <n v="34"/>
    <n v="81"/>
    <n v="2754"/>
    <n v="1294.3799999999999"/>
    <n v="0.47"/>
    <s v="Online"/>
  </r>
  <r>
    <s v="Foot Locker"/>
    <n v="1185732"/>
    <d v="2021-08-18T00:00:00"/>
    <s v="Midwest"/>
    <s v="Missouri"/>
    <s v="St. Louis"/>
    <x v="5"/>
    <n v="36"/>
    <n v="128"/>
    <n v="4608"/>
    <n v="2995.2000000000003"/>
    <n v="0.65"/>
    <s v="Online"/>
  </r>
  <r>
    <s v="Foot Locker"/>
    <n v="1185732"/>
    <d v="2021-09-19T00:00:00"/>
    <s v="Midwest"/>
    <s v="Missouri"/>
    <s v="St. Louis"/>
    <x v="0"/>
    <n v="32"/>
    <n v="174"/>
    <n v="5568"/>
    <n v="2784"/>
    <n v="0.5"/>
    <s v="Online"/>
  </r>
  <r>
    <s v="Foot Locker"/>
    <n v="1185732"/>
    <d v="2021-09-19T00:00:00"/>
    <s v="Midwest"/>
    <s v="Missouri"/>
    <s v="St. Louis"/>
    <x v="1"/>
    <n v="28"/>
    <n v="100"/>
    <n v="2800"/>
    <n v="1316"/>
    <n v="0.47"/>
    <s v="Online"/>
  </r>
  <r>
    <s v="Foot Locker"/>
    <n v="1185732"/>
    <d v="2021-09-19T00:00:00"/>
    <s v="Midwest"/>
    <s v="Missouri"/>
    <s v="St. Louis"/>
    <x v="2"/>
    <n v="14"/>
    <n v="75"/>
    <n v="1050"/>
    <n v="514.5"/>
    <n v="0.49"/>
    <s v="Online"/>
  </r>
  <r>
    <s v="Foot Locker"/>
    <n v="1185732"/>
    <d v="2021-09-19T00:00:00"/>
    <s v="Midwest"/>
    <s v="Missouri"/>
    <s v="St. Louis"/>
    <x v="3"/>
    <n v="14"/>
    <n v="83"/>
    <n v="1162"/>
    <n v="615.86"/>
    <n v="0.53"/>
    <s v="Online"/>
  </r>
  <r>
    <s v="Foot Locker"/>
    <n v="1185732"/>
    <d v="2021-09-19T00:00:00"/>
    <s v="Midwest"/>
    <s v="Missouri"/>
    <s v="St. Louis"/>
    <x v="4"/>
    <n v="23"/>
    <n v="77"/>
    <n v="1771"/>
    <n v="832.37"/>
    <n v="0.47"/>
    <s v="Online"/>
  </r>
  <r>
    <s v="Foot Locker"/>
    <n v="1185732"/>
    <d v="2021-09-19T00:00:00"/>
    <s v="Midwest"/>
    <s v="Missouri"/>
    <s v="St. Louis"/>
    <x v="5"/>
    <n v="28"/>
    <n v="95"/>
    <n v="2660"/>
    <n v="1702.4"/>
    <n v="0.64"/>
    <s v="Online"/>
  </r>
  <r>
    <s v="Foot Locker"/>
    <n v="1185732"/>
    <d v="2021-10-18T00:00:00"/>
    <s v="Midwest"/>
    <s v="Missouri"/>
    <s v="St. Louis"/>
    <x v="0"/>
    <n v="34"/>
    <n v="131"/>
    <n v="4454"/>
    <n v="2271.54"/>
    <n v="0.51"/>
    <s v="Online"/>
  </r>
  <r>
    <s v="Foot Locker"/>
    <n v="1185732"/>
    <d v="2021-10-18T00:00:00"/>
    <s v="Midwest"/>
    <s v="Missouri"/>
    <s v="St. Louis"/>
    <x v="1"/>
    <n v="24"/>
    <n v="91"/>
    <n v="2184"/>
    <n v="1092"/>
    <n v="0.5"/>
    <s v="Online"/>
  </r>
  <r>
    <s v="Foot Locker"/>
    <n v="1185732"/>
    <d v="2021-10-18T00:00:00"/>
    <s v="Midwest"/>
    <s v="Missouri"/>
    <s v="St. Louis"/>
    <x v="2"/>
    <n v="23"/>
    <n v="73"/>
    <n v="1679"/>
    <n v="805.92"/>
    <n v="0.48"/>
    <s v="Online"/>
  </r>
  <r>
    <s v="Foot Locker"/>
    <n v="1185732"/>
    <d v="2021-10-18T00:00:00"/>
    <s v="Midwest"/>
    <s v="Missouri"/>
    <s v="St. Louis"/>
    <x v="3"/>
    <n v="23"/>
    <n v="59"/>
    <n v="1357"/>
    <n v="678.5"/>
    <n v="0.5"/>
    <s v="Online"/>
  </r>
  <r>
    <s v="Foot Locker"/>
    <n v="1185732"/>
    <d v="2021-10-18T00:00:00"/>
    <s v="Midwest"/>
    <s v="Missouri"/>
    <s v="St. Louis"/>
    <x v="4"/>
    <n v="32"/>
    <n v="68"/>
    <n v="2176"/>
    <n v="1022.7199999999999"/>
    <n v="0.47"/>
    <s v="Online"/>
  </r>
  <r>
    <s v="Foot Locker"/>
    <n v="1185732"/>
    <d v="2021-10-18T00:00:00"/>
    <s v="Midwest"/>
    <s v="Missouri"/>
    <s v="St. Louis"/>
    <x v="5"/>
    <n v="38"/>
    <n v="88"/>
    <n v="3344"/>
    <n v="2140.16"/>
    <n v="0.64"/>
    <s v="Online"/>
  </r>
  <r>
    <s v="Foot Locker"/>
    <n v="1185732"/>
    <d v="2021-11-18T00:00:00"/>
    <s v="Midwest"/>
    <s v="Missouri"/>
    <s v="St. Louis"/>
    <x v="0"/>
    <n v="34"/>
    <n v="150"/>
    <n v="5100"/>
    <n v="2601"/>
    <n v="0.51"/>
    <s v="Online"/>
  </r>
  <r>
    <s v="Foot Locker"/>
    <n v="1185732"/>
    <d v="2021-11-18T00:00:00"/>
    <s v="Midwest"/>
    <s v="Missouri"/>
    <s v="St. Louis"/>
    <x v="1"/>
    <n v="23"/>
    <n v="88"/>
    <n v="2024"/>
    <n v="910.8"/>
    <n v="0.44999999999999996"/>
    <s v="Online"/>
  </r>
  <r>
    <s v="Foot Locker"/>
    <n v="1185732"/>
    <d v="2021-11-18T00:00:00"/>
    <s v="Midwest"/>
    <s v="Missouri"/>
    <s v="St. Louis"/>
    <x v="2"/>
    <n v="23"/>
    <n v="80"/>
    <n v="1840"/>
    <n v="901.6"/>
    <n v="0.49"/>
    <s v="Online"/>
  </r>
  <r>
    <s v="Foot Locker"/>
    <n v="1185732"/>
    <d v="2021-11-18T00:00:00"/>
    <s v="Midwest"/>
    <s v="Missouri"/>
    <s v="St. Louis"/>
    <x v="3"/>
    <n v="23"/>
    <n v="88"/>
    <n v="2024"/>
    <n v="1052.48"/>
    <n v="0.52"/>
    <s v="Online"/>
  </r>
  <r>
    <s v="Foot Locker"/>
    <n v="1185732"/>
    <d v="2021-11-18T00:00:00"/>
    <s v="Midwest"/>
    <s v="Missouri"/>
    <s v="St. Louis"/>
    <x v="4"/>
    <n v="43"/>
    <n v="81"/>
    <n v="3483"/>
    <n v="1671.84"/>
    <n v="0.48"/>
    <s v="Online"/>
  </r>
  <r>
    <s v="Foot Locker"/>
    <n v="1185732"/>
    <d v="2021-11-18T00:00:00"/>
    <s v="Midwest"/>
    <s v="Missouri"/>
    <s v="St. Louis"/>
    <x v="5"/>
    <n v="48"/>
    <n v="108"/>
    <n v="5184"/>
    <n v="3265.92"/>
    <n v="0.63"/>
    <s v="Online"/>
  </r>
  <r>
    <s v="Foot Locker"/>
    <n v="1185732"/>
    <d v="2021-12-17T00:00:00"/>
    <s v="Midwest"/>
    <s v="Missouri"/>
    <s v="St. Louis"/>
    <x v="0"/>
    <n v="41"/>
    <n v="163"/>
    <n v="6683"/>
    <n v="3475.1600000000003"/>
    <n v="0.52"/>
    <s v="Online"/>
  </r>
  <r>
    <s v="Foot Locker"/>
    <n v="1185732"/>
    <d v="2021-12-17T00:00:00"/>
    <s v="Midwest"/>
    <s v="Missouri"/>
    <s v="St. Louis"/>
    <x v="1"/>
    <n v="32"/>
    <n v="113"/>
    <n v="3616"/>
    <n v="1735.6799999999998"/>
    <n v="0.48"/>
    <s v="Online"/>
  </r>
  <r>
    <s v="West Gear"/>
    <n v="1185732"/>
    <d v="2021-12-17T00:00:00"/>
    <s v="Midwest"/>
    <s v="Missouri"/>
    <s v="St. Louis"/>
    <x v="2"/>
    <n v="32"/>
    <n v="120"/>
    <n v="3840"/>
    <n v="1804.8"/>
    <n v="0.47"/>
    <s v="Online"/>
  </r>
  <r>
    <s v="West Gear"/>
    <n v="1185732"/>
    <d v="2021-12-17T00:00:00"/>
    <s v="Midwest"/>
    <s v="Missouri"/>
    <s v="St. Louis"/>
    <x v="3"/>
    <n v="34"/>
    <n v="88"/>
    <n v="2992"/>
    <n v="1555.8400000000001"/>
    <n v="0.52"/>
    <s v="Online"/>
  </r>
  <r>
    <s v="West Gear"/>
    <n v="1185732"/>
    <d v="2021-12-17T00:00:00"/>
    <s v="Midwest"/>
    <s v="Missouri"/>
    <s v="St. Louis"/>
    <x v="4"/>
    <n v="42"/>
    <n v="88"/>
    <n v="3696"/>
    <n v="1848"/>
    <n v="0.5"/>
    <s v="Online"/>
  </r>
  <r>
    <s v="West Gear"/>
    <n v="1185732"/>
    <d v="2021-12-17T00:00:00"/>
    <s v="Midwest"/>
    <s v="Missouri"/>
    <s v="St. Louis"/>
    <x v="5"/>
    <n v="47"/>
    <n v="126"/>
    <n v="5922"/>
    <n v="3612.42"/>
    <n v="0.61"/>
    <s v="Online"/>
  </r>
  <r>
    <s v="West Gear"/>
    <n v="1185732"/>
    <d v="2021-01-11T00:00:00"/>
    <s v="Midwest"/>
    <s v="Missouri"/>
    <s v="St. Louis"/>
    <x v="0"/>
    <n v="23"/>
    <n v="196"/>
    <n v="4508"/>
    <n v="2479.4"/>
    <n v="0.55000000000000004"/>
    <s v="Online"/>
  </r>
  <r>
    <s v="West Gear"/>
    <n v="1185732"/>
    <d v="2021-01-11T00:00:00"/>
    <s v="Midwest"/>
    <s v="Missouri"/>
    <s v="St. Louis"/>
    <x v="1"/>
    <n v="23"/>
    <n v="133"/>
    <n v="3059"/>
    <n v="1437.73"/>
    <n v="0.47"/>
    <s v="Online"/>
  </r>
  <r>
    <s v="West Gear"/>
    <n v="1185732"/>
    <d v="2021-01-11T00:00:00"/>
    <s v="Midwest"/>
    <s v="Missouri"/>
    <s v="St. Louis"/>
    <x v="2"/>
    <n v="14"/>
    <n v="143"/>
    <n v="2002"/>
    <n v="940.93999999999994"/>
    <n v="0.47"/>
    <s v="Online"/>
  </r>
  <r>
    <s v="West Gear"/>
    <n v="1185732"/>
    <d v="2021-01-11T00:00:00"/>
    <s v="Midwest"/>
    <s v="Missouri"/>
    <s v="St. Louis"/>
    <x v="3"/>
    <n v="18"/>
    <n v="88"/>
    <n v="1584"/>
    <n v="823.68000000000006"/>
    <n v="0.52"/>
    <s v="Online"/>
  </r>
  <r>
    <s v="West Gear"/>
    <n v="1185732"/>
    <d v="2021-01-11T00:00:00"/>
    <s v="Midwest"/>
    <s v="Missouri"/>
    <s v="St. Louis"/>
    <x v="4"/>
    <n v="33"/>
    <n v="98"/>
    <n v="3234"/>
    <n v="1519.98"/>
    <n v="0.47"/>
    <s v="Online"/>
  </r>
  <r>
    <s v="West Gear"/>
    <n v="1185732"/>
    <d v="2021-01-11T00:00:00"/>
    <s v="Midwest"/>
    <s v="Missouri"/>
    <s v="St. Louis"/>
    <x v="5"/>
    <n v="24"/>
    <n v="138"/>
    <n v="3312"/>
    <n v="2119.6799999999998"/>
    <n v="0.64"/>
    <s v="Online"/>
  </r>
  <r>
    <s v="West Gear"/>
    <n v="1185732"/>
    <d v="2021-02-11T00:00:00"/>
    <s v="Midwest"/>
    <s v="Missouri"/>
    <s v="St. Louis"/>
    <x v="0"/>
    <n v="25"/>
    <n v="218"/>
    <n v="5450"/>
    <n v="2888.5"/>
    <n v="0.53"/>
    <s v="Online"/>
  </r>
  <r>
    <s v="West Gear"/>
    <n v="1185732"/>
    <d v="2021-02-11T00:00:00"/>
    <s v="Midwest"/>
    <s v="Missouri"/>
    <s v="St. Louis"/>
    <x v="1"/>
    <n v="24"/>
    <n v="101"/>
    <n v="2424"/>
    <n v="1139.28"/>
    <n v="0.47"/>
    <s v="Online"/>
  </r>
  <r>
    <s v="West Gear"/>
    <n v="1185732"/>
    <d v="2021-02-11T00:00:00"/>
    <s v="Midwest"/>
    <s v="Missouri"/>
    <s v="St. Louis"/>
    <x v="2"/>
    <n v="14"/>
    <n v="115"/>
    <n v="1610"/>
    <n v="724.49999999999989"/>
    <n v="0.44999999999999996"/>
    <s v="Online"/>
  </r>
  <r>
    <s v="West Gear"/>
    <n v="1185732"/>
    <d v="2021-02-11T00:00:00"/>
    <s v="West"/>
    <s v="Utah"/>
    <s v="Salt Lake City"/>
    <x v="3"/>
    <n v="19"/>
    <n v="87"/>
    <n v="1653"/>
    <n v="826.5"/>
    <n v="0.5"/>
    <s v="Online"/>
  </r>
  <r>
    <s v="West Gear"/>
    <n v="1185732"/>
    <d v="2021-02-11T00:00:00"/>
    <s v="West"/>
    <s v="Utah"/>
    <s v="Salt Lake City"/>
    <x v="4"/>
    <n v="32"/>
    <n v="101"/>
    <n v="3232"/>
    <n v="1454.3999999999999"/>
    <n v="0.44999999999999996"/>
    <s v="Online"/>
  </r>
  <r>
    <s v="West Gear"/>
    <n v="1185732"/>
    <d v="2021-02-11T00:00:00"/>
    <s v="West"/>
    <s v="Utah"/>
    <s v="Salt Lake City"/>
    <x v="5"/>
    <n v="24"/>
    <n v="131"/>
    <n v="3144"/>
    <n v="1949.28"/>
    <n v="0.62"/>
    <s v="Online"/>
  </r>
  <r>
    <s v="West Gear"/>
    <n v="1185732"/>
    <d v="2021-03-10T00:00:00"/>
    <s v="West"/>
    <s v="Utah"/>
    <s v="Salt Lake City"/>
    <x v="0"/>
    <n v="29"/>
    <n v="168"/>
    <n v="4872"/>
    <n v="2533.44"/>
    <n v="0.52"/>
    <s v="Online"/>
  </r>
  <r>
    <s v="West Gear"/>
    <n v="1185732"/>
    <d v="2021-03-10T00:00:00"/>
    <s v="West"/>
    <s v="Utah"/>
    <s v="Salt Lake City"/>
    <x v="1"/>
    <n v="28"/>
    <n v="102"/>
    <n v="2856"/>
    <n v="1428"/>
    <n v="0.5"/>
    <s v="Online"/>
  </r>
  <r>
    <s v="West Gear"/>
    <n v="1185732"/>
    <d v="2021-03-10T00:00:00"/>
    <s v="West"/>
    <s v="Utah"/>
    <s v="Salt Lake City"/>
    <x v="2"/>
    <n v="18"/>
    <n v="112"/>
    <n v="2016"/>
    <n v="1008"/>
    <n v="0.5"/>
    <s v="Online"/>
  </r>
  <r>
    <s v="West Gear"/>
    <n v="1185732"/>
    <d v="2021-03-10T00:00:00"/>
    <s v="West"/>
    <s v="Utah"/>
    <s v="Salt Lake City"/>
    <x v="3"/>
    <n v="23"/>
    <n v="73"/>
    <n v="1679"/>
    <n v="889.87"/>
    <n v="0.53"/>
    <s v="Online"/>
  </r>
  <r>
    <s v="West Gear"/>
    <n v="1185732"/>
    <d v="2021-03-10T00:00:00"/>
    <s v="West"/>
    <s v="Utah"/>
    <s v="Salt Lake City"/>
    <x v="4"/>
    <n v="38"/>
    <n v="75"/>
    <n v="2850"/>
    <n v="1425"/>
    <n v="0.5"/>
    <s v="Online"/>
  </r>
  <r>
    <s v="West Gear"/>
    <n v="1185732"/>
    <d v="2021-03-10T00:00:00"/>
    <s v="West"/>
    <s v="Utah"/>
    <s v="Salt Lake City"/>
    <x v="5"/>
    <n v="29"/>
    <n v="100"/>
    <n v="2900"/>
    <n v="1856"/>
    <n v="0.64"/>
    <s v="Online"/>
  </r>
  <r>
    <s v="West Gear"/>
    <n v="1185732"/>
    <d v="2021-04-11T00:00:00"/>
    <s v="West"/>
    <s v="Utah"/>
    <s v="Salt Lake City"/>
    <x v="0"/>
    <n v="27"/>
    <n v="181"/>
    <n v="4887"/>
    <n v="2443.5"/>
    <n v="0.5"/>
    <s v="Online"/>
  </r>
  <r>
    <s v="West Gear"/>
    <n v="1185732"/>
    <d v="2021-04-11T00:00:00"/>
    <s v="West"/>
    <s v="Utah"/>
    <s v="Salt Lake City"/>
    <x v="1"/>
    <n v="25"/>
    <n v="94"/>
    <n v="2350"/>
    <n v="1057.5"/>
    <n v="0.44999999999999996"/>
    <s v="Online"/>
  </r>
  <r>
    <s v="West Gear"/>
    <n v="1185732"/>
    <d v="2021-04-11T00:00:00"/>
    <s v="West"/>
    <s v="Utah"/>
    <s v="Salt Lake City"/>
    <x v="2"/>
    <n v="14"/>
    <n v="98"/>
    <n v="1372"/>
    <n v="631.12"/>
    <n v="0.45999999999999996"/>
    <s v="Online"/>
  </r>
  <r>
    <s v="West Gear"/>
    <n v="1185732"/>
    <d v="2021-04-11T00:00:00"/>
    <s v="West"/>
    <s v="Utah"/>
    <s v="Salt Lake City"/>
    <x v="3"/>
    <n v="18"/>
    <n v="70"/>
    <n v="1260"/>
    <n v="667.80000000000007"/>
    <n v="0.53"/>
    <s v="Online"/>
  </r>
  <r>
    <s v="West Gear"/>
    <n v="1185732"/>
    <d v="2021-04-11T00:00:00"/>
    <s v="West"/>
    <s v="Utah"/>
    <s v="Salt Lake City"/>
    <x v="4"/>
    <n v="33"/>
    <n v="74"/>
    <n v="2442"/>
    <n v="1123.32"/>
    <n v="0.45999999999999996"/>
    <s v="Online"/>
  </r>
  <r>
    <s v="West Gear"/>
    <n v="1185732"/>
    <d v="2021-04-11T00:00:00"/>
    <s v="West"/>
    <s v="Utah"/>
    <s v="Salt Lake City"/>
    <x v="5"/>
    <n v="24"/>
    <n v="112"/>
    <n v="2688"/>
    <n v="1612.8"/>
    <n v="0.6"/>
    <s v="Online"/>
  </r>
  <r>
    <s v="West Gear"/>
    <n v="1185732"/>
    <d v="2021-05-12T00:00:00"/>
    <s v="West"/>
    <s v="Utah"/>
    <s v="Salt Lake City"/>
    <x v="0"/>
    <n v="32"/>
    <n v="174"/>
    <n v="5568"/>
    <n v="2839.68"/>
    <n v="0.51"/>
    <s v="Online"/>
  </r>
  <r>
    <s v="West Gear"/>
    <n v="1185732"/>
    <d v="2021-05-12T00:00:00"/>
    <s v="West"/>
    <s v="Utah"/>
    <s v="Salt Lake City"/>
    <x v="1"/>
    <n v="29"/>
    <n v="101"/>
    <n v="2929"/>
    <n v="1435.21"/>
    <n v="0.49"/>
    <s v="Online"/>
  </r>
  <r>
    <s v="West Gear"/>
    <n v="1185732"/>
    <d v="2021-05-12T00:00:00"/>
    <s v="West"/>
    <s v="Utah"/>
    <s v="Salt Lake City"/>
    <x v="2"/>
    <n v="25"/>
    <n v="98"/>
    <n v="2450"/>
    <n v="1225"/>
    <n v="0.5"/>
    <s v="Online"/>
  </r>
  <r>
    <s v="West Gear"/>
    <n v="1185732"/>
    <d v="2021-05-12T00:00:00"/>
    <s v="West"/>
    <s v="Utah"/>
    <s v="Salt Lake City"/>
    <x v="3"/>
    <n v="23"/>
    <n v="72"/>
    <n v="1656"/>
    <n v="910.80000000000007"/>
    <n v="0.55000000000000004"/>
    <s v="Online"/>
  </r>
  <r>
    <s v="West Gear"/>
    <n v="1185732"/>
    <d v="2021-05-12T00:00:00"/>
    <s v="West"/>
    <s v="Utah"/>
    <s v="Salt Lake City"/>
    <x v="4"/>
    <n v="39"/>
    <n v="75"/>
    <n v="2925"/>
    <n v="1462.5"/>
    <n v="0.5"/>
    <s v="Online"/>
  </r>
  <r>
    <s v="West Gear"/>
    <n v="1185732"/>
    <d v="2021-05-12T00:00:00"/>
    <s v="West"/>
    <s v="Utah"/>
    <s v="Salt Lake City"/>
    <x v="5"/>
    <n v="44"/>
    <n v="120"/>
    <n v="5280"/>
    <n v="3432"/>
    <n v="0.65"/>
    <s v="Online"/>
  </r>
  <r>
    <s v="West Gear"/>
    <n v="1185732"/>
    <d v="2021-06-11T00:00:00"/>
    <s v="West"/>
    <s v="Utah"/>
    <s v="Salt Lake City"/>
    <x v="0"/>
    <n v="28"/>
    <n v="182"/>
    <n v="5096"/>
    <n v="2598.96"/>
    <n v="0.51"/>
    <s v="Online"/>
  </r>
  <r>
    <s v="West Gear"/>
    <n v="1185732"/>
    <d v="2021-06-11T00:00:00"/>
    <s v="West"/>
    <s v="Utah"/>
    <s v="Salt Lake City"/>
    <x v="1"/>
    <n v="24"/>
    <n v="112"/>
    <n v="2688"/>
    <n v="1317.12"/>
    <n v="0.49"/>
    <s v="Online"/>
  </r>
  <r>
    <s v="West Gear"/>
    <n v="1185732"/>
    <d v="2021-06-11T00:00:00"/>
    <s v="West"/>
    <s v="Utah"/>
    <s v="Salt Lake City"/>
    <x v="2"/>
    <n v="19"/>
    <n v="115"/>
    <n v="2185"/>
    <n v="1070.6500000000001"/>
    <n v="0.49"/>
    <s v="Online"/>
  </r>
  <r>
    <s v="West Gear"/>
    <n v="1185732"/>
    <d v="2021-06-11T00:00:00"/>
    <s v="West"/>
    <s v="Utah"/>
    <s v="Salt Lake City"/>
    <x v="3"/>
    <n v="19"/>
    <n v="108"/>
    <n v="2052"/>
    <n v="1046.52"/>
    <n v="0.51"/>
    <s v="Online"/>
  </r>
  <r>
    <s v="West Gear"/>
    <n v="1185732"/>
    <d v="2021-06-11T00:00:00"/>
    <s v="West"/>
    <s v="Utah"/>
    <s v="Salt Lake City"/>
    <x v="4"/>
    <n v="34"/>
    <n v="108"/>
    <n v="3672"/>
    <n v="1652.3999999999999"/>
    <n v="0.44999999999999996"/>
    <s v="Online"/>
  </r>
  <r>
    <s v="West Gear"/>
    <n v="1185732"/>
    <d v="2021-06-11T00:00:00"/>
    <s v="West"/>
    <s v="Utah"/>
    <s v="Salt Lake City"/>
    <x v="5"/>
    <n v="38"/>
    <n v="150"/>
    <n v="5700"/>
    <n v="3420"/>
    <n v="0.6"/>
    <s v="Online"/>
  </r>
  <r>
    <s v="West Gear"/>
    <n v="1185732"/>
    <d v="2021-07-10T00:00:00"/>
    <s v="West"/>
    <s v="Utah"/>
    <s v="Salt Lake City"/>
    <x v="0"/>
    <n v="34"/>
    <n v="224"/>
    <n v="7616"/>
    <n v="3960.32"/>
    <n v="0.52"/>
    <s v="Online"/>
  </r>
  <r>
    <s v="West Gear"/>
    <n v="1185732"/>
    <d v="2021-07-10T00:00:00"/>
    <s v="West"/>
    <s v="Utah"/>
    <s v="Salt Lake City"/>
    <x v="1"/>
    <n v="29"/>
    <n v="160"/>
    <n v="4640"/>
    <n v="2227.1999999999998"/>
    <n v="0.48"/>
    <s v="Online"/>
  </r>
  <r>
    <s v="West Gear"/>
    <n v="1185732"/>
    <d v="2021-07-10T00:00:00"/>
    <s v="West"/>
    <s v="Utah"/>
    <s v="Salt Lake City"/>
    <x v="2"/>
    <n v="24"/>
    <n v="138"/>
    <n v="3312"/>
    <n v="1589.76"/>
    <n v="0.48"/>
    <s v="Online"/>
  </r>
  <r>
    <s v="West Gear"/>
    <n v="1185732"/>
    <d v="2021-07-10T00:00:00"/>
    <s v="West"/>
    <s v="Utah"/>
    <s v="Salt Lake City"/>
    <x v="3"/>
    <n v="23"/>
    <n v="115"/>
    <n v="2645"/>
    <n v="1322.5"/>
    <n v="0.5"/>
    <s v="Online"/>
  </r>
  <r>
    <s v="West Gear"/>
    <n v="1185732"/>
    <d v="2021-07-10T00:00:00"/>
    <s v="West"/>
    <s v="Utah"/>
    <s v="Salt Lake City"/>
    <x v="4"/>
    <n v="32"/>
    <n v="128"/>
    <n v="4096"/>
    <n v="1884.1599999999999"/>
    <n v="0.45999999999999996"/>
    <s v="Online"/>
  </r>
  <r>
    <s v="West Gear"/>
    <n v="1185732"/>
    <d v="2021-07-10T00:00:00"/>
    <s v="West"/>
    <s v="Utah"/>
    <s v="Salt Lake City"/>
    <x v="5"/>
    <n v="38"/>
    <n v="150"/>
    <n v="5700"/>
    <n v="3705"/>
    <n v="0.65"/>
    <s v="Online"/>
  </r>
  <r>
    <s v="West Gear"/>
    <n v="1185732"/>
    <d v="2021-08-11T00:00:00"/>
    <s v="West"/>
    <s v="Utah"/>
    <s v="Salt Lake City"/>
    <x v="0"/>
    <n v="33"/>
    <n v="203"/>
    <n v="6699"/>
    <n v="3349.5"/>
    <n v="0.5"/>
    <s v="Online"/>
  </r>
  <r>
    <s v="West Gear"/>
    <n v="1185732"/>
    <d v="2021-08-11T00:00:00"/>
    <s v="West"/>
    <s v="Utah"/>
    <s v="Salt Lake City"/>
    <x v="1"/>
    <n v="34"/>
    <n v="131"/>
    <n v="4454"/>
    <n v="2093.3799999999997"/>
    <n v="0.47"/>
    <s v="Online"/>
  </r>
  <r>
    <s v="West Gear"/>
    <n v="1185732"/>
    <d v="2021-08-11T00:00:00"/>
    <s v="West"/>
    <s v="Utah"/>
    <s v="Salt Lake City"/>
    <x v="2"/>
    <n v="29"/>
    <n v="113"/>
    <n v="3277"/>
    <n v="1605.73"/>
    <n v="0.49"/>
    <s v="Online"/>
  </r>
  <r>
    <s v="West Gear"/>
    <n v="1185732"/>
    <d v="2021-08-11T00:00:00"/>
    <s v="West"/>
    <s v="Utah"/>
    <s v="Salt Lake City"/>
    <x v="3"/>
    <n v="19"/>
    <n v="101"/>
    <n v="1919"/>
    <n v="1017.07"/>
    <n v="0.53"/>
    <s v="Online"/>
  </r>
  <r>
    <s v="West Gear"/>
    <n v="1185732"/>
    <d v="2021-08-11T00:00:00"/>
    <s v="West"/>
    <s v="Utah"/>
    <s v="Salt Lake City"/>
    <x v="4"/>
    <n v="29"/>
    <n v="105"/>
    <n v="3045"/>
    <n v="1400.6999999999998"/>
    <n v="0.45999999999999996"/>
    <s v="Online"/>
  </r>
  <r>
    <s v="West Gear"/>
    <n v="1185732"/>
    <d v="2021-08-11T00:00:00"/>
    <s v="West"/>
    <s v="Utah"/>
    <s v="Salt Lake City"/>
    <x v="5"/>
    <n v="32"/>
    <n v="152"/>
    <n v="4864"/>
    <n v="2918.4"/>
    <n v="0.6"/>
    <s v="Online"/>
  </r>
  <r>
    <s v="West Gear"/>
    <n v="1185732"/>
    <d v="2021-09-12T00:00:00"/>
    <s v="West"/>
    <s v="Utah"/>
    <s v="Salt Lake City"/>
    <x v="0"/>
    <n v="29"/>
    <n v="169"/>
    <n v="4901"/>
    <n v="2548.52"/>
    <n v="0.52"/>
    <s v="Online"/>
  </r>
  <r>
    <s v="West Gear"/>
    <n v="1185732"/>
    <d v="2021-09-12T00:00:00"/>
    <s v="West"/>
    <s v="Utah"/>
    <s v="Salt Lake City"/>
    <x v="1"/>
    <n v="23"/>
    <n v="122"/>
    <n v="2806"/>
    <n v="1262.6999999999998"/>
    <n v="0.44999999999999996"/>
    <s v="Online"/>
  </r>
  <r>
    <s v="West Gear"/>
    <n v="1185732"/>
    <d v="2021-09-12T00:00:00"/>
    <s v="West"/>
    <s v="Utah"/>
    <s v="Salt Lake City"/>
    <x v="2"/>
    <n v="9"/>
    <n v="91"/>
    <n v="819"/>
    <n v="409.5"/>
    <n v="0.5"/>
    <s v="Online"/>
  </r>
  <r>
    <s v="West Gear"/>
    <n v="1185732"/>
    <d v="2021-09-12T00:00:00"/>
    <s v="West"/>
    <s v="Utah"/>
    <s v="Salt Lake City"/>
    <x v="3"/>
    <n v="10"/>
    <n v="88"/>
    <n v="880"/>
    <n v="448.8"/>
    <n v="0.51"/>
    <s v="Online"/>
  </r>
  <r>
    <s v="West Gear"/>
    <n v="1185732"/>
    <d v="2021-09-12T00:00:00"/>
    <s v="West"/>
    <s v="Utah"/>
    <s v="Salt Lake City"/>
    <x v="4"/>
    <n v="19"/>
    <n v="88"/>
    <n v="1672"/>
    <n v="836"/>
    <n v="0.5"/>
    <s v="Online"/>
  </r>
  <r>
    <s v="West Gear"/>
    <n v="1185732"/>
    <d v="2021-09-12T00:00:00"/>
    <s v="West"/>
    <s v="Utah"/>
    <s v="Salt Lake City"/>
    <x v="5"/>
    <n v="24"/>
    <n v="120"/>
    <n v="2880"/>
    <n v="1843.2"/>
    <n v="0.64"/>
    <s v="Online"/>
  </r>
  <r>
    <s v="West Gear"/>
    <n v="1185732"/>
    <d v="2021-10-11T00:00:00"/>
    <s v="West"/>
    <s v="Utah"/>
    <s v="Salt Lake City"/>
    <x v="0"/>
    <n v="28"/>
    <n v="173"/>
    <n v="4844"/>
    <n v="2470.44"/>
    <n v="0.51"/>
    <s v="Online"/>
  </r>
  <r>
    <s v="West Gear"/>
    <n v="1185732"/>
    <d v="2021-10-11T00:00:00"/>
    <s v="West"/>
    <s v="Utah"/>
    <s v="Salt Lake City"/>
    <x v="1"/>
    <n v="19"/>
    <n v="100"/>
    <n v="1900"/>
    <n v="950"/>
    <n v="0.5"/>
    <s v="Online"/>
  </r>
  <r>
    <s v="West Gear"/>
    <n v="1185732"/>
    <d v="2021-10-11T00:00:00"/>
    <s v="West"/>
    <s v="Utah"/>
    <s v="Salt Lake City"/>
    <x v="2"/>
    <n v="19"/>
    <n v="87"/>
    <n v="1653"/>
    <n v="809.97"/>
    <n v="0.49"/>
    <s v="Online"/>
  </r>
  <r>
    <s v="West Gear"/>
    <n v="1185732"/>
    <d v="2021-10-11T00:00:00"/>
    <s v="West"/>
    <s v="Utah"/>
    <s v="Salt Lake City"/>
    <x v="3"/>
    <n v="19"/>
    <n v="72"/>
    <n v="1368"/>
    <n v="752.40000000000009"/>
    <n v="0.55000000000000004"/>
    <s v="Online"/>
  </r>
  <r>
    <s v="West Gear"/>
    <n v="1185732"/>
    <d v="2021-10-11T00:00:00"/>
    <s v="West"/>
    <s v="Utah"/>
    <s v="Salt Lake City"/>
    <x v="4"/>
    <n v="29"/>
    <n v="83"/>
    <n v="2407"/>
    <n v="1203.5"/>
    <n v="0.5"/>
    <s v="Online"/>
  </r>
  <r>
    <s v="West Gear"/>
    <n v="1185732"/>
    <d v="2021-10-11T00:00:00"/>
    <s v="West"/>
    <s v="Utah"/>
    <s v="Salt Lake City"/>
    <x v="5"/>
    <n v="32"/>
    <n v="104"/>
    <n v="3328"/>
    <n v="2063.36"/>
    <n v="0.62"/>
    <s v="Online"/>
  </r>
  <r>
    <s v="West Gear"/>
    <n v="1185732"/>
    <d v="2021-11-11T00:00:00"/>
    <s v="West"/>
    <s v="Utah"/>
    <s v="Salt Lake City"/>
    <x v="0"/>
    <n v="29"/>
    <n v="149"/>
    <n v="4321"/>
    <n v="2160.5"/>
    <n v="0.5"/>
    <s v="Online"/>
  </r>
  <r>
    <s v="West Gear"/>
    <n v="1185732"/>
    <d v="2021-11-11T00:00:00"/>
    <s v="West"/>
    <s v="Utah"/>
    <s v="Salt Lake City"/>
    <x v="1"/>
    <n v="20"/>
    <n v="108"/>
    <n v="2160"/>
    <n v="993.59999999999991"/>
    <n v="0.45999999999999996"/>
    <s v="Online"/>
  </r>
  <r>
    <s v="West Gear"/>
    <n v="1185732"/>
    <d v="2021-11-11T00:00:00"/>
    <s v="West"/>
    <s v="Utah"/>
    <s v="Salt Lake City"/>
    <x v="2"/>
    <n v="19"/>
    <n v="93"/>
    <n v="1767"/>
    <n v="848.16"/>
    <n v="0.48"/>
    <s v="Online"/>
  </r>
  <r>
    <s v="West Gear"/>
    <n v="1185732"/>
    <d v="2021-11-11T00:00:00"/>
    <s v="West"/>
    <s v="Utah"/>
    <s v="Salt Lake City"/>
    <x v="3"/>
    <n v="19"/>
    <n v="113"/>
    <n v="2147"/>
    <n v="1094.97"/>
    <n v="0.51"/>
    <s v="Online"/>
  </r>
  <r>
    <s v="West Gear"/>
    <n v="1185732"/>
    <d v="2021-11-11T00:00:00"/>
    <s v="West"/>
    <s v="Utah"/>
    <s v="Salt Lake City"/>
    <x v="4"/>
    <n v="39"/>
    <n v="91"/>
    <n v="3549"/>
    <n v="1739.01"/>
    <n v="0.49"/>
    <s v="Online"/>
  </r>
  <r>
    <s v="West Gear"/>
    <n v="1185732"/>
    <d v="2021-11-11T00:00:00"/>
    <s v="West"/>
    <s v="Utah"/>
    <s v="Salt Lake City"/>
    <x v="5"/>
    <n v="43"/>
    <n v="113"/>
    <n v="4859"/>
    <n v="3158.35"/>
    <n v="0.65"/>
    <s v="Online"/>
  </r>
  <r>
    <s v="West Gear"/>
    <n v="1185732"/>
    <d v="2021-12-10T00:00:00"/>
    <s v="West"/>
    <s v="Utah"/>
    <s v="Salt Lake City"/>
    <x v="0"/>
    <n v="39"/>
    <n v="203"/>
    <n v="7917"/>
    <n v="4354.3500000000004"/>
    <n v="0.55000000000000004"/>
    <s v="Online"/>
  </r>
  <r>
    <s v="West Gear"/>
    <n v="1185732"/>
    <d v="2021-12-10T00:00:00"/>
    <s v="West"/>
    <s v="Utah"/>
    <s v="Salt Lake City"/>
    <x v="1"/>
    <n v="28"/>
    <n v="145"/>
    <n v="4060"/>
    <n v="1989.3999999999999"/>
    <n v="0.49"/>
    <s v="Online"/>
  </r>
  <r>
    <s v="West Gear"/>
    <n v="1185732"/>
    <d v="2021-12-10T00:00:00"/>
    <s v="West"/>
    <s v="Utah"/>
    <s v="Salt Lake City"/>
    <x v="2"/>
    <n v="29"/>
    <n v="113"/>
    <n v="3277"/>
    <n v="1540.1899999999998"/>
    <n v="0.47"/>
    <s v="Online"/>
  </r>
  <r>
    <s v="West Gear"/>
    <n v="1185732"/>
    <d v="2021-12-10T00:00:00"/>
    <s v="West"/>
    <s v="Utah"/>
    <s v="Salt Lake City"/>
    <x v="3"/>
    <n v="27"/>
    <n v="112"/>
    <n v="3024"/>
    <n v="1542.24"/>
    <n v="0.51"/>
    <s v="Online"/>
  </r>
  <r>
    <s v="West Gear"/>
    <n v="1185732"/>
    <d v="2021-12-10T00:00:00"/>
    <s v="West"/>
    <s v="Utah"/>
    <s v="Salt Lake City"/>
    <x v="4"/>
    <n v="38"/>
    <n v="112"/>
    <n v="4256"/>
    <n v="2128"/>
    <n v="0.5"/>
    <s v="Online"/>
  </r>
  <r>
    <s v="West Gear"/>
    <n v="1185732"/>
    <d v="2021-12-10T00:00:00"/>
    <s v="West"/>
    <s v="Utah"/>
    <s v="Salt Lake City"/>
    <x v="5"/>
    <n v="42"/>
    <n v="125"/>
    <n v="5250"/>
    <n v="3202.5"/>
    <n v="0.61"/>
    <s v="Online"/>
  </r>
  <r>
    <s v="West Gear"/>
    <n v="1128299"/>
    <d v="2021-01-24T00:00:00"/>
    <s v="West"/>
    <s v="Utah"/>
    <s v="Salt Lake City"/>
    <x v="0"/>
    <n v="27"/>
    <n v="98"/>
    <n v="2646"/>
    <n v="1270.08"/>
    <n v="0.48"/>
    <s v="Online"/>
  </r>
  <r>
    <s v="West Gear"/>
    <n v="1128299"/>
    <d v="2021-01-24T00:00:00"/>
    <s v="West"/>
    <s v="Utah"/>
    <s v="Salt Lake City"/>
    <x v="1"/>
    <n v="39"/>
    <n v="105"/>
    <n v="4095"/>
    <n v="2006.55"/>
    <n v="0.49"/>
    <s v="Online"/>
  </r>
  <r>
    <s v="West Gear"/>
    <n v="1128299"/>
    <d v="2021-01-24T00:00:00"/>
    <s v="West"/>
    <s v="Utah"/>
    <s v="Salt Lake City"/>
    <x v="2"/>
    <n v="39"/>
    <n v="105"/>
    <n v="4095"/>
    <n v="1965.6"/>
    <n v="0.48"/>
    <s v="Online"/>
  </r>
  <r>
    <s v="West Gear"/>
    <n v="1128299"/>
    <d v="2021-01-24T00:00:00"/>
    <s v="West"/>
    <s v="Utah"/>
    <s v="Salt Lake City"/>
    <x v="3"/>
    <n v="39"/>
    <n v="58"/>
    <n v="2262"/>
    <n v="1040.52"/>
    <n v="0.45999999999999996"/>
    <s v="Online"/>
  </r>
  <r>
    <s v="West Gear"/>
    <n v="1128299"/>
    <d v="2021-01-24T00:00:00"/>
    <s v="West"/>
    <s v="Utah"/>
    <s v="Salt Lake City"/>
    <x v="4"/>
    <n v="42"/>
    <n v="44"/>
    <n v="1848"/>
    <n v="1016.4000000000001"/>
    <n v="0.55000000000000004"/>
    <s v="Online"/>
  </r>
  <r>
    <s v="West Gear"/>
    <n v="1128299"/>
    <d v="2021-01-24T00:00:00"/>
    <s v="West"/>
    <s v="Utah"/>
    <s v="Salt Lake City"/>
    <x v="5"/>
    <n v="39"/>
    <n v="108"/>
    <n v="4212"/>
    <n v="1811.16"/>
    <n v="0.43"/>
    <s v="Online"/>
  </r>
  <r>
    <s v="West Gear"/>
    <n v="1128299"/>
    <d v="2021-02-24T00:00:00"/>
    <s v="West"/>
    <s v="Utah"/>
    <s v="Salt Lake City"/>
    <x v="0"/>
    <n v="29"/>
    <n v="117"/>
    <n v="3393"/>
    <n v="1526.85"/>
    <n v="0.44999999999999996"/>
    <s v="Online"/>
  </r>
  <r>
    <s v="West Gear"/>
    <n v="1128299"/>
    <d v="2021-02-24T00:00:00"/>
    <s v="West"/>
    <s v="Utah"/>
    <s v="Salt Lake City"/>
    <x v="1"/>
    <n v="39"/>
    <n v="91"/>
    <n v="3549"/>
    <n v="1703.52"/>
    <n v="0.48"/>
    <s v="Online"/>
  </r>
  <r>
    <s v="West Gear"/>
    <n v="1128299"/>
    <d v="2021-02-24T00:00:00"/>
    <s v="West"/>
    <s v="Utah"/>
    <s v="Salt Lake City"/>
    <x v="2"/>
    <n v="36"/>
    <n v="88"/>
    <n v="3168"/>
    <n v="1425.6"/>
    <n v="0.44999999999999996"/>
    <s v="Online"/>
  </r>
  <r>
    <s v="West Gear"/>
    <n v="1128299"/>
    <d v="2021-02-24T00:00:00"/>
    <s v="West"/>
    <s v="Oregon"/>
    <s v="Portland"/>
    <x v="3"/>
    <n v="39"/>
    <n v="58"/>
    <n v="2262"/>
    <n v="1085.76"/>
    <n v="0.48"/>
    <s v="Online"/>
  </r>
  <r>
    <s v="West Gear"/>
    <n v="1128299"/>
    <d v="2021-02-24T00:00:00"/>
    <s v="West"/>
    <s v="Oregon"/>
    <s v="Portland"/>
    <x v="4"/>
    <n v="42"/>
    <n v="38"/>
    <n v="1596"/>
    <n v="829.92000000000007"/>
    <n v="0.52"/>
    <s v="Online"/>
  </r>
  <r>
    <s v="West Gear"/>
    <n v="1128299"/>
    <d v="2021-02-24T00:00:00"/>
    <s v="West"/>
    <s v="Oregon"/>
    <s v="Portland"/>
    <x v="5"/>
    <n v="37"/>
    <n v="85"/>
    <n v="3145"/>
    <n v="1258"/>
    <n v="0.4"/>
    <s v="Online"/>
  </r>
  <r>
    <s v="West Gear"/>
    <n v="1128299"/>
    <d v="2021-03-23T00:00:00"/>
    <s v="West"/>
    <s v="Oregon"/>
    <s v="Portland"/>
    <x v="0"/>
    <n v="38"/>
    <n v="128"/>
    <n v="4864"/>
    <n v="2383.36"/>
    <n v="0.49"/>
    <s v="Online"/>
  </r>
  <r>
    <s v="West Gear"/>
    <n v="1128299"/>
    <d v="2021-03-23T00:00:00"/>
    <s v="West"/>
    <s v="Oregon"/>
    <s v="Portland"/>
    <x v="1"/>
    <n v="45"/>
    <n v="85"/>
    <n v="3825"/>
    <n v="1836"/>
    <n v="0.48"/>
    <s v="Online"/>
  </r>
  <r>
    <s v="West Gear"/>
    <n v="1128299"/>
    <d v="2021-03-23T00:00:00"/>
    <s v="West"/>
    <s v="Oregon"/>
    <s v="Portland"/>
    <x v="2"/>
    <n v="54"/>
    <n v="88"/>
    <n v="4752"/>
    <n v="2138.3999999999996"/>
    <n v="0.44999999999999996"/>
    <s v="Online"/>
  </r>
  <r>
    <s v="West Gear"/>
    <n v="1128299"/>
    <d v="2021-03-23T00:00:00"/>
    <s v="West"/>
    <s v="Oregon"/>
    <s v="Portland"/>
    <x v="3"/>
    <n v="49"/>
    <n v="65"/>
    <n v="3185"/>
    <n v="1528.8"/>
    <n v="0.48"/>
    <s v="Online"/>
  </r>
  <r>
    <s v="West Gear"/>
    <n v="1128299"/>
    <d v="2021-03-23T00:00:00"/>
    <s v="West"/>
    <s v="Oregon"/>
    <s v="Portland"/>
    <x v="4"/>
    <n v="54"/>
    <n v="26"/>
    <n v="1404"/>
    <n v="744.12"/>
    <n v="0.53"/>
    <s v="Online"/>
  </r>
  <r>
    <s v="West Gear"/>
    <n v="1128299"/>
    <d v="2021-03-23T00:00:00"/>
    <s v="West"/>
    <s v="Oregon"/>
    <s v="Portland"/>
    <x v="5"/>
    <n v="49"/>
    <n v="87"/>
    <n v="4263"/>
    <n v="1790.46"/>
    <n v="0.42"/>
    <s v="Online"/>
  </r>
  <r>
    <s v="West Gear"/>
    <n v="1128299"/>
    <d v="2021-04-24T00:00:00"/>
    <s v="West"/>
    <s v="Oregon"/>
    <s v="Portland"/>
    <x v="0"/>
    <n v="51"/>
    <n v="124"/>
    <n v="6324"/>
    <n v="2909.04"/>
    <n v="0.45999999999999996"/>
    <s v="Online"/>
  </r>
  <r>
    <s v="West Gear"/>
    <n v="1128299"/>
    <d v="2021-04-24T00:00:00"/>
    <s v="West"/>
    <s v="Oregon"/>
    <s v="Portland"/>
    <x v="1"/>
    <n v="54"/>
    <n v="83"/>
    <n v="4482"/>
    <n v="2196.1799999999998"/>
    <n v="0.49"/>
    <s v="Online"/>
  </r>
  <r>
    <s v="West Gear"/>
    <n v="1128299"/>
    <d v="2021-04-24T00:00:00"/>
    <s v="West"/>
    <s v="Oregon"/>
    <s v="Portland"/>
    <x v="2"/>
    <n v="55"/>
    <n v="85"/>
    <n v="4675"/>
    <n v="2244"/>
    <n v="0.48"/>
    <s v="Online"/>
  </r>
  <r>
    <s v="West Gear"/>
    <n v="1128299"/>
    <d v="2021-04-24T00:00:00"/>
    <s v="West"/>
    <s v="Oregon"/>
    <s v="Portland"/>
    <x v="3"/>
    <n v="41"/>
    <n v="63"/>
    <n v="2583"/>
    <n v="1291.5"/>
    <n v="0.5"/>
    <s v="Online"/>
  </r>
  <r>
    <s v="West Gear"/>
    <n v="1128299"/>
    <d v="2021-04-24T00:00:00"/>
    <s v="West"/>
    <s v="Oregon"/>
    <s v="Portland"/>
    <x v="4"/>
    <n v="48"/>
    <n v="36"/>
    <n v="1728"/>
    <n v="864"/>
    <n v="0.5"/>
    <s v="Online"/>
  </r>
  <r>
    <s v="West Gear"/>
    <n v="1128299"/>
    <d v="2021-04-24T00:00:00"/>
    <s v="West"/>
    <s v="Oregon"/>
    <s v="Portland"/>
    <x v="5"/>
    <n v="59"/>
    <n v="84"/>
    <n v="4956"/>
    <n v="2230.1999999999998"/>
    <n v="0.44999999999999996"/>
    <s v="Online"/>
  </r>
  <r>
    <s v="West Gear"/>
    <n v="1128299"/>
    <d v="2021-05-25T00:00:00"/>
    <s v="West"/>
    <s v="Oregon"/>
    <s v="Portland"/>
    <x v="0"/>
    <n v="48"/>
    <n v="145"/>
    <n v="6960"/>
    <n v="3131.9999999999995"/>
    <n v="0.44999999999999996"/>
    <s v="Online"/>
  </r>
  <r>
    <s v="West Gear"/>
    <n v="1128299"/>
    <d v="2021-05-25T00:00:00"/>
    <s v="West"/>
    <s v="Oregon"/>
    <s v="Portland"/>
    <x v="1"/>
    <n v="50"/>
    <n v="105"/>
    <n v="5250"/>
    <n v="2415"/>
    <n v="0.45999999999999996"/>
    <s v="Online"/>
  </r>
  <r>
    <s v="West Gear"/>
    <n v="1128299"/>
    <d v="2021-05-25T00:00:00"/>
    <s v="West"/>
    <s v="Oregon"/>
    <s v="Portland"/>
    <x v="2"/>
    <n v="50"/>
    <n v="95"/>
    <n v="4750"/>
    <n v="2375"/>
    <n v="0.5"/>
    <s v="Online"/>
  </r>
  <r>
    <s v="West Gear"/>
    <n v="1128299"/>
    <d v="2021-05-25T00:00:00"/>
    <s v="West"/>
    <s v="Oregon"/>
    <s v="Portland"/>
    <x v="3"/>
    <n v="49"/>
    <n v="83"/>
    <n v="4067"/>
    <n v="1952.1599999999999"/>
    <n v="0.48"/>
    <s v="Online"/>
  </r>
  <r>
    <s v="West Gear"/>
    <n v="1128299"/>
    <d v="2021-05-25T00:00:00"/>
    <s v="West"/>
    <s v="Oregon"/>
    <s v="Portland"/>
    <x v="4"/>
    <n v="41"/>
    <n v="44"/>
    <n v="1804"/>
    <n v="992.2"/>
    <n v="0.55000000000000004"/>
    <s v="Online"/>
  </r>
  <r>
    <s v="West Gear"/>
    <n v="1128299"/>
    <d v="2021-05-25T00:00:00"/>
    <s v="West"/>
    <s v="Oregon"/>
    <s v="Portland"/>
    <x v="5"/>
    <n v="54"/>
    <n v="158"/>
    <n v="8532"/>
    <n v="3839.3999999999996"/>
    <n v="0.44999999999999996"/>
    <s v="Online"/>
  </r>
  <r>
    <s v="West Gear"/>
    <n v="1128299"/>
    <d v="2021-06-24T00:00:00"/>
    <s v="West"/>
    <s v="Oregon"/>
    <s v="Portland"/>
    <x v="0"/>
    <n v="51"/>
    <n v="225"/>
    <n v="11475"/>
    <n v="5622.75"/>
    <n v="0.49"/>
    <s v="Online"/>
  </r>
  <r>
    <s v="West Gear"/>
    <n v="1128299"/>
    <d v="2021-06-24T00:00:00"/>
    <s v="West"/>
    <s v="Oregon"/>
    <s v="Portland"/>
    <x v="1"/>
    <n v="62"/>
    <n v="169"/>
    <n v="10478"/>
    <n v="5134.22"/>
    <n v="0.49"/>
    <s v="Online"/>
  </r>
  <r>
    <s v="West Gear"/>
    <n v="1128299"/>
    <d v="2021-06-24T00:00:00"/>
    <s v="West"/>
    <s v="Oregon"/>
    <s v="Portland"/>
    <x v="2"/>
    <n v="78"/>
    <n v="189"/>
    <n v="14742"/>
    <n v="6781.32"/>
    <n v="0.45999999999999996"/>
    <s v="Online"/>
  </r>
  <r>
    <s v="West Gear"/>
    <n v="1128299"/>
    <d v="2021-06-24T00:00:00"/>
    <s v="West"/>
    <s v="Oregon"/>
    <s v="Portland"/>
    <x v="3"/>
    <n v="74"/>
    <n v="158"/>
    <n v="11692"/>
    <n v="5846"/>
    <n v="0.5"/>
    <s v="Online"/>
  </r>
  <r>
    <s v="West Gear"/>
    <n v="1128299"/>
    <d v="2021-06-24T00:00:00"/>
    <s v="West"/>
    <s v="Oregon"/>
    <s v="Portland"/>
    <x v="4"/>
    <n v="86"/>
    <n v="108"/>
    <n v="9288"/>
    <n v="4922.6400000000003"/>
    <n v="0.53"/>
    <s v="Online"/>
  </r>
  <r>
    <s v="West Gear"/>
    <n v="1128299"/>
    <d v="2021-06-24T00:00:00"/>
    <s v="West"/>
    <s v="Oregon"/>
    <s v="Portland"/>
    <x v="5"/>
    <n v="95"/>
    <n v="189"/>
    <n v="17955"/>
    <n v="8079.7499999999991"/>
    <n v="0.44999999999999996"/>
    <s v="Online"/>
  </r>
  <r>
    <s v="West Gear"/>
    <n v="1128299"/>
    <d v="2021-07-23T00:00:00"/>
    <s v="West"/>
    <s v="Oregon"/>
    <s v="Portland"/>
    <x v="0"/>
    <n v="79"/>
    <n v="255"/>
    <n v="20145"/>
    <n v="9669.6"/>
    <n v="0.48"/>
    <s v="Online"/>
  </r>
  <r>
    <s v="West Gear"/>
    <n v="1128299"/>
    <d v="2021-07-23T00:00:00"/>
    <s v="West"/>
    <s v="Oregon"/>
    <s v="Portland"/>
    <x v="1"/>
    <n v="85"/>
    <n v="196"/>
    <n v="16660"/>
    <n v="7830.2"/>
    <n v="0.47"/>
    <s v="Online"/>
  </r>
  <r>
    <s v="West Gear"/>
    <n v="1128299"/>
    <d v="2021-07-23T00:00:00"/>
    <s v="West"/>
    <s v="Oregon"/>
    <s v="Portland"/>
    <x v="2"/>
    <n v="86"/>
    <n v="163"/>
    <n v="14018"/>
    <n v="6588.46"/>
    <n v="0.47"/>
    <s v="Online"/>
  </r>
  <r>
    <s v="West Gear"/>
    <n v="1128299"/>
    <d v="2021-07-23T00:00:00"/>
    <s v="West"/>
    <s v="Oregon"/>
    <s v="Portland"/>
    <x v="3"/>
    <n v="82"/>
    <n v="165"/>
    <n v="13530"/>
    <n v="6494.4"/>
    <n v="0.48"/>
    <s v="Online"/>
  </r>
  <r>
    <s v="West Gear"/>
    <n v="1128299"/>
    <d v="2021-07-23T00:00:00"/>
    <s v="West"/>
    <s v="Oregon"/>
    <s v="Portland"/>
    <x v="4"/>
    <n v="84"/>
    <n v="156"/>
    <n v="13104"/>
    <n v="6552"/>
    <n v="0.5"/>
    <s v="Online"/>
  </r>
  <r>
    <s v="West Gear"/>
    <n v="1128299"/>
    <d v="2021-07-23T00:00:00"/>
    <s v="West"/>
    <s v="Oregon"/>
    <s v="Portland"/>
    <x v="5"/>
    <n v="97"/>
    <n v="150"/>
    <n v="14550"/>
    <n v="6111"/>
    <n v="0.42"/>
    <s v="Online"/>
  </r>
  <r>
    <s v="West Gear"/>
    <n v="1128299"/>
    <d v="2021-08-24T00:00:00"/>
    <s v="West"/>
    <s v="Oregon"/>
    <s v="Portland"/>
    <x v="0"/>
    <n v="81"/>
    <n v="200"/>
    <n v="16200"/>
    <n v="7776"/>
    <n v="0.48"/>
    <s v="Online"/>
  </r>
  <r>
    <s v="West Gear"/>
    <n v="1128299"/>
    <d v="2021-08-24T00:00:00"/>
    <s v="West"/>
    <s v="Oregon"/>
    <s v="Portland"/>
    <x v="1"/>
    <n v="76"/>
    <n v="233"/>
    <n v="17708"/>
    <n v="8676.92"/>
    <n v="0.49"/>
    <s v="Online"/>
  </r>
  <r>
    <s v="West Gear"/>
    <n v="1128299"/>
    <d v="2021-08-24T00:00:00"/>
    <s v="West"/>
    <s v="Oregon"/>
    <s v="Portland"/>
    <x v="2"/>
    <n v="68"/>
    <n v="195"/>
    <n v="13260"/>
    <n v="6497.4"/>
    <n v="0.49"/>
    <s v="Online"/>
  </r>
  <r>
    <s v="West Gear"/>
    <n v="1128299"/>
    <d v="2021-08-24T00:00:00"/>
    <s v="West"/>
    <s v="Oregon"/>
    <s v="Portland"/>
    <x v="3"/>
    <n v="68"/>
    <n v="119"/>
    <n v="8092"/>
    <n v="3722.3199999999997"/>
    <n v="0.45999999999999996"/>
    <s v="Online"/>
  </r>
  <r>
    <s v="West Gear"/>
    <n v="1128299"/>
    <d v="2021-08-24T00:00:00"/>
    <s v="West"/>
    <s v="Oregon"/>
    <s v="Portland"/>
    <x v="4"/>
    <n v="65"/>
    <n v="128"/>
    <n v="8320"/>
    <n v="4409.6000000000004"/>
    <n v="0.53"/>
    <s v="Online"/>
  </r>
  <r>
    <s v="West Gear"/>
    <n v="1128299"/>
    <d v="2021-08-24T00:00:00"/>
    <s v="West"/>
    <s v="Oregon"/>
    <s v="Portland"/>
    <x v="5"/>
    <n v="69"/>
    <n v="73"/>
    <n v="5037"/>
    <n v="2216.2800000000002"/>
    <n v="0.44"/>
    <s v="Online"/>
  </r>
  <r>
    <s v="West Gear"/>
    <n v="1128299"/>
    <d v="2021-09-25T00:00:00"/>
    <s v="West"/>
    <s v="Oregon"/>
    <s v="Portland"/>
    <x v="0"/>
    <n v="46"/>
    <n v="122"/>
    <n v="5612"/>
    <n v="2525.3999999999996"/>
    <n v="0.44999999999999996"/>
    <s v="Online"/>
  </r>
  <r>
    <s v="West Gear"/>
    <n v="1128299"/>
    <d v="2021-09-25T00:00:00"/>
    <s v="West"/>
    <s v="Oregon"/>
    <s v="Portland"/>
    <x v="1"/>
    <n v="51"/>
    <n v="122"/>
    <n v="6222"/>
    <n v="2862.12"/>
    <n v="0.45999999999999996"/>
    <s v="Online"/>
  </r>
  <r>
    <s v="West Gear"/>
    <n v="1128299"/>
    <d v="2021-09-25T00:00:00"/>
    <s v="West"/>
    <s v="Oregon"/>
    <s v="Portland"/>
    <x v="2"/>
    <n v="49"/>
    <n v="75"/>
    <n v="3675"/>
    <n v="1653.7499999999998"/>
    <n v="0.44999999999999996"/>
    <s v="Online"/>
  </r>
  <r>
    <s v="West Gear"/>
    <n v="1128299"/>
    <d v="2021-09-25T00:00:00"/>
    <s v="West"/>
    <s v="Oregon"/>
    <s v="Portland"/>
    <x v="3"/>
    <n v="49"/>
    <n v="52"/>
    <n v="2548"/>
    <n v="1172.08"/>
    <n v="0.45999999999999996"/>
    <s v="Online"/>
  </r>
  <r>
    <s v="West Gear"/>
    <n v="1128299"/>
    <d v="2021-09-25T00:00:00"/>
    <s v="West"/>
    <s v="Oregon"/>
    <s v="Portland"/>
    <x v="4"/>
    <n v="58"/>
    <n v="59"/>
    <n v="3422"/>
    <n v="1813.66"/>
    <n v="0.53"/>
    <s v="Online"/>
  </r>
  <r>
    <s v="West Gear"/>
    <n v="1128299"/>
    <d v="2021-09-25T00:00:00"/>
    <s v="West"/>
    <s v="Oregon"/>
    <s v="Portland"/>
    <x v="5"/>
    <n v="41"/>
    <n v="73"/>
    <n v="2993"/>
    <n v="1257.06"/>
    <n v="0.42"/>
    <s v="Online"/>
  </r>
  <r>
    <s v="West Gear"/>
    <n v="1128299"/>
    <d v="2021-10-24T00:00:00"/>
    <s v="West"/>
    <s v="Oregon"/>
    <s v="Portland"/>
    <x v="0"/>
    <n v="38"/>
    <n v="102"/>
    <n v="3876"/>
    <n v="1821.7199999999998"/>
    <n v="0.47"/>
    <s v="Online"/>
  </r>
  <r>
    <s v="West Gear"/>
    <n v="1128299"/>
    <d v="2021-10-24T00:00:00"/>
    <s v="West"/>
    <s v="Oregon"/>
    <s v="Portland"/>
    <x v="1"/>
    <n v="50"/>
    <n v="142"/>
    <n v="7100"/>
    <n v="3265.9999999999995"/>
    <n v="0.45999999999999996"/>
    <s v="Online"/>
  </r>
  <r>
    <s v="West Gear"/>
    <n v="1128299"/>
    <d v="2021-10-24T00:00:00"/>
    <s v="West"/>
    <s v="Oregon"/>
    <s v="Portland"/>
    <x v="2"/>
    <n v="46"/>
    <n v="91"/>
    <n v="4186"/>
    <n v="2051.14"/>
    <n v="0.49"/>
    <s v="Online"/>
  </r>
  <r>
    <s v="West Gear"/>
    <n v="1128299"/>
    <d v="2021-10-24T00:00:00"/>
    <s v="West"/>
    <s v="Oregon"/>
    <s v="Portland"/>
    <x v="3"/>
    <n v="44"/>
    <n v="81"/>
    <n v="3564"/>
    <n v="1710.72"/>
    <n v="0.48"/>
    <s v="Online"/>
  </r>
  <r>
    <s v="West Gear"/>
    <n v="1128299"/>
    <d v="2021-10-24T00:00:00"/>
    <s v="West"/>
    <s v="Oregon"/>
    <s v="Portland"/>
    <x v="4"/>
    <n v="51"/>
    <n v="75"/>
    <n v="3825"/>
    <n v="2065.5"/>
    <n v="0.54"/>
    <s v="Online"/>
  </r>
  <r>
    <s v="West Gear"/>
    <n v="1128299"/>
    <d v="2021-10-24T00:00:00"/>
    <s v="West"/>
    <s v="Oregon"/>
    <s v="Portland"/>
    <x v="5"/>
    <n v="58"/>
    <n v="105"/>
    <n v="6090"/>
    <n v="2618.6999999999998"/>
    <n v="0.43"/>
    <s v="Online"/>
  </r>
  <r>
    <s v="West Gear"/>
    <n v="1128299"/>
    <d v="2021-11-24T00:00:00"/>
    <s v="West"/>
    <s v="Oregon"/>
    <s v="Portland"/>
    <x v="0"/>
    <n v="44"/>
    <n v="173"/>
    <n v="7612"/>
    <n v="3501.5199999999995"/>
    <n v="0.45999999999999996"/>
    <s v="Online"/>
  </r>
  <r>
    <s v="West Gear"/>
    <n v="1128299"/>
    <d v="2021-11-24T00:00:00"/>
    <s v="West"/>
    <s v="Oregon"/>
    <s v="Portland"/>
    <x v="1"/>
    <n v="48"/>
    <n v="195"/>
    <n v="9360"/>
    <n v="4680"/>
    <n v="0.5"/>
    <s v="Online"/>
  </r>
  <r>
    <s v="West Gear"/>
    <n v="1128299"/>
    <d v="2021-11-24T00:00:00"/>
    <s v="West"/>
    <s v="Oregon"/>
    <s v="Portland"/>
    <x v="2"/>
    <n v="42"/>
    <n v="128"/>
    <n v="5376"/>
    <n v="2688"/>
    <n v="0.5"/>
    <s v="Online"/>
  </r>
  <r>
    <s v="West Gear"/>
    <n v="1128299"/>
    <d v="2021-11-24T00:00:00"/>
    <s v="West"/>
    <s v="Oregon"/>
    <s v="Portland"/>
    <x v="3"/>
    <n v="51"/>
    <n v="131"/>
    <n v="6681"/>
    <n v="3073.2599999999998"/>
    <n v="0.45999999999999996"/>
    <s v="Online"/>
  </r>
  <r>
    <s v="West Gear"/>
    <n v="1128299"/>
    <d v="2021-11-24T00:00:00"/>
    <s v="West"/>
    <s v="Oregon"/>
    <s v="Portland"/>
    <x v="4"/>
    <n v="68"/>
    <n v="111"/>
    <n v="7548"/>
    <n v="4075.92"/>
    <n v="0.54"/>
    <s v="Online"/>
  </r>
  <r>
    <s v="West Gear"/>
    <n v="1128299"/>
    <d v="2021-11-24T00:00:00"/>
    <s v="West"/>
    <s v="Oregon"/>
    <s v="Portland"/>
    <x v="5"/>
    <n v="76"/>
    <n v="149"/>
    <n v="11324"/>
    <n v="4756.08"/>
    <n v="0.42"/>
    <s v="Online"/>
  </r>
  <r>
    <s v="West Gear"/>
    <n v="1128299"/>
    <d v="2021-12-23T00:00:00"/>
    <s v="West"/>
    <s v="Oregon"/>
    <s v="Portland"/>
    <x v="0"/>
    <n v="61"/>
    <n v="188"/>
    <n v="11468"/>
    <n v="5504.6399999999994"/>
    <n v="0.48"/>
    <s v="Online"/>
  </r>
  <r>
    <s v="West Gear"/>
    <n v="1128299"/>
    <d v="2021-12-23T00:00:00"/>
    <s v="West"/>
    <s v="Oregon"/>
    <s v="Portland"/>
    <x v="1"/>
    <n v="72"/>
    <n v="218"/>
    <n v="15696"/>
    <n v="7377.12"/>
    <n v="0.47"/>
    <s v="Online"/>
  </r>
  <r>
    <s v="West Gear"/>
    <n v="1128299"/>
    <d v="2021-12-23T00:00:00"/>
    <s v="West"/>
    <s v="Oregon"/>
    <s v="Portland"/>
    <x v="2"/>
    <n v="67"/>
    <n v="165"/>
    <n v="11055"/>
    <n v="4974.7499999999991"/>
    <n v="0.44999999999999996"/>
    <s v="Online"/>
  </r>
  <r>
    <s v="West Gear"/>
    <n v="1128299"/>
    <d v="2021-12-23T00:00:00"/>
    <s v="West"/>
    <s v="Oregon"/>
    <s v="Portland"/>
    <x v="3"/>
    <n v="67"/>
    <n v="143"/>
    <n v="9581"/>
    <n v="4311.45"/>
    <n v="0.44999999999999996"/>
    <s v="Online"/>
  </r>
  <r>
    <s v="West Gear"/>
    <n v="1128299"/>
    <d v="2021-12-23T00:00:00"/>
    <s v="West"/>
    <s v="Oregon"/>
    <s v="Portland"/>
    <x v="4"/>
    <n v="72"/>
    <n v="133"/>
    <n v="9576"/>
    <n v="4788"/>
    <n v="0.5"/>
    <s v="Online"/>
  </r>
  <r>
    <s v="West Gear"/>
    <n v="1128299"/>
    <d v="2021-12-23T00:00:00"/>
    <s v="West"/>
    <s v="Oregon"/>
    <s v="Portland"/>
    <x v="5"/>
    <n v="77"/>
    <n v="173"/>
    <n v="13321"/>
    <n v="5328.4000000000005"/>
    <n v="0.4"/>
    <s v="Online"/>
  </r>
  <r>
    <s v="West Gear"/>
    <n v="1128299"/>
    <d v="2021-01-17T00:00:00"/>
    <s v="West"/>
    <s v="Oregon"/>
    <s v="Portland"/>
    <x v="0"/>
    <n v="33"/>
    <n v="100"/>
    <n v="3300"/>
    <n v="1683"/>
    <n v="0.51"/>
    <s v="Online"/>
  </r>
  <r>
    <s v="West Gear"/>
    <n v="1128299"/>
    <d v="2021-01-17T00:00:00"/>
    <s v="West"/>
    <s v="Oregon"/>
    <s v="Portland"/>
    <x v="1"/>
    <n v="42"/>
    <n v="100"/>
    <n v="4200"/>
    <n v="2268"/>
    <n v="0.54"/>
    <s v="Online"/>
  </r>
  <r>
    <s v="West Gear"/>
    <n v="1128299"/>
    <d v="2021-01-17T00:00:00"/>
    <s v="West"/>
    <s v="Oregon"/>
    <s v="Portland"/>
    <x v="2"/>
    <n v="43"/>
    <n v="112"/>
    <n v="4816"/>
    <n v="2600.6400000000003"/>
    <n v="0.54"/>
    <s v="Online"/>
  </r>
  <r>
    <s v="West Gear"/>
    <n v="1128299"/>
    <d v="2021-01-17T00:00:00"/>
    <s v="West"/>
    <s v="Oregon"/>
    <s v="Portland"/>
    <x v="3"/>
    <n v="41"/>
    <n v="68"/>
    <n v="2788"/>
    <n v="1533.3999999999999"/>
    <n v="0.54999999999999993"/>
    <s v="Online"/>
  </r>
  <r>
    <s v="West Gear"/>
    <n v="1128299"/>
    <d v="2021-01-17T00:00:00"/>
    <s v="West"/>
    <s v="Oregon"/>
    <s v="Portland"/>
    <x v="4"/>
    <n v="46"/>
    <n v="58"/>
    <n v="2668"/>
    <n v="1574.1200000000001"/>
    <n v="0.59000000000000008"/>
    <s v="Online"/>
  </r>
  <r>
    <s v="West Gear"/>
    <n v="1128299"/>
    <d v="2021-01-17T00:00:00"/>
    <s v="West"/>
    <s v="Oregon"/>
    <s v="Portland"/>
    <x v="5"/>
    <n v="41"/>
    <n v="122"/>
    <n v="5002"/>
    <n v="2400.96"/>
    <n v="0.48"/>
    <s v="Online"/>
  </r>
  <r>
    <s v="West Gear"/>
    <n v="1128299"/>
    <d v="2021-02-17T00:00:00"/>
    <s v="West"/>
    <s v="Oregon"/>
    <s v="Portland"/>
    <x v="0"/>
    <n v="33"/>
    <n v="140"/>
    <n v="4620"/>
    <n v="2448.6"/>
    <n v="0.53"/>
    <s v="Online"/>
  </r>
  <r>
    <s v="West Gear"/>
    <n v="1128299"/>
    <d v="2021-02-17T00:00:00"/>
    <s v="West"/>
    <s v="Oregon"/>
    <s v="Portland"/>
    <x v="1"/>
    <n v="41"/>
    <n v="116"/>
    <n v="4756"/>
    <n v="2425.56"/>
    <n v="0.51"/>
    <s v="Online"/>
  </r>
  <r>
    <s v="West Gear"/>
    <n v="1128299"/>
    <d v="2021-02-17T00:00:00"/>
    <s v="West"/>
    <s v="Oregon"/>
    <s v="Portland"/>
    <x v="2"/>
    <n v="41"/>
    <n v="120"/>
    <n v="4920"/>
    <n v="2558.4"/>
    <n v="0.52"/>
    <s v="Online"/>
  </r>
  <r>
    <s v="West Gear"/>
    <n v="1128299"/>
    <d v="2021-02-17T00:00:00"/>
    <s v="South"/>
    <s v="Louisiana"/>
    <s v="New Orleans"/>
    <x v="3"/>
    <n v="44"/>
    <n v="73"/>
    <n v="3212"/>
    <n v="1766.5999999999997"/>
    <n v="0.54999999999999993"/>
    <s v="Online"/>
  </r>
  <r>
    <s v="West Gear"/>
    <n v="1128299"/>
    <d v="2021-02-17T00:00:00"/>
    <s v="South"/>
    <s v="Louisiana"/>
    <s v="New Orleans"/>
    <x v="4"/>
    <n v="48"/>
    <n v="51"/>
    <n v="2448"/>
    <n v="1468.8"/>
    <n v="0.6"/>
    <s v="Online"/>
  </r>
  <r>
    <s v="West Gear"/>
    <n v="1128299"/>
    <d v="2021-02-17T00:00:00"/>
    <s v="South"/>
    <s v="Louisiana"/>
    <s v="New Orleans"/>
    <x v="5"/>
    <n v="44"/>
    <n v="105"/>
    <n v="4620"/>
    <n v="2217.6"/>
    <n v="0.48"/>
    <s v="Online"/>
  </r>
  <r>
    <s v="West Gear"/>
    <n v="1128299"/>
    <d v="2021-03-16T00:00:00"/>
    <s v="South"/>
    <s v="Louisiana"/>
    <s v="New Orleans"/>
    <x v="0"/>
    <n v="44"/>
    <n v="147"/>
    <n v="6468"/>
    <n v="3298.68"/>
    <n v="0.51"/>
    <s v="Online"/>
  </r>
  <r>
    <s v="West Gear"/>
    <n v="1128299"/>
    <d v="2021-03-16T00:00:00"/>
    <s v="South"/>
    <s v="Louisiana"/>
    <s v="New Orleans"/>
    <x v="1"/>
    <n v="51"/>
    <n v="101"/>
    <n v="5151"/>
    <n v="2833.0499999999997"/>
    <n v="0.54999999999999993"/>
    <s v="Online"/>
  </r>
  <r>
    <s v="West Gear"/>
    <n v="1128299"/>
    <d v="2021-03-16T00:00:00"/>
    <s v="South"/>
    <s v="Louisiana"/>
    <s v="New Orleans"/>
    <x v="2"/>
    <n v="56"/>
    <n v="116"/>
    <n v="6496"/>
    <n v="3572.7999999999997"/>
    <n v="0.54999999999999993"/>
    <s v="Online"/>
  </r>
  <r>
    <s v="West Gear"/>
    <n v="1128299"/>
    <d v="2021-03-16T00:00:00"/>
    <s v="South"/>
    <s v="Louisiana"/>
    <s v="New Orleans"/>
    <x v="3"/>
    <n v="50"/>
    <n v="84"/>
    <n v="4200"/>
    <n v="2309.9999999999995"/>
    <n v="0.54999999999999993"/>
    <s v="Online"/>
  </r>
  <r>
    <s v="West Gear"/>
    <n v="1128299"/>
    <d v="2021-03-16T00:00:00"/>
    <s v="South"/>
    <s v="Louisiana"/>
    <s v="New Orleans"/>
    <x v="4"/>
    <n v="56"/>
    <n v="39"/>
    <n v="2184"/>
    <n v="1310.3999999999999"/>
    <n v="0.6"/>
    <s v="Online"/>
  </r>
  <r>
    <s v="West Gear"/>
    <n v="1128299"/>
    <d v="2021-03-16T00:00:00"/>
    <s v="South"/>
    <s v="Louisiana"/>
    <s v="New Orleans"/>
    <x v="5"/>
    <n v="41"/>
    <n v="95"/>
    <n v="3895"/>
    <n v="1752.7499999999998"/>
    <n v="0.44999999999999996"/>
    <s v="Online"/>
  </r>
  <r>
    <s v="West Gear"/>
    <n v="1128299"/>
    <d v="2021-04-17T00:00:00"/>
    <s v="South"/>
    <s v="Louisiana"/>
    <s v="New Orleans"/>
    <x v="0"/>
    <n v="48"/>
    <n v="142"/>
    <n v="6816"/>
    <n v="3544.32"/>
    <n v="0.52"/>
    <s v="Online"/>
  </r>
  <r>
    <s v="West Gear"/>
    <n v="1128299"/>
    <d v="2021-04-17T00:00:00"/>
    <s v="South"/>
    <s v="Louisiana"/>
    <s v="New Orleans"/>
    <x v="1"/>
    <n v="52"/>
    <n v="88"/>
    <n v="4576"/>
    <n v="2288"/>
    <n v="0.5"/>
    <s v="Online"/>
  </r>
  <r>
    <s v="West Gear"/>
    <n v="1128299"/>
    <d v="2021-04-17T00:00:00"/>
    <s v="South"/>
    <s v="Louisiana"/>
    <s v="New Orleans"/>
    <x v="2"/>
    <n v="52"/>
    <n v="105"/>
    <n v="5460"/>
    <n v="2784.6"/>
    <n v="0.51"/>
    <s v="Online"/>
  </r>
  <r>
    <s v="West Gear"/>
    <n v="1128299"/>
    <d v="2021-04-17T00:00:00"/>
    <s v="South"/>
    <s v="Louisiana"/>
    <s v="New Orleans"/>
    <x v="3"/>
    <n v="39"/>
    <n v="74"/>
    <n v="2886"/>
    <n v="1529.5800000000002"/>
    <n v="0.53"/>
    <s v="Online"/>
  </r>
  <r>
    <s v="West Gear"/>
    <n v="1128299"/>
    <d v="2021-04-17T00:00:00"/>
    <s v="South"/>
    <s v="Louisiana"/>
    <s v="New Orleans"/>
    <x v="4"/>
    <n v="43"/>
    <n v="53"/>
    <n v="2279"/>
    <n v="1299.0300000000002"/>
    <n v="0.57000000000000006"/>
    <s v="Online"/>
  </r>
  <r>
    <s v="West Gear"/>
    <n v="1128299"/>
    <d v="2021-04-17T00:00:00"/>
    <s v="South"/>
    <s v="Louisiana"/>
    <s v="New Orleans"/>
    <x v="5"/>
    <n v="55"/>
    <n v="105"/>
    <n v="5775"/>
    <n v="2887.5"/>
    <n v="0.5"/>
    <s v="Online"/>
  </r>
  <r>
    <s v="West Gear"/>
    <n v="1128299"/>
    <d v="2021-05-18T00:00:00"/>
    <s v="South"/>
    <s v="Louisiana"/>
    <s v="New Orleans"/>
    <x v="0"/>
    <n v="43"/>
    <n v="160"/>
    <n v="6880"/>
    <n v="3646.4"/>
    <n v="0.53"/>
    <s v="Online"/>
  </r>
  <r>
    <s v="West Gear"/>
    <n v="1128299"/>
    <d v="2021-05-18T00:00:00"/>
    <s v="South"/>
    <s v="Louisiana"/>
    <s v="New Orleans"/>
    <x v="1"/>
    <n v="47"/>
    <n v="100"/>
    <n v="4700"/>
    <n v="2444"/>
    <n v="0.52"/>
    <s v="Online"/>
  </r>
  <r>
    <s v="West Gear"/>
    <n v="1128299"/>
    <d v="2021-05-18T00:00:00"/>
    <s v="South"/>
    <s v="Louisiana"/>
    <s v="New Orleans"/>
    <x v="2"/>
    <n v="49"/>
    <n v="112"/>
    <n v="5488"/>
    <n v="2798.88"/>
    <n v="0.51"/>
    <s v="Online"/>
  </r>
  <r>
    <s v="West Gear"/>
    <n v="1128299"/>
    <d v="2021-05-18T00:00:00"/>
    <s v="South"/>
    <s v="Louisiana"/>
    <s v="New Orleans"/>
    <x v="3"/>
    <n v="44"/>
    <n v="85"/>
    <n v="3740"/>
    <n v="1907.4"/>
    <n v="0.51"/>
    <s v="Online"/>
  </r>
  <r>
    <s v="West Gear"/>
    <n v="1128299"/>
    <d v="2021-05-18T00:00:00"/>
    <s v="South"/>
    <s v="Louisiana"/>
    <s v="New Orleans"/>
    <x v="4"/>
    <n v="36"/>
    <n v="65"/>
    <n v="2340"/>
    <n v="1380.6000000000001"/>
    <n v="0.59000000000000008"/>
    <s v="Online"/>
  </r>
  <r>
    <s v="West Gear"/>
    <n v="1128299"/>
    <d v="2021-05-18T00:00:00"/>
    <s v="South"/>
    <s v="Louisiana"/>
    <s v="New Orleans"/>
    <x v="5"/>
    <n v="59"/>
    <n v="167"/>
    <n v="9853"/>
    <n v="4433.8499999999995"/>
    <n v="0.44999999999999996"/>
    <s v="Online"/>
  </r>
  <r>
    <s v="West Gear"/>
    <n v="1128299"/>
    <d v="2021-06-17T00:00:00"/>
    <s v="South"/>
    <s v="Louisiana"/>
    <s v="New Orleans"/>
    <x v="0"/>
    <n v="58"/>
    <n v="248"/>
    <n v="14384"/>
    <n v="7335.84"/>
    <n v="0.51"/>
    <s v="Online"/>
  </r>
  <r>
    <s v="West Gear"/>
    <n v="1128299"/>
    <d v="2021-06-17T00:00:00"/>
    <s v="South"/>
    <s v="Louisiana"/>
    <s v="New Orleans"/>
    <x v="1"/>
    <n v="65"/>
    <n v="210"/>
    <n v="13650"/>
    <n v="7098"/>
    <n v="0.52"/>
    <s v="Online"/>
  </r>
  <r>
    <s v="West Gear"/>
    <n v="1128299"/>
    <d v="2021-06-17T00:00:00"/>
    <s v="South"/>
    <s v="Louisiana"/>
    <s v="New Orleans"/>
    <x v="2"/>
    <n v="83"/>
    <n v="203"/>
    <n v="16849"/>
    <n v="9266.9499999999989"/>
    <n v="0.54999999999999993"/>
    <s v="Online"/>
  </r>
  <r>
    <s v="West Gear"/>
    <n v="1128299"/>
    <d v="2021-06-17T00:00:00"/>
    <s v="South"/>
    <s v="Louisiana"/>
    <s v="New Orleans"/>
    <x v="3"/>
    <n v="82"/>
    <n v="161"/>
    <n v="13202"/>
    <n v="7261.0999999999995"/>
    <n v="0.54999999999999993"/>
    <s v="Online"/>
  </r>
  <r>
    <s v="West Gear"/>
    <n v="1128299"/>
    <d v="2021-06-17T00:00:00"/>
    <s v="South"/>
    <s v="Louisiana"/>
    <s v="New Orleans"/>
    <x v="4"/>
    <n v="92"/>
    <n v="117"/>
    <n v="10764"/>
    <n v="6135.4800000000005"/>
    <n v="0.57000000000000006"/>
    <s v="Online"/>
  </r>
  <r>
    <s v="West Gear"/>
    <n v="1128299"/>
    <d v="2021-06-17T00:00:00"/>
    <s v="South"/>
    <s v="Louisiana"/>
    <s v="New Orleans"/>
    <x v="5"/>
    <n v="100"/>
    <n v="195"/>
    <n v="19500"/>
    <n v="9360"/>
    <n v="0.48"/>
    <s v="Online"/>
  </r>
  <r>
    <s v="West Gear"/>
    <n v="1128299"/>
    <d v="2021-07-16T00:00:00"/>
    <s v="South"/>
    <s v="Louisiana"/>
    <s v="New Orleans"/>
    <x v="0"/>
    <n v="86"/>
    <n v="270"/>
    <n v="23220"/>
    <n v="12306.6"/>
    <n v="0.53"/>
    <s v="Online"/>
  </r>
  <r>
    <s v="West Gear"/>
    <n v="1128299"/>
    <d v="2021-07-16T00:00:00"/>
    <s v="South"/>
    <s v="Louisiana"/>
    <s v="New Orleans"/>
    <x v="1"/>
    <n v="92"/>
    <n v="203"/>
    <n v="18676"/>
    <n v="10271.799999999999"/>
    <n v="0.54999999999999993"/>
    <s v="Online"/>
  </r>
  <r>
    <s v="West Gear"/>
    <n v="1128299"/>
    <d v="2021-07-16T00:00:00"/>
    <s v="South"/>
    <s v="Louisiana"/>
    <s v="New Orleans"/>
    <x v="2"/>
    <n v="90"/>
    <n v="196"/>
    <n v="17640"/>
    <n v="9525.6"/>
    <n v="0.54"/>
    <s v="Online"/>
  </r>
  <r>
    <s v="West Gear"/>
    <n v="1128299"/>
    <d v="2021-07-16T00:00:00"/>
    <s v="South"/>
    <s v="Louisiana"/>
    <s v="New Orleans"/>
    <x v="3"/>
    <n v="86"/>
    <n v="168"/>
    <n v="14448"/>
    <n v="7801.92"/>
    <n v="0.54"/>
    <s v="Online"/>
  </r>
  <r>
    <s v="West Gear"/>
    <n v="1128299"/>
    <d v="2021-07-16T00:00:00"/>
    <s v="South"/>
    <s v="Louisiana"/>
    <s v="New Orleans"/>
    <x v="4"/>
    <n v="86"/>
    <n v="189"/>
    <n v="16254"/>
    <n v="9427.3200000000015"/>
    <n v="0.58000000000000007"/>
    <s v="Online"/>
  </r>
  <r>
    <s v="West Gear"/>
    <n v="1128299"/>
    <d v="2021-07-16T00:00:00"/>
    <s v="South"/>
    <s v="Louisiana"/>
    <s v="New Orleans"/>
    <x v="5"/>
    <n v="103"/>
    <n v="163"/>
    <n v="16789"/>
    <n v="8058.7199999999993"/>
    <n v="0.48"/>
    <s v="Online"/>
  </r>
  <r>
    <s v="West Gear"/>
    <n v="1128299"/>
    <d v="2021-08-17T00:00:00"/>
    <s v="South"/>
    <s v="Louisiana"/>
    <s v="New Orleans"/>
    <x v="0"/>
    <n v="86"/>
    <n v="255"/>
    <n v="21930"/>
    <n v="11184.300000000001"/>
    <n v="0.51"/>
    <s v="Online"/>
  </r>
  <r>
    <s v="West Gear"/>
    <n v="1128299"/>
    <d v="2021-08-17T00:00:00"/>
    <s v="South"/>
    <s v="Louisiana"/>
    <s v="New Orleans"/>
    <x v="1"/>
    <n v="77"/>
    <n v="239"/>
    <n v="18403"/>
    <n v="9385.5300000000007"/>
    <n v="0.51"/>
    <s v="Online"/>
  </r>
  <r>
    <s v="West Gear"/>
    <n v="1128299"/>
    <d v="2021-08-17T00:00:00"/>
    <s v="South"/>
    <s v="Louisiana"/>
    <s v="New Orleans"/>
    <x v="2"/>
    <n v="70"/>
    <n v="189"/>
    <n v="13230"/>
    <n v="7276.4999999999991"/>
    <n v="0.54999999999999993"/>
    <s v="Online"/>
  </r>
  <r>
    <s v="West Gear"/>
    <n v="1128299"/>
    <d v="2021-08-17T00:00:00"/>
    <s v="South"/>
    <s v="Louisiana"/>
    <s v="New Orleans"/>
    <x v="3"/>
    <n v="74"/>
    <n v="128"/>
    <n v="9472"/>
    <n v="5020.16"/>
    <n v="0.53"/>
    <s v="Online"/>
  </r>
  <r>
    <s v="West Gear"/>
    <n v="1128299"/>
    <d v="2021-08-17T00:00:00"/>
    <s v="South"/>
    <s v="Louisiana"/>
    <s v="New Orleans"/>
    <x v="4"/>
    <n v="64"/>
    <n v="138"/>
    <n v="8832"/>
    <n v="5210.880000000001"/>
    <n v="0.59000000000000008"/>
    <s v="Online"/>
  </r>
  <r>
    <s v="West Gear"/>
    <n v="1128299"/>
    <d v="2021-08-17T00:00:00"/>
    <s v="South"/>
    <s v="Louisiana"/>
    <s v="New Orleans"/>
    <x v="5"/>
    <n v="63"/>
    <n v="90"/>
    <n v="5670"/>
    <n v="2778.2999999999997"/>
    <n v="0.49"/>
    <s v="Online"/>
  </r>
  <r>
    <s v="West Gear"/>
    <n v="1128299"/>
    <d v="2021-09-18T00:00:00"/>
    <s v="South"/>
    <s v="Louisiana"/>
    <s v="New Orleans"/>
    <x v="0"/>
    <n v="43"/>
    <n v="145"/>
    <n v="6235"/>
    <n v="3429.2499999999995"/>
    <n v="0.54999999999999993"/>
    <s v="Online"/>
  </r>
  <r>
    <s v="West Gear"/>
    <n v="1128299"/>
    <d v="2021-09-18T00:00:00"/>
    <s v="South"/>
    <s v="Louisiana"/>
    <s v="New Orleans"/>
    <x v="1"/>
    <n v="46"/>
    <n v="125"/>
    <n v="5750"/>
    <n v="2932.5"/>
    <n v="0.51"/>
    <s v="Online"/>
  </r>
  <r>
    <s v="West Gear"/>
    <n v="1128299"/>
    <d v="2021-09-18T00:00:00"/>
    <s v="South"/>
    <s v="Louisiana"/>
    <s v="New Orleans"/>
    <x v="2"/>
    <n v="43"/>
    <n v="78"/>
    <n v="3354"/>
    <n v="1744.0800000000002"/>
    <n v="0.52"/>
    <s v="Online"/>
  </r>
  <r>
    <s v="West Gear"/>
    <n v="1128299"/>
    <d v="2021-09-18T00:00:00"/>
    <s v="South"/>
    <s v="Louisiana"/>
    <s v="New Orleans"/>
    <x v="3"/>
    <n v="41"/>
    <n v="63"/>
    <n v="2583"/>
    <n v="1317.33"/>
    <n v="0.51"/>
    <s v="Online"/>
  </r>
  <r>
    <s v="West Gear"/>
    <n v="1128299"/>
    <d v="2021-09-18T00:00:00"/>
    <s v="South"/>
    <s v="Louisiana"/>
    <s v="New Orleans"/>
    <x v="4"/>
    <n v="51"/>
    <n v="77"/>
    <n v="3927"/>
    <n v="2159.8500000000004"/>
    <n v="0.55000000000000004"/>
    <s v="Online"/>
  </r>
  <r>
    <s v="West Gear"/>
    <n v="1128299"/>
    <d v="2021-09-18T00:00:00"/>
    <s v="South"/>
    <s v="Louisiana"/>
    <s v="New Orleans"/>
    <x v="5"/>
    <n v="39"/>
    <n v="75"/>
    <n v="2925"/>
    <n v="1462.5"/>
    <n v="0.5"/>
    <s v="Online"/>
  </r>
  <r>
    <s v="West Gear"/>
    <n v="1128299"/>
    <d v="2021-10-17T00:00:00"/>
    <s v="South"/>
    <s v="Louisiana"/>
    <s v="New Orleans"/>
    <x v="0"/>
    <n v="34"/>
    <n v="112"/>
    <n v="3808"/>
    <n v="2056.3200000000002"/>
    <n v="0.54"/>
    <s v="Online"/>
  </r>
  <r>
    <s v="West Gear"/>
    <n v="1128299"/>
    <d v="2021-10-17T00:00:00"/>
    <s v="South"/>
    <s v="Louisiana"/>
    <s v="New Orleans"/>
    <x v="1"/>
    <n v="45"/>
    <n v="155"/>
    <n v="6975"/>
    <n v="3836.2499999999995"/>
    <n v="0.54999999999999993"/>
    <s v="Online"/>
  </r>
  <r>
    <s v="West Gear"/>
    <n v="1128299"/>
    <d v="2021-10-17T00:00:00"/>
    <s v="South"/>
    <s v="Louisiana"/>
    <s v="New Orleans"/>
    <x v="2"/>
    <n v="42"/>
    <n v="100"/>
    <n v="4200"/>
    <n v="2100"/>
    <n v="0.5"/>
    <s v="Online"/>
  </r>
  <r>
    <s v="West Gear"/>
    <n v="1128299"/>
    <d v="2021-10-17T00:00:00"/>
    <s v="South"/>
    <s v="Louisiana"/>
    <s v="New Orleans"/>
    <x v="3"/>
    <n v="36"/>
    <n v="105"/>
    <n v="3780"/>
    <n v="1890"/>
    <n v="0.5"/>
    <s v="Online"/>
  </r>
  <r>
    <s v="West Gear"/>
    <n v="1128299"/>
    <d v="2021-10-17T00:00:00"/>
    <s v="South"/>
    <s v="Louisiana"/>
    <s v="New Orleans"/>
    <x v="4"/>
    <n v="47"/>
    <n v="95"/>
    <n v="4465"/>
    <n v="2634.3500000000004"/>
    <n v="0.59000000000000008"/>
    <s v="Online"/>
  </r>
  <r>
    <s v="West Gear"/>
    <n v="1128299"/>
    <d v="2021-10-17T00:00:00"/>
    <s v="South"/>
    <s v="Louisiana"/>
    <s v="New Orleans"/>
    <x v="5"/>
    <n v="50"/>
    <n v="108"/>
    <n v="5400"/>
    <n v="2538"/>
    <n v="0.47"/>
    <s v="Online"/>
  </r>
  <r>
    <s v="West Gear"/>
    <n v="1128299"/>
    <d v="2021-11-17T00:00:00"/>
    <s v="South"/>
    <s v="Louisiana"/>
    <s v="New Orleans"/>
    <x v="0"/>
    <n v="39"/>
    <n v="188"/>
    <n v="7332"/>
    <n v="3666"/>
    <n v="0.5"/>
    <s v="Online"/>
  </r>
  <r>
    <s v="West Gear"/>
    <n v="1128299"/>
    <d v="2021-11-17T00:00:00"/>
    <s v="South"/>
    <s v="Louisiana"/>
    <s v="New Orleans"/>
    <x v="1"/>
    <n v="42"/>
    <n v="210"/>
    <n v="8820"/>
    <n v="4586.4000000000005"/>
    <n v="0.52"/>
    <s v="Online"/>
  </r>
  <r>
    <s v="West Gear"/>
    <n v="1128299"/>
    <d v="2021-11-17T00:00:00"/>
    <s v="South"/>
    <s v="Louisiana"/>
    <s v="New Orleans"/>
    <x v="2"/>
    <n v="38"/>
    <n v="137"/>
    <n v="5206"/>
    <n v="2707.12"/>
    <n v="0.52"/>
    <s v="Online"/>
  </r>
  <r>
    <s v="West Gear"/>
    <n v="1128299"/>
    <d v="2021-11-17T00:00:00"/>
    <s v="South"/>
    <s v="Louisiana"/>
    <s v="New Orleans"/>
    <x v="3"/>
    <n v="48"/>
    <n v="125"/>
    <n v="6000"/>
    <n v="3000"/>
    <n v="0.5"/>
    <s v="Online"/>
  </r>
  <r>
    <s v="West Gear"/>
    <n v="1128299"/>
    <d v="2021-11-17T00:00:00"/>
    <s v="South"/>
    <s v="Louisiana"/>
    <s v="New Orleans"/>
    <x v="4"/>
    <n v="68"/>
    <n v="119"/>
    <n v="8092"/>
    <n v="4450.6000000000004"/>
    <n v="0.55000000000000004"/>
    <s v="Online"/>
  </r>
  <r>
    <s v="West Gear"/>
    <n v="1128299"/>
    <d v="2021-11-17T00:00:00"/>
    <s v="South"/>
    <s v="Louisiana"/>
    <s v="New Orleans"/>
    <x v="5"/>
    <n v="81"/>
    <n v="174"/>
    <n v="14094"/>
    <n v="6765.12"/>
    <n v="0.48"/>
    <s v="Online"/>
  </r>
  <r>
    <s v="West Gear"/>
    <n v="1128299"/>
    <d v="2021-12-16T00:00:00"/>
    <s v="South"/>
    <s v="Louisiana"/>
    <s v="New Orleans"/>
    <x v="0"/>
    <n v="69"/>
    <n v="240"/>
    <n v="16560"/>
    <n v="8611.2000000000007"/>
    <n v="0.52"/>
    <s v="Online"/>
  </r>
  <r>
    <s v="West Gear"/>
    <n v="1128299"/>
    <d v="2021-12-16T00:00:00"/>
    <s v="South"/>
    <s v="Louisiana"/>
    <s v="New Orleans"/>
    <x v="1"/>
    <n v="72"/>
    <n v="216"/>
    <n v="15552"/>
    <n v="7776"/>
    <n v="0.5"/>
    <s v="Online"/>
  </r>
  <r>
    <s v="Foot Locker"/>
    <n v="1128299"/>
    <d v="2021-12-16T00:00:00"/>
    <s v="South"/>
    <s v="Louisiana"/>
    <s v="New Orleans"/>
    <x v="2"/>
    <n v="69"/>
    <n v="162"/>
    <n v="11178"/>
    <n v="5812.56"/>
    <n v="0.52"/>
    <s v="Online"/>
  </r>
  <r>
    <s v="Foot Locker"/>
    <n v="1128299"/>
    <d v="2021-12-16T00:00:00"/>
    <s v="South"/>
    <s v="Louisiana"/>
    <s v="New Orleans"/>
    <x v="3"/>
    <n v="72"/>
    <n v="156"/>
    <n v="11232"/>
    <n v="6065.2800000000007"/>
    <n v="0.54"/>
    <s v="Online"/>
  </r>
  <r>
    <s v="Foot Locker"/>
    <n v="1128299"/>
    <d v="2021-12-16T00:00:00"/>
    <s v="South"/>
    <s v="Louisiana"/>
    <s v="New Orleans"/>
    <x v="4"/>
    <n v="82"/>
    <n v="131"/>
    <n v="10742"/>
    <n v="6230.3600000000006"/>
    <n v="0.58000000000000007"/>
    <s v="Online"/>
  </r>
  <r>
    <s v="Foot Locker"/>
    <n v="1128299"/>
    <d v="2021-12-16T00:00:00"/>
    <s v="South"/>
    <s v="Louisiana"/>
    <s v="New Orleans"/>
    <x v="5"/>
    <n v="87"/>
    <n v="175"/>
    <n v="15225"/>
    <n v="6851.2499999999991"/>
    <n v="0.44999999999999996"/>
    <s v="Online"/>
  </r>
  <r>
    <s v="Foot Locker"/>
    <n v="1197831"/>
    <d v="2021-01-05T00:00:00"/>
    <s v="South"/>
    <s v="Louisiana"/>
    <s v="New Orleans"/>
    <x v="0"/>
    <n v="19"/>
    <n v="182"/>
    <n v="3458"/>
    <n v="1486.94"/>
    <n v="0.43"/>
    <s v="Online"/>
  </r>
  <r>
    <s v="Foot Locker"/>
    <n v="1197831"/>
    <d v="2021-01-05T00:00:00"/>
    <s v="South"/>
    <s v="Louisiana"/>
    <s v="New Orleans"/>
    <x v="1"/>
    <n v="28"/>
    <n v="196"/>
    <n v="5488"/>
    <n v="2469.6"/>
    <n v="0.44999999999999996"/>
    <s v="Online"/>
  </r>
  <r>
    <s v="Foot Locker"/>
    <n v="1197831"/>
    <d v="2021-01-05T00:00:00"/>
    <s v="South"/>
    <s v="Louisiana"/>
    <s v="New Orleans"/>
    <x v="2"/>
    <n v="28"/>
    <n v="119"/>
    <n v="3332"/>
    <n v="1332.8000000000002"/>
    <n v="0.4"/>
    <s v="Online"/>
  </r>
  <r>
    <s v="Foot Locker"/>
    <n v="1197831"/>
    <d v="2021-01-05T00:00:00"/>
    <s v="South"/>
    <s v="Louisiana"/>
    <s v="New Orleans"/>
    <x v="3"/>
    <n v="33"/>
    <n v="133"/>
    <n v="4389"/>
    <n v="2326.17"/>
    <n v="0.53"/>
    <s v="Online"/>
  </r>
  <r>
    <s v="Foot Locker"/>
    <n v="1197831"/>
    <d v="2021-01-05T00:00:00"/>
    <s v="South"/>
    <s v="Louisiana"/>
    <s v="New Orleans"/>
    <x v="4"/>
    <n v="36"/>
    <n v="85"/>
    <n v="3060"/>
    <n v="1132.2"/>
    <n v="0.37"/>
    <s v="Online"/>
  </r>
  <r>
    <s v="West Gear"/>
    <n v="1197831"/>
    <d v="2021-01-05T00:00:00"/>
    <s v="South"/>
    <s v="Louisiana"/>
    <s v="New Orleans"/>
    <x v="5"/>
    <n v="34"/>
    <n v="143"/>
    <n v="4862"/>
    <n v="2917.2"/>
    <n v="0.6"/>
    <s v="Online"/>
  </r>
  <r>
    <s v="Foot Locker"/>
    <n v="1197831"/>
    <d v="2021-02-04T00:00:00"/>
    <s v="South"/>
    <s v="Louisiana"/>
    <s v="New Orleans"/>
    <x v="0"/>
    <n v="23"/>
    <n v="163"/>
    <n v="3749"/>
    <n v="1499.6000000000001"/>
    <n v="0.4"/>
    <s v="Online"/>
  </r>
  <r>
    <s v="Foot Locker"/>
    <n v="1197831"/>
    <d v="2021-02-04T00:00:00"/>
    <s v="South"/>
    <s v="Louisiana"/>
    <s v="New Orleans"/>
    <x v="1"/>
    <n v="32"/>
    <n v="174"/>
    <n v="5568"/>
    <n v="2338.56"/>
    <n v="0.42"/>
    <s v="Online"/>
  </r>
  <r>
    <s v="Foot Locker"/>
    <n v="1197831"/>
    <d v="2021-02-04T00:00:00"/>
    <s v="South"/>
    <s v="Louisiana"/>
    <s v="New Orleans"/>
    <x v="2"/>
    <n v="34"/>
    <n v="128"/>
    <n v="4352"/>
    <n v="1784.32"/>
    <n v="0.41"/>
    <s v="Online"/>
  </r>
  <r>
    <s v="Foot Locker"/>
    <n v="1197831"/>
    <d v="2021-02-04T00:00:00"/>
    <s v="West"/>
    <s v="Idaho"/>
    <s v="Boise"/>
    <x v="3"/>
    <n v="32"/>
    <n v="109"/>
    <n v="3488"/>
    <n v="1883.5200000000002"/>
    <n v="0.54"/>
    <s v="Online"/>
  </r>
  <r>
    <s v="Foot Locker"/>
    <n v="1197831"/>
    <d v="2021-02-04T00:00:00"/>
    <s v="West"/>
    <s v="Idaho"/>
    <s v="Boise"/>
    <x v="4"/>
    <n v="39"/>
    <n v="70"/>
    <n v="2730"/>
    <n v="955.49999999999989"/>
    <n v="0.35"/>
    <s v="Online"/>
  </r>
  <r>
    <s v="Foot Locker"/>
    <n v="1197831"/>
    <d v="2021-02-04T00:00:00"/>
    <s v="West"/>
    <s v="Idaho"/>
    <s v="Boise"/>
    <x v="5"/>
    <n v="34"/>
    <n v="131"/>
    <n v="4454"/>
    <n v="2449.7000000000003"/>
    <n v="0.55000000000000004"/>
    <s v="Online"/>
  </r>
  <r>
    <s v="Foot Locker"/>
    <n v="1197831"/>
    <d v="2021-03-06T00:00:00"/>
    <s v="West"/>
    <s v="Idaho"/>
    <s v="Boise"/>
    <x v="0"/>
    <n v="28"/>
    <n v="156"/>
    <n v="4368"/>
    <n v="1965.6"/>
    <n v="0.44999999999999996"/>
    <s v="Online"/>
  </r>
  <r>
    <s v="Foot Locker"/>
    <n v="1197831"/>
    <d v="2021-03-06T00:00:00"/>
    <s v="West"/>
    <s v="Idaho"/>
    <s v="Boise"/>
    <x v="1"/>
    <n v="36"/>
    <n v="169"/>
    <n v="6084"/>
    <n v="2798.64"/>
    <n v="0.45999999999999996"/>
    <s v="Online"/>
  </r>
  <r>
    <s v="Foot Locker"/>
    <n v="1197831"/>
    <d v="2021-03-06T00:00:00"/>
    <s v="West"/>
    <s v="Idaho"/>
    <s v="Boise"/>
    <x v="2"/>
    <n v="28"/>
    <n v="113"/>
    <n v="3164"/>
    <n v="1550.36"/>
    <n v="0.49"/>
    <s v="Online"/>
  </r>
  <r>
    <s v="Foot Locker"/>
    <n v="1197831"/>
    <d v="2021-03-06T00:00:00"/>
    <s v="West"/>
    <s v="Idaho"/>
    <s v="Boise"/>
    <x v="3"/>
    <n v="33"/>
    <n v="105"/>
    <n v="3465"/>
    <n v="2009.7000000000003"/>
    <n v="0.58000000000000007"/>
    <s v="Online"/>
  </r>
  <r>
    <s v="West Gear"/>
    <n v="1197831"/>
    <d v="2021-03-06T00:00:00"/>
    <s v="West"/>
    <s v="Idaho"/>
    <s v="Boise"/>
    <x v="4"/>
    <n v="37"/>
    <n v="75"/>
    <n v="2775"/>
    <n v="1248.7499999999998"/>
    <n v="0.44999999999999996"/>
    <s v="Online"/>
  </r>
  <r>
    <s v="West Gear"/>
    <n v="1197831"/>
    <d v="2021-03-06T00:00:00"/>
    <s v="West"/>
    <s v="Idaho"/>
    <s v="Boise"/>
    <x v="5"/>
    <n v="33"/>
    <n v="116"/>
    <n v="3828"/>
    <n v="2488.2000000000003"/>
    <n v="0.65"/>
    <s v="Online"/>
  </r>
  <r>
    <s v="West Gear"/>
    <n v="1197831"/>
    <d v="2021-04-05T00:00:00"/>
    <s v="West"/>
    <s v="Idaho"/>
    <s v="Boise"/>
    <x v="0"/>
    <n v="19"/>
    <n v="195"/>
    <n v="3705"/>
    <n v="1741.35"/>
    <n v="0.47"/>
    <s v="Online"/>
  </r>
  <r>
    <s v="West Gear"/>
    <n v="1197831"/>
    <d v="2021-04-05T00:00:00"/>
    <s v="West"/>
    <s v="Idaho"/>
    <s v="Boise"/>
    <x v="1"/>
    <n v="29"/>
    <n v="195"/>
    <n v="5655"/>
    <n v="2714.4"/>
    <n v="0.48"/>
    <s v="Online"/>
  </r>
  <r>
    <s v="West Gear"/>
    <n v="1197831"/>
    <d v="2021-04-05T00:00:00"/>
    <s v="West"/>
    <s v="Idaho"/>
    <s v="Boise"/>
    <x v="2"/>
    <n v="24"/>
    <n v="138"/>
    <n v="3312"/>
    <n v="1556.6399999999999"/>
    <n v="0.47"/>
    <s v="Online"/>
  </r>
  <r>
    <s v="West Gear"/>
    <n v="1197831"/>
    <d v="2021-04-05T00:00:00"/>
    <s v="West"/>
    <s v="Idaho"/>
    <s v="Boise"/>
    <x v="3"/>
    <n v="29"/>
    <n v="113"/>
    <n v="3277"/>
    <n v="1802.3500000000001"/>
    <n v="0.55000000000000004"/>
    <s v="Online"/>
  </r>
  <r>
    <s v="West Gear"/>
    <n v="1197831"/>
    <d v="2021-04-05T00:00:00"/>
    <s v="West"/>
    <s v="Idaho"/>
    <s v="Boise"/>
    <x v="4"/>
    <n v="34"/>
    <n v="72"/>
    <n v="2448"/>
    <n v="1052.6399999999999"/>
    <n v="0.43"/>
    <s v="Online"/>
  </r>
  <r>
    <s v="West Gear"/>
    <n v="1197831"/>
    <d v="2021-04-05T00:00:00"/>
    <s v="West"/>
    <s v="Idaho"/>
    <s v="Boise"/>
    <x v="5"/>
    <n v="28"/>
    <n v="138"/>
    <n v="3864"/>
    <n v="2357.04"/>
    <n v="0.61"/>
    <s v="Online"/>
  </r>
  <r>
    <s v="West Gear"/>
    <n v="1197831"/>
    <d v="2021-05-05T00:00:00"/>
    <s v="West"/>
    <s v="Idaho"/>
    <s v="Boise"/>
    <x v="0"/>
    <n v="18"/>
    <n v="203"/>
    <n v="3654"/>
    <n v="1827"/>
    <n v="0.5"/>
    <s v="Online"/>
  </r>
  <r>
    <s v="West Gear"/>
    <n v="1197831"/>
    <d v="2021-05-05T00:00:00"/>
    <s v="West"/>
    <s v="Idaho"/>
    <s v="Boise"/>
    <x v="1"/>
    <n v="28"/>
    <n v="196"/>
    <n v="5488"/>
    <n v="2634.24"/>
    <n v="0.48"/>
    <s v="Online"/>
  </r>
  <r>
    <s v="West Gear"/>
    <n v="1197831"/>
    <d v="2021-05-05T00:00:00"/>
    <s v="West"/>
    <s v="Idaho"/>
    <s v="Boise"/>
    <x v="2"/>
    <n v="23"/>
    <n v="167"/>
    <n v="3841"/>
    <n v="1805.27"/>
    <n v="0.47"/>
    <s v="Online"/>
  </r>
  <r>
    <s v="West Gear"/>
    <n v="1197831"/>
    <d v="2021-05-05T00:00:00"/>
    <s v="West"/>
    <s v="Idaho"/>
    <s v="Boise"/>
    <x v="3"/>
    <n v="33"/>
    <n v="130"/>
    <n v="4290"/>
    <n v="2359.5"/>
    <n v="0.55000000000000004"/>
    <s v="Online"/>
  </r>
  <r>
    <s v="West Gear"/>
    <n v="1197831"/>
    <d v="2021-05-05T00:00:00"/>
    <s v="West"/>
    <s v="Idaho"/>
    <s v="Boise"/>
    <x v="4"/>
    <n v="47"/>
    <n v="120"/>
    <n v="5640"/>
    <n v="2256"/>
    <n v="0.4"/>
    <s v="Online"/>
  </r>
  <r>
    <s v="West Gear"/>
    <n v="1197831"/>
    <d v="2021-05-05T00:00:00"/>
    <s v="West"/>
    <s v="Idaho"/>
    <s v="Boise"/>
    <x v="5"/>
    <n v="42"/>
    <n v="218"/>
    <n v="9156"/>
    <n v="5768.28"/>
    <n v="0.63"/>
    <s v="Online"/>
  </r>
  <r>
    <s v="West Gear"/>
    <n v="1197831"/>
    <d v="2021-06-04T00:00:00"/>
    <s v="West"/>
    <s v="Idaho"/>
    <s v="Boise"/>
    <x v="0"/>
    <n v="42"/>
    <n v="195"/>
    <n v="8190"/>
    <n v="4013.1"/>
    <n v="0.49"/>
    <s v="Online"/>
  </r>
  <r>
    <s v="West Gear"/>
    <n v="1197831"/>
    <d v="2021-06-04T00:00:00"/>
    <s v="West"/>
    <s v="Idaho"/>
    <s v="Boise"/>
    <x v="1"/>
    <n v="46"/>
    <n v="188"/>
    <n v="8648"/>
    <n v="4151.04"/>
    <n v="0.48"/>
    <s v="Online"/>
  </r>
  <r>
    <s v="West Gear"/>
    <n v="1197831"/>
    <d v="2021-06-04T00:00:00"/>
    <s v="West"/>
    <s v="Idaho"/>
    <s v="Boise"/>
    <x v="2"/>
    <n v="47"/>
    <n v="174"/>
    <n v="8178"/>
    <n v="3925.44"/>
    <n v="0.48"/>
    <s v="Online"/>
  </r>
  <r>
    <s v="West Gear"/>
    <n v="1197831"/>
    <d v="2021-06-04T00:00:00"/>
    <s v="West"/>
    <s v="Idaho"/>
    <s v="Boise"/>
    <x v="3"/>
    <n v="48"/>
    <n v="143"/>
    <n v="6864"/>
    <n v="4049.7600000000007"/>
    <n v="0.59000000000000008"/>
    <s v="Online"/>
  </r>
  <r>
    <s v="West Gear"/>
    <n v="1197831"/>
    <d v="2021-06-04T00:00:00"/>
    <s v="West"/>
    <s v="Idaho"/>
    <s v="Boise"/>
    <x v="4"/>
    <n v="52"/>
    <n v="117"/>
    <n v="6084"/>
    <n v="2616.12"/>
    <n v="0.43"/>
    <s v="Online"/>
  </r>
  <r>
    <s v="West Gear"/>
    <n v="1197831"/>
    <d v="2021-06-04T00:00:00"/>
    <s v="West"/>
    <s v="Idaho"/>
    <s v="Boise"/>
    <x v="5"/>
    <n v="55"/>
    <n v="231"/>
    <n v="12705"/>
    <n v="7750.05"/>
    <n v="0.61"/>
    <s v="Online"/>
  </r>
  <r>
    <s v="West Gear"/>
    <n v="1197831"/>
    <d v="2021-07-06T00:00:00"/>
    <s v="West"/>
    <s v="Idaho"/>
    <s v="Boise"/>
    <x v="0"/>
    <n v="48"/>
    <n v="217"/>
    <n v="10416"/>
    <n v="5208"/>
    <n v="0.5"/>
    <s v="Online"/>
  </r>
  <r>
    <s v="West Gear"/>
    <n v="1197831"/>
    <d v="2021-07-06T00:00:00"/>
    <s v="West"/>
    <s v="Idaho"/>
    <s v="Boise"/>
    <x v="1"/>
    <n v="52"/>
    <n v="202"/>
    <n v="10504"/>
    <n v="5462.08"/>
    <n v="0.52"/>
    <s v="Online"/>
  </r>
  <r>
    <s v="West Gear"/>
    <n v="1197831"/>
    <d v="2021-07-06T00:00:00"/>
    <s v="West"/>
    <s v="Idaho"/>
    <s v="Boise"/>
    <x v="2"/>
    <n v="46"/>
    <n v="241"/>
    <n v="11086"/>
    <n v="6097.2999999999993"/>
    <n v="0.54999999999999993"/>
    <s v="Online"/>
  </r>
  <r>
    <s v="West Gear"/>
    <n v="1197831"/>
    <d v="2021-07-06T00:00:00"/>
    <s v="West"/>
    <s v="Idaho"/>
    <s v="Boise"/>
    <x v="3"/>
    <n v="47"/>
    <n v="137"/>
    <n v="6439"/>
    <n v="4120.96"/>
    <n v="0.64"/>
    <s v="Online"/>
  </r>
  <r>
    <s v="West Gear"/>
    <n v="1197831"/>
    <d v="2021-07-06T00:00:00"/>
    <s v="West"/>
    <s v="Idaho"/>
    <s v="Boise"/>
    <x v="4"/>
    <n v="53"/>
    <n v="131"/>
    <n v="6943"/>
    <n v="3332.64"/>
    <n v="0.48"/>
    <s v="Online"/>
  </r>
  <r>
    <s v="Foot Locker"/>
    <n v="1197831"/>
    <d v="2021-07-06T00:00:00"/>
    <s v="West"/>
    <s v="Idaho"/>
    <s v="Boise"/>
    <x v="5"/>
    <n v="64"/>
    <n v="208"/>
    <n v="13312"/>
    <n v="9185.2800000000007"/>
    <n v="0.69000000000000006"/>
    <s v="Online"/>
  </r>
  <r>
    <s v="Foot Locker"/>
    <n v="1197831"/>
    <d v="2021-08-08T00:00:00"/>
    <s v="West"/>
    <s v="Idaho"/>
    <s v="Boise"/>
    <x v="0"/>
    <n v="46"/>
    <n v="210"/>
    <n v="9660"/>
    <n v="5312.9999999999991"/>
    <n v="0.54999999999999993"/>
    <s v="Online"/>
  </r>
  <r>
    <s v="Foot Locker"/>
    <n v="1197831"/>
    <d v="2021-08-08T00:00:00"/>
    <s v="West"/>
    <s v="Idaho"/>
    <s v="Boise"/>
    <x v="1"/>
    <n v="53"/>
    <n v="195"/>
    <n v="10335"/>
    <n v="5477.55"/>
    <n v="0.53"/>
    <s v="Online"/>
  </r>
  <r>
    <s v="Foot Locker"/>
    <n v="1197831"/>
    <d v="2021-08-08T00:00:00"/>
    <s v="West"/>
    <s v="Idaho"/>
    <s v="Boise"/>
    <x v="2"/>
    <n v="46"/>
    <n v="250"/>
    <n v="11500"/>
    <n v="6095"/>
    <n v="0.53"/>
    <s v="Online"/>
  </r>
  <r>
    <s v="Foot Locker"/>
    <n v="1197831"/>
    <d v="2021-08-08T00:00:00"/>
    <s v="West"/>
    <s v="Idaho"/>
    <s v="Boise"/>
    <x v="3"/>
    <n v="48"/>
    <n v="124"/>
    <n v="5952"/>
    <n v="3868.8"/>
    <n v="0.65"/>
    <s v="Online"/>
  </r>
  <r>
    <s v="Sports Direct"/>
    <n v="1197831"/>
    <d v="2021-08-08T00:00:00"/>
    <s v="West"/>
    <s v="Idaho"/>
    <s v="Boise"/>
    <x v="4"/>
    <n v="52"/>
    <n v="133"/>
    <n v="6916"/>
    <n v="3181.3599999999997"/>
    <n v="0.45999999999999996"/>
    <s v="Online"/>
  </r>
  <r>
    <s v="Sports Direct"/>
    <n v="1197831"/>
    <d v="2021-08-08T00:00:00"/>
    <s v="West"/>
    <s v="Idaho"/>
    <s v="Boise"/>
    <x v="5"/>
    <n v="54"/>
    <n v="196"/>
    <n v="10584"/>
    <n v="7197.1200000000008"/>
    <n v="0.68"/>
    <s v="Online"/>
  </r>
  <r>
    <s v="Sports Direct"/>
    <n v="1197831"/>
    <d v="2021-09-05T00:00:00"/>
    <s v="West"/>
    <s v="Idaho"/>
    <s v="Boise"/>
    <x v="0"/>
    <n v="50"/>
    <n v="176"/>
    <n v="8800"/>
    <n v="4400"/>
    <n v="0.5"/>
    <s v="Online"/>
  </r>
  <r>
    <s v="Sports Direct"/>
    <n v="1197831"/>
    <d v="2021-09-05T00:00:00"/>
    <s v="West"/>
    <s v="Idaho"/>
    <s v="Boise"/>
    <x v="1"/>
    <n v="50"/>
    <n v="188"/>
    <n v="9400"/>
    <n v="4888"/>
    <n v="0.52"/>
    <s v="Online"/>
  </r>
  <r>
    <s v="Sports Direct"/>
    <n v="1197831"/>
    <d v="2021-09-05T00:00:00"/>
    <s v="West"/>
    <s v="Idaho"/>
    <s v="Boise"/>
    <x v="2"/>
    <n v="56"/>
    <n v="182"/>
    <n v="10192"/>
    <n v="5299.84"/>
    <n v="0.52"/>
    <s v="Online"/>
  </r>
  <r>
    <s v="Sports Direct"/>
    <n v="1197831"/>
    <d v="2021-09-05T00:00:00"/>
    <s v="West"/>
    <s v="Idaho"/>
    <s v="Boise"/>
    <x v="3"/>
    <n v="55"/>
    <n v="116"/>
    <n v="6380"/>
    <n v="4019.4"/>
    <n v="0.63"/>
    <s v="Online"/>
  </r>
  <r>
    <s v="Sports Direct"/>
    <n v="1197831"/>
    <d v="2021-09-05T00:00:00"/>
    <s v="West"/>
    <s v="Idaho"/>
    <s v="Boise"/>
    <x v="4"/>
    <n v="50"/>
    <n v="104"/>
    <n v="5200"/>
    <n v="2392"/>
    <n v="0.45999999999999996"/>
    <s v="Online"/>
  </r>
  <r>
    <s v="Sports Direct"/>
    <n v="1197831"/>
    <d v="2021-09-05T00:00:00"/>
    <s v="West"/>
    <s v="Idaho"/>
    <s v="Boise"/>
    <x v="5"/>
    <n v="49"/>
    <n v="181"/>
    <n v="8869"/>
    <n v="5942.2300000000005"/>
    <n v="0.67"/>
    <s v="Online"/>
  </r>
  <r>
    <s v="Sports Direct"/>
    <n v="1197831"/>
    <d v="2021-10-04T00:00:00"/>
    <s v="West"/>
    <s v="Idaho"/>
    <s v="Boise"/>
    <x v="0"/>
    <n v="36"/>
    <n v="167"/>
    <n v="6012"/>
    <n v="3066.12"/>
    <n v="0.51"/>
    <s v="Online"/>
  </r>
  <r>
    <s v="Sports Direct"/>
    <n v="1197831"/>
    <d v="2021-10-04T00:00:00"/>
    <s v="West"/>
    <s v="Idaho"/>
    <s v="Boise"/>
    <x v="1"/>
    <n v="37"/>
    <n v="173"/>
    <n v="6401"/>
    <n v="3456.5400000000004"/>
    <n v="0.54"/>
    <s v="Online"/>
  </r>
  <r>
    <s v="Sports Direct"/>
    <n v="1197831"/>
    <d v="2021-10-04T00:00:00"/>
    <s v="West"/>
    <s v="Idaho"/>
    <s v="Boise"/>
    <x v="2"/>
    <n v="41"/>
    <n v="131"/>
    <n v="5371"/>
    <n v="2739.21"/>
    <n v="0.51"/>
    <s v="Online"/>
  </r>
  <r>
    <s v="Sports Direct"/>
    <n v="1197831"/>
    <d v="2021-10-04T00:00:00"/>
    <s v="West"/>
    <s v="Idaho"/>
    <s v="Boise"/>
    <x v="3"/>
    <n v="44"/>
    <n v="101"/>
    <n v="4444"/>
    <n v="2888.6"/>
    <n v="0.65"/>
    <s v="Online"/>
  </r>
  <r>
    <s v="Sports Direct"/>
    <n v="1197831"/>
    <d v="2021-10-04T00:00:00"/>
    <s v="West"/>
    <s v="Idaho"/>
    <s v="Boise"/>
    <x v="4"/>
    <n v="32"/>
    <n v="91"/>
    <n v="2912"/>
    <n v="1397.76"/>
    <n v="0.48"/>
    <s v="Online"/>
  </r>
  <r>
    <s v="Sports Direct"/>
    <n v="1197831"/>
    <d v="2021-10-04T00:00:00"/>
    <s v="West"/>
    <s v="Idaho"/>
    <s v="Boise"/>
    <x v="5"/>
    <n v="42"/>
    <n v="142"/>
    <n v="5964"/>
    <n v="3936.2400000000002"/>
    <n v="0.66"/>
    <s v="Online"/>
  </r>
  <r>
    <s v="Sports Direct"/>
    <n v="1197831"/>
    <d v="2021-11-05T00:00:00"/>
    <s v="West"/>
    <s v="Idaho"/>
    <s v="Boise"/>
    <x v="0"/>
    <n v="33"/>
    <n v="182"/>
    <n v="6006"/>
    <n v="3303.2999999999997"/>
    <n v="0.54999999999999993"/>
    <s v="Online"/>
  </r>
  <r>
    <s v="Sports Direct"/>
    <n v="1197831"/>
    <d v="2021-11-05T00:00:00"/>
    <s v="West"/>
    <s v="Idaho"/>
    <s v="Boise"/>
    <x v="1"/>
    <n v="32"/>
    <n v="189"/>
    <n v="6048"/>
    <n v="3144.96"/>
    <n v="0.52"/>
    <s v="Online"/>
  </r>
  <r>
    <s v="Sports Direct"/>
    <n v="1197831"/>
    <d v="2021-11-05T00:00:00"/>
    <s v="West"/>
    <s v="Idaho"/>
    <s v="Boise"/>
    <x v="2"/>
    <n v="58"/>
    <n v="150"/>
    <n v="8700"/>
    <n v="4698"/>
    <n v="0.54"/>
    <s v="Online"/>
  </r>
  <r>
    <s v="Sports Direct"/>
    <n v="1197831"/>
    <d v="2021-11-05T00:00:00"/>
    <s v="West"/>
    <s v="Idaho"/>
    <s v="Boise"/>
    <x v="3"/>
    <n v="54"/>
    <n v="122"/>
    <n v="6588"/>
    <n v="4018.68"/>
    <n v="0.61"/>
    <s v="Online"/>
  </r>
  <r>
    <s v="Sports Direct"/>
    <n v="1197831"/>
    <d v="2021-11-05T00:00:00"/>
    <s v="West"/>
    <s v="Idaho"/>
    <s v="Boise"/>
    <x v="4"/>
    <n v="54"/>
    <n v="106"/>
    <n v="5724"/>
    <n v="2862"/>
    <n v="0.5"/>
    <s v="Online"/>
  </r>
  <r>
    <s v="Sports Direct"/>
    <n v="1197831"/>
    <d v="2021-11-05T00:00:00"/>
    <s v="West"/>
    <s v="Idaho"/>
    <s v="Boise"/>
    <x v="5"/>
    <n v="63"/>
    <n v="163"/>
    <n v="10269"/>
    <n v="6880.2300000000005"/>
    <n v="0.67"/>
    <s v="Online"/>
  </r>
  <r>
    <s v="Foot Locker"/>
    <n v="1197831"/>
    <d v="2021-12-04T00:00:00"/>
    <s v="West"/>
    <s v="Idaho"/>
    <s v="Boise"/>
    <x v="0"/>
    <n v="54"/>
    <n v="233"/>
    <n v="12582"/>
    <n v="6794.2800000000007"/>
    <n v="0.54"/>
    <s v="Online"/>
  </r>
  <r>
    <s v="Foot Locker"/>
    <n v="1197831"/>
    <d v="2021-12-04T00:00:00"/>
    <s v="West"/>
    <s v="Idaho"/>
    <s v="Boise"/>
    <x v="1"/>
    <n v="51"/>
    <n v="209"/>
    <n v="10659"/>
    <n v="5755.8600000000006"/>
    <n v="0.54"/>
    <s v="Online"/>
  </r>
  <r>
    <s v="Foot Locker"/>
    <n v="1197831"/>
    <d v="2021-12-04T00:00:00"/>
    <s v="West"/>
    <s v="Idaho"/>
    <s v="Boise"/>
    <x v="2"/>
    <n v="56"/>
    <n v="176"/>
    <n v="9856"/>
    <n v="5125.12"/>
    <n v="0.52"/>
    <s v="Online"/>
  </r>
  <r>
    <s v="Foot Locker"/>
    <n v="1197831"/>
    <d v="2021-12-04T00:00:00"/>
    <s v="West"/>
    <s v="Idaho"/>
    <s v="Boise"/>
    <x v="3"/>
    <n v="59"/>
    <n v="142"/>
    <n v="8378"/>
    <n v="5445.7"/>
    <n v="0.65"/>
    <s v="Online"/>
  </r>
  <r>
    <s v="Foot Locker"/>
    <n v="1197831"/>
    <d v="2021-12-04T00:00:00"/>
    <s v="West"/>
    <s v="Idaho"/>
    <s v="Boise"/>
    <x v="4"/>
    <n v="50"/>
    <n v="133"/>
    <n v="6650"/>
    <n v="3258.5"/>
    <n v="0.49"/>
    <s v="Online"/>
  </r>
  <r>
    <s v="Foot Locker"/>
    <n v="1197831"/>
    <d v="2021-12-04T00:00:00"/>
    <s v="West"/>
    <s v="Idaho"/>
    <s v="Boise"/>
    <x v="5"/>
    <n v="60"/>
    <n v="196"/>
    <n v="11760"/>
    <n v="8114.4000000000005"/>
    <n v="0.69000000000000006"/>
    <s v="Online"/>
  </r>
  <r>
    <s v="Foot Locker"/>
    <n v="1128299"/>
    <d v="2021-01-23T00:00:00"/>
    <s v="West"/>
    <s v="Idaho"/>
    <s v="Boise"/>
    <x v="0"/>
    <n v="29"/>
    <n v="119"/>
    <n v="3451"/>
    <n v="1656.48"/>
    <n v="0.48"/>
    <s v="Online"/>
  </r>
  <r>
    <s v="Foot Locker"/>
    <n v="1128299"/>
    <d v="2021-01-23T00:00:00"/>
    <s v="West"/>
    <s v="Idaho"/>
    <s v="Boise"/>
    <x v="1"/>
    <n v="37"/>
    <n v="106"/>
    <n v="3922"/>
    <n v="2000.22"/>
    <n v="0.51"/>
    <s v="Online"/>
  </r>
  <r>
    <s v="Foot Locker"/>
    <n v="1128299"/>
    <d v="2021-01-23T00:00:00"/>
    <s v="West"/>
    <s v="Idaho"/>
    <s v="Boise"/>
    <x v="2"/>
    <n v="37"/>
    <n v="106"/>
    <n v="3922"/>
    <n v="1921.78"/>
    <n v="0.49"/>
    <s v="Online"/>
  </r>
  <r>
    <s v="Foot Locker"/>
    <n v="1128299"/>
    <d v="2021-01-23T00:00:00"/>
    <s v="West"/>
    <s v="Idaho"/>
    <s v="Boise"/>
    <x v="3"/>
    <n v="38"/>
    <n v="77"/>
    <n v="2926"/>
    <n v="1345.9599999999998"/>
    <n v="0.45999999999999996"/>
    <s v="Online"/>
  </r>
  <r>
    <s v="Foot Locker"/>
    <n v="1128299"/>
    <d v="2021-01-23T00:00:00"/>
    <s v="West"/>
    <s v="Idaho"/>
    <s v="Boise"/>
    <x v="4"/>
    <n v="42"/>
    <n v="63"/>
    <n v="2646"/>
    <n v="1190.6999999999998"/>
    <n v="0.44999999999999996"/>
    <s v="Online"/>
  </r>
  <r>
    <s v="Foot Locker"/>
    <n v="1128299"/>
    <d v="2021-01-23T00:00:00"/>
    <s v="West"/>
    <s v="Idaho"/>
    <s v="Boise"/>
    <x v="5"/>
    <n v="36"/>
    <n v="111"/>
    <n v="3996"/>
    <n v="1398.6"/>
    <n v="0.35"/>
    <s v="Online"/>
  </r>
  <r>
    <s v="Foot Locker"/>
    <n v="1128299"/>
    <d v="2021-02-23T00:00:00"/>
    <s v="West"/>
    <s v="Idaho"/>
    <s v="Boise"/>
    <x v="0"/>
    <n v="29"/>
    <n v="143"/>
    <n v="4147"/>
    <n v="2073.5"/>
    <n v="0.5"/>
    <s v="Online"/>
  </r>
  <r>
    <s v="Foot Locker"/>
    <n v="1128299"/>
    <d v="2021-02-23T00:00:00"/>
    <s v="West"/>
    <s v="Idaho"/>
    <s v="Boise"/>
    <x v="1"/>
    <n v="38"/>
    <n v="113"/>
    <n v="4294"/>
    <n v="2318.7600000000002"/>
    <n v="0.54"/>
    <s v="Online"/>
  </r>
  <r>
    <s v="Foot Locker"/>
    <n v="1128299"/>
    <d v="2021-02-23T00:00:00"/>
    <s v="West"/>
    <s v="Idaho"/>
    <s v="Boise"/>
    <x v="2"/>
    <n v="38"/>
    <n v="105"/>
    <n v="3990"/>
    <n v="1875.3"/>
    <n v="0.47"/>
    <s v="Online"/>
  </r>
  <r>
    <s v="Foot Locker"/>
    <n v="1128299"/>
    <d v="2021-02-23T00:00:00"/>
    <s v="West"/>
    <s v="Arizona"/>
    <s v="Phoenix"/>
    <x v="3"/>
    <n v="38"/>
    <n v="63"/>
    <n v="2394"/>
    <n v="1149.1199999999999"/>
    <n v="0.48"/>
    <s v="Online"/>
  </r>
  <r>
    <s v="Foot Locker"/>
    <n v="1128299"/>
    <d v="2021-02-23T00:00:00"/>
    <s v="West"/>
    <s v="Arizona"/>
    <s v="Phoenix"/>
    <x v="4"/>
    <n v="42"/>
    <n v="44"/>
    <n v="1848"/>
    <n v="813.12"/>
    <n v="0.44"/>
    <s v="Online"/>
  </r>
  <r>
    <s v="Foot Locker"/>
    <n v="1128299"/>
    <d v="2021-02-23T00:00:00"/>
    <s v="West"/>
    <s v="Arizona"/>
    <s v="Phoenix"/>
    <x v="5"/>
    <n v="38"/>
    <n v="88"/>
    <n v="3344"/>
    <n v="1203.8399999999999"/>
    <n v="0.36"/>
    <s v="Online"/>
  </r>
  <r>
    <s v="Foot Locker"/>
    <n v="1128299"/>
    <d v="2021-03-22T00:00:00"/>
    <s v="West"/>
    <s v="Arizona"/>
    <s v="Phoenix"/>
    <x v="0"/>
    <n v="37"/>
    <n v="145"/>
    <n v="5365"/>
    <n v="2521.5499999999997"/>
    <n v="0.47"/>
    <s v="Online"/>
  </r>
  <r>
    <s v="Foot Locker"/>
    <n v="1128299"/>
    <d v="2021-03-22T00:00:00"/>
    <s v="West"/>
    <s v="Arizona"/>
    <s v="Phoenix"/>
    <x v="1"/>
    <n v="48"/>
    <n v="95"/>
    <n v="4560"/>
    <n v="2508"/>
    <n v="0.55000000000000004"/>
    <s v="Online"/>
  </r>
  <r>
    <s v="Foot Locker"/>
    <n v="1128299"/>
    <d v="2021-03-22T00:00:00"/>
    <s v="West"/>
    <s v="Arizona"/>
    <s v="Phoenix"/>
    <x v="2"/>
    <n v="49"/>
    <n v="91"/>
    <n v="4459"/>
    <n v="2229.5"/>
    <n v="0.5"/>
    <s v="Online"/>
  </r>
  <r>
    <s v="Foot Locker"/>
    <n v="1128299"/>
    <d v="2021-03-22T00:00:00"/>
    <s v="West"/>
    <s v="Arizona"/>
    <s v="Phoenix"/>
    <x v="3"/>
    <n v="47"/>
    <n v="68"/>
    <n v="3196"/>
    <n v="1470.1599999999999"/>
    <n v="0.45999999999999996"/>
    <s v="Online"/>
  </r>
  <r>
    <s v="Foot Locker"/>
    <n v="1128299"/>
    <d v="2021-03-22T00:00:00"/>
    <s v="West"/>
    <s v="Arizona"/>
    <s v="Phoenix"/>
    <x v="4"/>
    <n v="54"/>
    <n v="31"/>
    <n v="1674"/>
    <n v="686.33999999999992"/>
    <n v="0.41"/>
    <s v="Online"/>
  </r>
  <r>
    <s v="Foot Locker"/>
    <n v="1128299"/>
    <d v="2021-03-22T00:00:00"/>
    <s v="West"/>
    <s v="Arizona"/>
    <s v="Phoenix"/>
    <x v="5"/>
    <n v="47"/>
    <n v="88"/>
    <n v="4136"/>
    <n v="1654.4"/>
    <n v="0.4"/>
    <s v="Online"/>
  </r>
  <r>
    <s v="Foot Locker"/>
    <n v="1128299"/>
    <d v="2021-04-23T00:00:00"/>
    <s v="West"/>
    <s v="Arizona"/>
    <s v="Phoenix"/>
    <x v="0"/>
    <n v="48"/>
    <n v="130"/>
    <n v="6240"/>
    <n v="2807.9999999999995"/>
    <n v="0.44999999999999996"/>
    <s v="Online"/>
  </r>
  <r>
    <s v="Foot Locker"/>
    <n v="1128299"/>
    <d v="2021-04-23T00:00:00"/>
    <s v="West"/>
    <s v="Arizona"/>
    <s v="Phoenix"/>
    <x v="1"/>
    <n v="53"/>
    <n v="90"/>
    <n v="4770"/>
    <n v="2385"/>
    <n v="0.5"/>
    <s v="Online"/>
  </r>
  <r>
    <s v="Foot Locker"/>
    <n v="1128299"/>
    <d v="2021-04-23T00:00:00"/>
    <s v="West"/>
    <s v="Arizona"/>
    <s v="Phoenix"/>
    <x v="2"/>
    <n v="50"/>
    <n v="102"/>
    <n v="5100"/>
    <n v="2550"/>
    <n v="0.5"/>
    <s v="Online"/>
  </r>
  <r>
    <s v="Foot Locker"/>
    <n v="1128299"/>
    <d v="2021-04-23T00:00:00"/>
    <s v="West"/>
    <s v="Arizona"/>
    <s v="Phoenix"/>
    <x v="3"/>
    <n v="46"/>
    <n v="75"/>
    <n v="3450"/>
    <n v="1725"/>
    <n v="0.5"/>
    <s v="Online"/>
  </r>
  <r>
    <s v="Foot Locker"/>
    <n v="1128299"/>
    <d v="2021-04-23T00:00:00"/>
    <s v="West"/>
    <s v="Arizona"/>
    <s v="Phoenix"/>
    <x v="4"/>
    <n v="50"/>
    <n v="39"/>
    <n v="1950"/>
    <n v="819"/>
    <n v="0.42"/>
    <s v="Online"/>
  </r>
  <r>
    <s v="Foot Locker"/>
    <n v="1128299"/>
    <d v="2021-04-23T00:00:00"/>
    <s v="West"/>
    <s v="Arizona"/>
    <s v="Phoenix"/>
    <x v="5"/>
    <n v="67"/>
    <n v="94"/>
    <n v="6298"/>
    <n v="2267.2799999999997"/>
    <n v="0.36"/>
    <s v="Online"/>
  </r>
  <r>
    <s v="Foot Locker"/>
    <n v="1128299"/>
    <d v="2021-05-24T00:00:00"/>
    <s v="West"/>
    <s v="Arizona"/>
    <s v="Phoenix"/>
    <x v="0"/>
    <n v="47"/>
    <n v="147"/>
    <n v="6909"/>
    <n v="3247.23"/>
    <n v="0.47"/>
    <s v="Online"/>
  </r>
  <r>
    <s v="Foot Locker"/>
    <n v="1128299"/>
    <d v="2021-05-24T00:00:00"/>
    <s v="West"/>
    <s v="Arizona"/>
    <s v="Phoenix"/>
    <x v="1"/>
    <n v="53"/>
    <n v="113"/>
    <n v="5989"/>
    <n v="3234.0600000000004"/>
    <n v="0.54"/>
    <s v="Online"/>
  </r>
  <r>
    <s v="Foot Locker"/>
    <n v="1128299"/>
    <d v="2021-05-24T00:00:00"/>
    <s v="West"/>
    <s v="Arizona"/>
    <s v="Phoenix"/>
    <x v="2"/>
    <n v="50"/>
    <n v="120"/>
    <n v="6000"/>
    <n v="2820"/>
    <n v="0.47"/>
    <s v="Online"/>
  </r>
  <r>
    <s v="Foot Locker"/>
    <n v="1128299"/>
    <d v="2021-05-24T00:00:00"/>
    <s v="West"/>
    <s v="Arizona"/>
    <s v="Phoenix"/>
    <x v="3"/>
    <n v="49"/>
    <n v="90"/>
    <n v="4410"/>
    <n v="2205"/>
    <n v="0.5"/>
    <s v="Online"/>
  </r>
  <r>
    <s v="Foot Locker"/>
    <n v="1128299"/>
    <d v="2021-05-24T00:00:00"/>
    <s v="West"/>
    <s v="Arizona"/>
    <s v="Phoenix"/>
    <x v="4"/>
    <n v="51"/>
    <n v="58"/>
    <n v="2958"/>
    <n v="1212.78"/>
    <n v="0.41"/>
    <s v="Online"/>
  </r>
  <r>
    <s v="Foot Locker"/>
    <n v="1128299"/>
    <d v="2021-05-24T00:00:00"/>
    <s v="West"/>
    <s v="Arizona"/>
    <s v="Phoenix"/>
    <x v="5"/>
    <n v="64"/>
    <n v="98"/>
    <n v="6272"/>
    <n v="2257.92"/>
    <n v="0.36"/>
    <s v="Online"/>
  </r>
  <r>
    <s v="Foot Locker"/>
    <n v="1128299"/>
    <d v="2021-06-23T00:00:00"/>
    <s v="West"/>
    <s v="Arizona"/>
    <s v="Phoenix"/>
    <x v="0"/>
    <n v="48"/>
    <n v="156"/>
    <n v="7488"/>
    <n v="3669.12"/>
    <n v="0.49"/>
    <s v="Online"/>
  </r>
  <r>
    <s v="Foot Locker"/>
    <n v="1128299"/>
    <d v="2021-06-23T00:00:00"/>
    <s v="West"/>
    <s v="Arizona"/>
    <s v="Phoenix"/>
    <x v="1"/>
    <n v="51"/>
    <n v="138"/>
    <n v="7038"/>
    <n v="3659.76"/>
    <n v="0.52"/>
    <s v="Online"/>
  </r>
  <r>
    <s v="Foot Locker"/>
    <n v="1128299"/>
    <d v="2021-06-23T00:00:00"/>
    <s v="West"/>
    <s v="Arizona"/>
    <s v="Phoenix"/>
    <x v="2"/>
    <n v="51"/>
    <n v="138"/>
    <n v="7038"/>
    <n v="3167.1"/>
    <n v="0.44999999999999996"/>
    <s v="Online"/>
  </r>
  <r>
    <s v="Foot Locker"/>
    <n v="1128299"/>
    <d v="2021-06-23T00:00:00"/>
    <s v="West"/>
    <s v="Arizona"/>
    <s v="Phoenix"/>
    <x v="3"/>
    <n v="46"/>
    <n v="95"/>
    <n v="4370"/>
    <n v="2185"/>
    <n v="0.5"/>
    <s v="Online"/>
  </r>
  <r>
    <s v="Foot Locker"/>
    <n v="1128299"/>
    <d v="2021-06-23T00:00:00"/>
    <s v="West"/>
    <s v="Arizona"/>
    <s v="Phoenix"/>
    <x v="4"/>
    <n v="51"/>
    <n v="68"/>
    <n v="3468"/>
    <n v="1456.56"/>
    <n v="0.42"/>
    <s v="Online"/>
  </r>
  <r>
    <s v="Foot Locker"/>
    <n v="1128299"/>
    <d v="2021-06-23T00:00:00"/>
    <s v="West"/>
    <s v="Arizona"/>
    <s v="Phoenix"/>
    <x v="5"/>
    <n v="69"/>
    <n v="131"/>
    <n v="9039"/>
    <n v="3525.21"/>
    <n v="0.39"/>
    <s v="Online"/>
  </r>
  <r>
    <s v="Foot Locker"/>
    <n v="1128299"/>
    <d v="2021-07-22T00:00:00"/>
    <s v="West"/>
    <s v="Arizona"/>
    <s v="Phoenix"/>
    <x v="0"/>
    <n v="49"/>
    <n v="196"/>
    <n v="9604"/>
    <n v="4705.96"/>
    <n v="0.49"/>
    <s v="Online"/>
  </r>
  <r>
    <s v="Foot Locker"/>
    <n v="1128299"/>
    <d v="2021-07-22T00:00:00"/>
    <s v="West"/>
    <s v="Arizona"/>
    <s v="Phoenix"/>
    <x v="1"/>
    <n v="50"/>
    <n v="142"/>
    <n v="7100"/>
    <n v="3621"/>
    <n v="0.51"/>
    <s v="Online"/>
  </r>
  <r>
    <s v="Foot Locker"/>
    <n v="1128299"/>
    <d v="2021-07-22T00:00:00"/>
    <s v="West"/>
    <s v="Arizona"/>
    <s v="Phoenix"/>
    <x v="2"/>
    <n v="51"/>
    <n v="133"/>
    <n v="6783"/>
    <n v="3188.0099999999998"/>
    <n v="0.47"/>
    <s v="Online"/>
  </r>
  <r>
    <s v="Foot Locker"/>
    <n v="1128299"/>
    <d v="2021-07-22T00:00:00"/>
    <s v="West"/>
    <s v="Arizona"/>
    <s v="Phoenix"/>
    <x v="3"/>
    <n v="48"/>
    <n v="101"/>
    <n v="4848"/>
    <n v="2181.6"/>
    <n v="0.44999999999999996"/>
    <s v="Online"/>
  </r>
  <r>
    <s v="Foot Locker"/>
    <n v="1128299"/>
    <d v="2021-07-22T00:00:00"/>
    <s v="West"/>
    <s v="Arizona"/>
    <s v="Phoenix"/>
    <x v="4"/>
    <n v="52"/>
    <n v="128"/>
    <n v="6656"/>
    <n v="2862.08"/>
    <n v="0.43"/>
    <s v="Online"/>
  </r>
  <r>
    <s v="Foot Locker"/>
    <n v="1128299"/>
    <d v="2021-07-22T00:00:00"/>
    <s v="West"/>
    <s v="Arizona"/>
    <s v="Phoenix"/>
    <x v="5"/>
    <n v="67"/>
    <n v="123"/>
    <n v="8241"/>
    <n v="3131.58"/>
    <n v="0.38"/>
    <s v="Online"/>
  </r>
  <r>
    <s v="Foot Locker"/>
    <n v="1128299"/>
    <d v="2021-08-23T00:00:00"/>
    <s v="West"/>
    <s v="Arizona"/>
    <s v="Phoenix"/>
    <x v="0"/>
    <n v="50"/>
    <n v="163"/>
    <n v="8150"/>
    <n v="4075"/>
    <n v="0.5"/>
    <s v="Online"/>
  </r>
  <r>
    <s v="Foot Locker"/>
    <n v="1128299"/>
    <d v="2021-08-23T00:00:00"/>
    <s v="West"/>
    <s v="Arizona"/>
    <s v="Phoenix"/>
    <x v="1"/>
    <n v="57"/>
    <n v="161"/>
    <n v="9177"/>
    <n v="4588.5"/>
    <n v="0.5"/>
    <s v="Online"/>
  </r>
  <r>
    <s v="Foot Locker"/>
    <n v="1128299"/>
    <d v="2021-08-23T00:00:00"/>
    <s v="West"/>
    <s v="Arizona"/>
    <s v="Phoenix"/>
    <x v="2"/>
    <n v="54"/>
    <n v="113"/>
    <n v="6102"/>
    <n v="2989.98"/>
    <n v="0.49"/>
    <s v="Online"/>
  </r>
  <r>
    <s v="Foot Locker"/>
    <n v="1128299"/>
    <d v="2021-08-23T00:00:00"/>
    <s v="West"/>
    <s v="Arizona"/>
    <s v="Phoenix"/>
    <x v="3"/>
    <n v="52"/>
    <n v="112"/>
    <n v="5824"/>
    <n v="2853.7599999999998"/>
    <n v="0.49"/>
    <s v="Online"/>
  </r>
  <r>
    <s v="Foot Locker"/>
    <n v="1128299"/>
    <d v="2021-08-23T00:00:00"/>
    <s v="West"/>
    <s v="Arizona"/>
    <s v="Phoenix"/>
    <x v="4"/>
    <n v="59"/>
    <n v="116"/>
    <n v="6844"/>
    <n v="2806.04"/>
    <n v="0.41"/>
    <s v="Online"/>
  </r>
  <r>
    <s v="Foot Locker"/>
    <n v="1128299"/>
    <d v="2021-08-23T00:00:00"/>
    <s v="West"/>
    <s v="Arizona"/>
    <s v="Phoenix"/>
    <x v="5"/>
    <n v="65"/>
    <n v="94"/>
    <n v="6110"/>
    <n v="2444"/>
    <n v="0.4"/>
    <s v="Online"/>
  </r>
  <r>
    <s v="Foot Locker"/>
    <n v="1128299"/>
    <d v="2021-09-24T00:00:00"/>
    <s v="West"/>
    <s v="Arizona"/>
    <s v="Phoenix"/>
    <x v="0"/>
    <n v="41"/>
    <n v="167"/>
    <n v="6847"/>
    <n v="3355.0299999999997"/>
    <n v="0.49"/>
    <s v="Online"/>
  </r>
  <r>
    <s v="Foot Locker"/>
    <n v="1128299"/>
    <d v="2021-09-24T00:00:00"/>
    <s v="West"/>
    <s v="Arizona"/>
    <s v="Phoenix"/>
    <x v="1"/>
    <n v="45"/>
    <n v="161"/>
    <n v="7245"/>
    <n v="3839.8500000000004"/>
    <n v="0.53"/>
    <s v="Online"/>
  </r>
  <r>
    <s v="Foot Locker"/>
    <n v="1128299"/>
    <d v="2021-09-24T00:00:00"/>
    <s v="West"/>
    <s v="Arizona"/>
    <s v="Phoenix"/>
    <x v="2"/>
    <n v="43"/>
    <n v="128"/>
    <n v="5504"/>
    <n v="2476.7999999999997"/>
    <n v="0.44999999999999996"/>
    <s v="Online"/>
  </r>
  <r>
    <s v="Foot Locker"/>
    <n v="1128299"/>
    <d v="2021-09-24T00:00:00"/>
    <s v="West"/>
    <s v="Arizona"/>
    <s v="Phoenix"/>
    <x v="3"/>
    <n v="41"/>
    <n v="113"/>
    <n v="4633"/>
    <n v="2177.5099999999998"/>
    <n v="0.47"/>
    <s v="Online"/>
  </r>
  <r>
    <s v="Foot Locker"/>
    <n v="1128299"/>
    <d v="2021-09-24T00:00:00"/>
    <s v="West"/>
    <s v="Arizona"/>
    <s v="Phoenix"/>
    <x v="4"/>
    <n v="54"/>
    <n v="105"/>
    <n v="5670"/>
    <n v="2494.8000000000002"/>
    <n v="0.44"/>
    <s v="Online"/>
  </r>
  <r>
    <s v="Foot Locker"/>
    <n v="1128299"/>
    <d v="2021-09-24T00:00:00"/>
    <s v="West"/>
    <s v="Arizona"/>
    <s v="Phoenix"/>
    <x v="5"/>
    <n v="56"/>
    <n v="119"/>
    <n v="6664"/>
    <n v="2465.6799999999998"/>
    <n v="0.37"/>
    <s v="Online"/>
  </r>
  <r>
    <s v="Foot Locker"/>
    <n v="1128299"/>
    <d v="2021-10-23T00:00:00"/>
    <s v="West"/>
    <s v="Arizona"/>
    <s v="Phoenix"/>
    <x v="0"/>
    <n v="41"/>
    <n v="135"/>
    <n v="5535"/>
    <n v="2656.7999999999997"/>
    <n v="0.48"/>
    <s v="Online"/>
  </r>
  <r>
    <s v="Foot Locker"/>
    <n v="1128299"/>
    <d v="2021-10-23T00:00:00"/>
    <s v="West"/>
    <s v="Arizona"/>
    <s v="Phoenix"/>
    <x v="1"/>
    <n v="47"/>
    <n v="145"/>
    <n v="6815"/>
    <n v="3611.9500000000003"/>
    <n v="0.53"/>
    <s v="Online"/>
  </r>
  <r>
    <s v="Foot Locker"/>
    <n v="1128299"/>
    <d v="2021-10-23T00:00:00"/>
    <s v="West"/>
    <s v="Arizona"/>
    <s v="Phoenix"/>
    <x v="2"/>
    <n v="44"/>
    <n v="91"/>
    <n v="4004"/>
    <n v="1921.9199999999998"/>
    <n v="0.48"/>
    <s v="Online"/>
  </r>
  <r>
    <s v="Foot Locker"/>
    <n v="1128299"/>
    <d v="2021-10-23T00:00:00"/>
    <s v="West"/>
    <s v="Arizona"/>
    <s v="Phoenix"/>
    <x v="3"/>
    <n v="43"/>
    <n v="90"/>
    <n v="3870"/>
    <n v="1896.3"/>
    <n v="0.49"/>
    <s v="Online"/>
  </r>
  <r>
    <s v="Foot Locker"/>
    <n v="1128299"/>
    <d v="2021-10-23T00:00:00"/>
    <s v="West"/>
    <s v="Arizona"/>
    <s v="Phoenix"/>
    <x v="4"/>
    <n v="53"/>
    <n v="69"/>
    <n v="3657"/>
    <n v="1462.8000000000002"/>
    <n v="0.4"/>
    <s v="Online"/>
  </r>
  <r>
    <s v="Foot Locker"/>
    <n v="1128299"/>
    <d v="2021-10-23T00:00:00"/>
    <s v="West"/>
    <s v="Arizona"/>
    <s v="Phoenix"/>
    <x v="5"/>
    <n v="56"/>
    <n v="85"/>
    <n v="4760"/>
    <n v="1808.8"/>
    <n v="0.38"/>
    <s v="Online"/>
  </r>
  <r>
    <s v="Foot Locker"/>
    <n v="1128299"/>
    <d v="2021-11-23T00:00:00"/>
    <s v="West"/>
    <s v="Arizona"/>
    <s v="Phoenix"/>
    <x v="0"/>
    <n v="42"/>
    <n v="135"/>
    <n v="5670"/>
    <n v="2664.8999999999996"/>
    <n v="0.47"/>
    <s v="Online"/>
  </r>
  <r>
    <s v="Foot Locker"/>
    <n v="1128299"/>
    <d v="2021-11-23T00:00:00"/>
    <s v="West"/>
    <s v="Arizona"/>
    <s v="Phoenix"/>
    <x v="1"/>
    <n v="46"/>
    <n v="147"/>
    <n v="6762"/>
    <n v="3516.2400000000002"/>
    <n v="0.52"/>
    <s v="Online"/>
  </r>
  <r>
    <s v="Foot Locker"/>
    <n v="1128299"/>
    <d v="2021-11-23T00:00:00"/>
    <s v="West"/>
    <s v="Arizona"/>
    <s v="Phoenix"/>
    <x v="2"/>
    <n v="44"/>
    <n v="105"/>
    <n v="4620"/>
    <n v="2125.1999999999998"/>
    <n v="0.45999999999999996"/>
    <s v="Online"/>
  </r>
  <r>
    <s v="Foot Locker"/>
    <n v="1128299"/>
    <d v="2021-11-23T00:00:00"/>
    <s v="West"/>
    <s v="Arizona"/>
    <s v="Phoenix"/>
    <x v="3"/>
    <n v="42"/>
    <n v="98"/>
    <n v="4116"/>
    <n v="1934.52"/>
    <n v="0.47"/>
    <s v="Online"/>
  </r>
  <r>
    <s v="Foot Locker"/>
    <n v="1128299"/>
    <d v="2021-11-23T00:00:00"/>
    <s v="West"/>
    <s v="Arizona"/>
    <s v="Phoenix"/>
    <x v="4"/>
    <n v="53"/>
    <n v="87"/>
    <n v="4611"/>
    <n v="1890.51"/>
    <n v="0.41"/>
    <s v="Online"/>
  </r>
  <r>
    <s v="Foot Locker"/>
    <n v="1128299"/>
    <d v="2021-11-23T00:00:00"/>
    <s v="West"/>
    <s v="Arizona"/>
    <s v="Phoenix"/>
    <x v="5"/>
    <n v="55"/>
    <n v="111"/>
    <n v="6105"/>
    <n v="2258.85"/>
    <n v="0.37"/>
    <s v="Online"/>
  </r>
  <r>
    <s v="Foot Locker"/>
    <n v="1128299"/>
    <d v="2021-12-22T00:00:00"/>
    <s v="West"/>
    <s v="Arizona"/>
    <s v="Phoenix"/>
    <x v="0"/>
    <n v="44"/>
    <n v="181"/>
    <n v="7964"/>
    <n v="3663.4399999999996"/>
    <n v="0.45999999999999996"/>
    <s v="Online"/>
  </r>
  <r>
    <s v="Foot Locker"/>
    <n v="1128299"/>
    <d v="2021-12-22T00:00:00"/>
    <s v="West"/>
    <s v="Arizona"/>
    <s v="Phoenix"/>
    <x v="1"/>
    <n v="49"/>
    <n v="175"/>
    <n v="8575"/>
    <n v="4630.5"/>
    <n v="0.54"/>
    <s v="Online"/>
  </r>
  <r>
    <s v="Kohl's"/>
    <n v="1128299"/>
    <d v="2021-12-22T00:00:00"/>
    <s v="West"/>
    <s v="Arizona"/>
    <s v="Phoenix"/>
    <x v="2"/>
    <n v="43"/>
    <n v="123"/>
    <n v="5289"/>
    <n v="2538.7199999999998"/>
    <n v="0.48"/>
    <s v="Online"/>
  </r>
  <r>
    <s v="Kohl's"/>
    <n v="1128299"/>
    <d v="2021-12-22T00:00:00"/>
    <s v="West"/>
    <s v="Arizona"/>
    <s v="Phoenix"/>
    <x v="3"/>
    <n v="44"/>
    <n v="115"/>
    <n v="5060"/>
    <n v="2277"/>
    <n v="0.44999999999999996"/>
    <s v="Online"/>
  </r>
  <r>
    <s v="Kohl's"/>
    <n v="1128299"/>
    <d v="2021-12-22T00:00:00"/>
    <s v="West"/>
    <s v="Arizona"/>
    <s v="Phoenix"/>
    <x v="4"/>
    <n v="52"/>
    <n v="88"/>
    <n v="4576"/>
    <n v="1967.68"/>
    <n v="0.43"/>
    <s v="Online"/>
  </r>
  <r>
    <s v="Kohl's"/>
    <n v="1128299"/>
    <d v="2021-12-22T00:00:00"/>
    <s v="West"/>
    <s v="Arizona"/>
    <s v="Phoenix"/>
    <x v="5"/>
    <n v="58"/>
    <n v="135"/>
    <n v="7830"/>
    <n v="2897.1"/>
    <n v="0.37"/>
    <s v="Online"/>
  </r>
  <r>
    <s v="Kohl's"/>
    <n v="1128299"/>
    <d v="2021-01-26T00:00:00"/>
    <s v="West"/>
    <s v="Arizona"/>
    <s v="Phoenix"/>
    <x v="0"/>
    <n v="33"/>
    <n v="133"/>
    <n v="4389"/>
    <n v="2150.61"/>
    <n v="0.49"/>
    <s v="Online"/>
  </r>
  <r>
    <s v="Kohl's"/>
    <n v="1128299"/>
    <d v="2021-01-26T00:00:00"/>
    <s v="West"/>
    <s v="Arizona"/>
    <s v="Phoenix"/>
    <x v="1"/>
    <n v="42"/>
    <n v="138"/>
    <n v="5796"/>
    <n v="3071.88"/>
    <n v="0.53"/>
    <s v="Online"/>
  </r>
  <r>
    <s v="Kohl's"/>
    <n v="1128299"/>
    <d v="2021-01-26T00:00:00"/>
    <s v="West"/>
    <s v="Arizona"/>
    <s v="Phoenix"/>
    <x v="2"/>
    <n v="42"/>
    <n v="138"/>
    <n v="5796"/>
    <n v="2666.16"/>
    <n v="0.45999999999999996"/>
    <s v="Online"/>
  </r>
  <r>
    <s v="Kohl's"/>
    <n v="1128299"/>
    <d v="2021-01-26T00:00:00"/>
    <s v="West"/>
    <s v="Arizona"/>
    <s v="Phoenix"/>
    <x v="3"/>
    <n v="43"/>
    <n v="85"/>
    <n v="3655"/>
    <n v="1790.95"/>
    <n v="0.49"/>
    <s v="Online"/>
  </r>
  <r>
    <s v="Kohl's"/>
    <n v="1128299"/>
    <d v="2021-01-26T00:00:00"/>
    <s v="West"/>
    <s v="Arizona"/>
    <s v="Phoenix"/>
    <x v="4"/>
    <n v="45"/>
    <n v="80"/>
    <n v="3600"/>
    <n v="1476"/>
    <n v="0.41"/>
    <s v="Online"/>
  </r>
  <r>
    <s v="Kohl's"/>
    <n v="1128299"/>
    <d v="2021-01-26T00:00:00"/>
    <s v="West"/>
    <s v="Arizona"/>
    <s v="Phoenix"/>
    <x v="5"/>
    <n v="42"/>
    <n v="128"/>
    <n v="5376"/>
    <n v="1935.36"/>
    <n v="0.36"/>
    <s v="Online"/>
  </r>
  <r>
    <s v="Kohl's"/>
    <n v="1128299"/>
    <d v="2021-02-26T00:00:00"/>
    <s v="West"/>
    <s v="Arizona"/>
    <s v="Phoenix"/>
    <x v="0"/>
    <n v="33"/>
    <n v="147"/>
    <n v="4851"/>
    <n v="2376.9899999999998"/>
    <n v="0.49"/>
    <s v="Online"/>
  </r>
  <r>
    <s v="Kohl's"/>
    <n v="1128299"/>
    <d v="2021-02-26T00:00:00"/>
    <s v="West"/>
    <s v="Arizona"/>
    <s v="Phoenix"/>
    <x v="1"/>
    <n v="44"/>
    <n v="106"/>
    <n v="4664"/>
    <n v="2565.2000000000003"/>
    <n v="0.55000000000000004"/>
    <s v="Online"/>
  </r>
  <r>
    <s v="Kohl's"/>
    <n v="1128299"/>
    <d v="2021-02-26T00:00:00"/>
    <s v="West"/>
    <s v="Arizona"/>
    <s v="Phoenix"/>
    <x v="2"/>
    <n v="41"/>
    <n v="111"/>
    <n v="4551"/>
    <n v="2093.46"/>
    <n v="0.45999999999999996"/>
    <s v="Online"/>
  </r>
  <r>
    <s v="Kohl's"/>
    <n v="1128299"/>
    <d v="2021-02-26T00:00:00"/>
    <s v="West"/>
    <s v="New Mexico"/>
    <s v="Albuquerque"/>
    <x v="3"/>
    <n v="43"/>
    <n v="74"/>
    <n v="3182"/>
    <n v="1559.18"/>
    <n v="0.49"/>
    <s v="Online"/>
  </r>
  <r>
    <s v="Kohl's"/>
    <n v="1128299"/>
    <d v="2021-02-26T00:00:00"/>
    <s v="West"/>
    <s v="New Mexico"/>
    <s v="Albuquerque"/>
    <x v="4"/>
    <n v="45"/>
    <n v="54"/>
    <n v="2430"/>
    <n v="1069.2"/>
    <n v="0.44"/>
    <s v="Online"/>
  </r>
  <r>
    <s v="Kohl's"/>
    <n v="1128299"/>
    <d v="2021-02-26T00:00:00"/>
    <s v="West"/>
    <s v="New Mexico"/>
    <s v="Albuquerque"/>
    <x v="5"/>
    <n v="41"/>
    <n v="104"/>
    <n v="4264"/>
    <n v="1620.32"/>
    <n v="0.38"/>
    <s v="Online"/>
  </r>
  <r>
    <s v="Kohl's"/>
    <n v="1128299"/>
    <d v="2021-03-25T00:00:00"/>
    <s v="West"/>
    <s v="New Mexico"/>
    <s v="Albuquerque"/>
    <x v="0"/>
    <n v="44"/>
    <n v="165"/>
    <n v="7260"/>
    <n v="3630"/>
    <n v="0.5"/>
    <s v="Online"/>
  </r>
  <r>
    <s v="Kohl's"/>
    <n v="1128299"/>
    <d v="2021-03-25T00:00:00"/>
    <s v="West"/>
    <s v="New Mexico"/>
    <s v="Albuquerque"/>
    <x v="1"/>
    <n v="51"/>
    <n v="112"/>
    <n v="5712"/>
    <n v="3027.36"/>
    <n v="0.53"/>
    <s v="Online"/>
  </r>
  <r>
    <s v="Kohl's"/>
    <n v="1128299"/>
    <d v="2021-03-25T00:00:00"/>
    <s v="West"/>
    <s v="New Mexico"/>
    <s v="Albuquerque"/>
    <x v="2"/>
    <n v="52"/>
    <n v="112"/>
    <n v="5824"/>
    <n v="2853.7599999999998"/>
    <n v="0.49"/>
    <s v="Online"/>
  </r>
  <r>
    <s v="Kohl's"/>
    <n v="1128299"/>
    <d v="2021-03-25T00:00:00"/>
    <s v="West"/>
    <s v="New Mexico"/>
    <s v="Albuquerque"/>
    <x v="3"/>
    <n v="50"/>
    <n v="83"/>
    <n v="4150"/>
    <n v="1908.9999999999998"/>
    <n v="0.45999999999999996"/>
    <s v="Online"/>
  </r>
  <r>
    <s v="Kohl's"/>
    <n v="1128299"/>
    <d v="2021-03-25T00:00:00"/>
    <s v="West"/>
    <s v="New Mexico"/>
    <s v="Albuquerque"/>
    <x v="4"/>
    <n v="55"/>
    <n v="53"/>
    <n v="2915"/>
    <n v="1253.45"/>
    <n v="0.43"/>
    <s v="Online"/>
  </r>
  <r>
    <s v="Kohl's"/>
    <n v="1128299"/>
    <d v="2021-03-25T00:00:00"/>
    <s v="West"/>
    <s v="New Mexico"/>
    <s v="Albuquerque"/>
    <x v="5"/>
    <n v="50"/>
    <n v="98"/>
    <n v="4900"/>
    <n v="1862"/>
    <n v="0.38"/>
    <s v="Online"/>
  </r>
  <r>
    <s v="Kohl's"/>
    <n v="1128299"/>
    <d v="2021-04-26T00:00:00"/>
    <s v="West"/>
    <s v="New Mexico"/>
    <s v="Albuquerque"/>
    <x v="0"/>
    <n v="51"/>
    <n v="154"/>
    <n v="7854"/>
    <n v="3534.2999999999997"/>
    <n v="0.44999999999999996"/>
    <s v="Online"/>
  </r>
  <r>
    <s v="Kohl's"/>
    <n v="1128299"/>
    <d v="2021-04-26T00:00:00"/>
    <s v="West"/>
    <s v="New Mexico"/>
    <s v="Albuquerque"/>
    <x v="1"/>
    <n v="59"/>
    <n v="98"/>
    <n v="5782"/>
    <n v="2891"/>
    <n v="0.5"/>
    <s v="Online"/>
  </r>
  <r>
    <s v="Kohl's"/>
    <n v="1128299"/>
    <d v="2021-04-26T00:00:00"/>
    <s v="West"/>
    <s v="New Mexico"/>
    <s v="Albuquerque"/>
    <x v="2"/>
    <n v="55"/>
    <n v="116"/>
    <n v="6380"/>
    <n v="3190"/>
    <n v="0.5"/>
    <s v="Online"/>
  </r>
  <r>
    <s v="Kohl's"/>
    <n v="1128299"/>
    <d v="2021-04-26T00:00:00"/>
    <s v="West"/>
    <s v="New Mexico"/>
    <s v="Albuquerque"/>
    <x v="3"/>
    <n v="54"/>
    <n v="87"/>
    <n v="4698"/>
    <n v="2161.08"/>
    <n v="0.45999999999999996"/>
    <s v="Online"/>
  </r>
  <r>
    <s v="Kohl's"/>
    <n v="1128299"/>
    <d v="2021-04-26T00:00:00"/>
    <s v="West"/>
    <s v="New Mexico"/>
    <s v="Albuquerque"/>
    <x v="4"/>
    <n v="56"/>
    <n v="58"/>
    <n v="3248"/>
    <n v="1331.6799999999998"/>
    <n v="0.41"/>
    <s v="Online"/>
  </r>
  <r>
    <s v="Kohl's"/>
    <n v="1128299"/>
    <d v="2021-04-26T00:00:00"/>
    <s v="West"/>
    <s v="New Mexico"/>
    <s v="Albuquerque"/>
    <x v="5"/>
    <n v="69"/>
    <n v="101"/>
    <n v="6969"/>
    <n v="2648.2200000000003"/>
    <n v="0.38"/>
    <s v="Online"/>
  </r>
  <r>
    <s v="Kohl's"/>
    <n v="1128299"/>
    <d v="2021-05-27T00:00:00"/>
    <s v="West"/>
    <s v="New Mexico"/>
    <s v="Albuquerque"/>
    <x v="0"/>
    <n v="51"/>
    <n v="150"/>
    <n v="7650"/>
    <n v="3442.4999999999995"/>
    <n v="0.44999999999999996"/>
    <s v="Online"/>
  </r>
  <r>
    <s v="Kohl's"/>
    <n v="1128299"/>
    <d v="2021-05-27T00:00:00"/>
    <s v="West"/>
    <s v="New Mexico"/>
    <s v="Albuquerque"/>
    <x v="1"/>
    <n v="58"/>
    <n v="111"/>
    <n v="6438"/>
    <n v="3283.38"/>
    <n v="0.51"/>
    <s v="Online"/>
  </r>
  <r>
    <s v="Kohl's"/>
    <n v="1128299"/>
    <d v="2021-05-27T00:00:00"/>
    <s v="West"/>
    <s v="New Mexico"/>
    <s v="Albuquerque"/>
    <x v="2"/>
    <n v="56"/>
    <n v="126"/>
    <n v="7056"/>
    <n v="3316.3199999999997"/>
    <n v="0.47"/>
    <s v="Online"/>
  </r>
  <r>
    <s v="Kohl's"/>
    <n v="1128299"/>
    <d v="2021-05-27T00:00:00"/>
    <s v="West"/>
    <s v="New Mexico"/>
    <s v="Albuquerque"/>
    <x v="3"/>
    <n v="51"/>
    <n v="91"/>
    <n v="4641"/>
    <n v="2134.8599999999997"/>
    <n v="0.45999999999999996"/>
    <s v="Online"/>
  </r>
  <r>
    <s v="Kohl's"/>
    <n v="1128299"/>
    <d v="2021-05-27T00:00:00"/>
    <s v="West"/>
    <s v="New Mexico"/>
    <s v="Albuquerque"/>
    <x v="4"/>
    <n v="56"/>
    <n v="65"/>
    <n v="3640"/>
    <n v="1528.8"/>
    <n v="0.42"/>
    <s v="Online"/>
  </r>
  <r>
    <s v="Kohl's"/>
    <n v="1128299"/>
    <d v="2021-05-27T00:00:00"/>
    <s v="West"/>
    <s v="New Mexico"/>
    <s v="Albuquerque"/>
    <x v="5"/>
    <n v="69"/>
    <n v="115"/>
    <n v="7935"/>
    <n v="3094.65"/>
    <n v="0.39"/>
    <s v="Online"/>
  </r>
  <r>
    <s v="Kohl's"/>
    <n v="1128299"/>
    <d v="2021-06-26T00:00:00"/>
    <s v="West"/>
    <s v="New Mexico"/>
    <s v="Albuquerque"/>
    <x v="0"/>
    <n v="52"/>
    <n v="203"/>
    <n v="10556"/>
    <n v="5066.88"/>
    <n v="0.48"/>
    <s v="Online"/>
  </r>
  <r>
    <s v="Kohl's"/>
    <n v="1128299"/>
    <d v="2021-06-26T00:00:00"/>
    <s v="West"/>
    <s v="New Mexico"/>
    <s v="Albuquerque"/>
    <x v="1"/>
    <n v="54"/>
    <n v="154"/>
    <n v="8316"/>
    <n v="4324.32"/>
    <n v="0.52"/>
    <s v="Online"/>
  </r>
  <r>
    <s v="Kohl's"/>
    <n v="1128299"/>
    <d v="2021-06-26T00:00:00"/>
    <s v="West"/>
    <s v="New Mexico"/>
    <s v="Albuquerque"/>
    <x v="2"/>
    <n v="54"/>
    <n v="149"/>
    <n v="8046"/>
    <n v="4023"/>
    <n v="0.5"/>
    <s v="Online"/>
  </r>
  <r>
    <s v="Kohl's"/>
    <n v="1128299"/>
    <d v="2021-06-26T00:00:00"/>
    <s v="West"/>
    <s v="New Mexico"/>
    <s v="Albuquerque"/>
    <x v="3"/>
    <n v="54"/>
    <n v="106"/>
    <n v="5724"/>
    <n v="2575.7999999999997"/>
    <n v="0.44999999999999996"/>
    <s v="Online"/>
  </r>
  <r>
    <s v="Kohl's"/>
    <n v="1128299"/>
    <d v="2021-06-26T00:00:00"/>
    <s v="West"/>
    <s v="New Mexico"/>
    <s v="Albuquerque"/>
    <x v="4"/>
    <n v="56"/>
    <n v="87"/>
    <n v="4872"/>
    <n v="2094.96"/>
    <n v="0.43"/>
    <s v="Online"/>
  </r>
  <r>
    <s v="Kohl's"/>
    <n v="1128299"/>
    <d v="2021-06-26T00:00:00"/>
    <s v="West"/>
    <s v="New Mexico"/>
    <s v="Albuquerque"/>
    <x v="5"/>
    <n v="74"/>
    <n v="162"/>
    <n v="11988"/>
    <n v="4315.68"/>
    <n v="0.36"/>
    <s v="Online"/>
  </r>
  <r>
    <s v="Kohl's"/>
    <n v="1128299"/>
    <d v="2021-07-25T00:00:00"/>
    <s v="West"/>
    <s v="New Mexico"/>
    <s v="Albuquerque"/>
    <x v="0"/>
    <n v="54"/>
    <n v="203"/>
    <n v="10962"/>
    <n v="5152.1399999999994"/>
    <n v="0.47"/>
    <s v="Online"/>
  </r>
  <r>
    <s v="Kohl's"/>
    <n v="1128299"/>
    <d v="2021-07-25T00:00:00"/>
    <s v="West"/>
    <s v="New Mexico"/>
    <s v="Albuquerque"/>
    <x v="1"/>
    <n v="56"/>
    <n v="180"/>
    <n v="10080"/>
    <n v="5443.2000000000007"/>
    <n v="0.54"/>
    <s v="Online"/>
  </r>
  <r>
    <s v="Kohl's"/>
    <n v="1128299"/>
    <d v="2021-07-25T00:00:00"/>
    <s v="West"/>
    <s v="New Mexico"/>
    <s v="Albuquerque"/>
    <x v="2"/>
    <n v="58"/>
    <n v="160"/>
    <n v="9280"/>
    <n v="4454.3999999999996"/>
    <n v="0.48"/>
    <s v="Online"/>
  </r>
  <r>
    <s v="Kohl's"/>
    <n v="1128299"/>
    <d v="2021-07-25T00:00:00"/>
    <s v="West"/>
    <s v="New Mexico"/>
    <s v="Albuquerque"/>
    <x v="3"/>
    <n v="54"/>
    <n v="135"/>
    <n v="7290"/>
    <n v="3280.4999999999995"/>
    <n v="0.44999999999999996"/>
    <s v="Online"/>
  </r>
  <r>
    <s v="Kohl's"/>
    <n v="1128299"/>
    <d v="2021-07-25T00:00:00"/>
    <s v="West"/>
    <s v="New Mexico"/>
    <s v="Albuquerque"/>
    <x v="4"/>
    <n v="57"/>
    <n v="145"/>
    <n v="8265"/>
    <n v="3553.95"/>
    <n v="0.43"/>
    <s v="Online"/>
  </r>
  <r>
    <s v="Kohl's"/>
    <n v="1128299"/>
    <d v="2021-07-25T00:00:00"/>
    <s v="West"/>
    <s v="New Mexico"/>
    <s v="Albuquerque"/>
    <x v="5"/>
    <n v="69"/>
    <n v="140"/>
    <n v="9660"/>
    <n v="3670.8"/>
    <n v="0.38"/>
    <s v="Online"/>
  </r>
  <r>
    <s v="Kohl's"/>
    <n v="1128299"/>
    <d v="2021-08-26T00:00:00"/>
    <s v="West"/>
    <s v="New Mexico"/>
    <s v="Albuquerque"/>
    <x v="0"/>
    <n v="56"/>
    <n v="175"/>
    <n v="9800"/>
    <n v="4900"/>
    <n v="0.5"/>
    <s v="Online"/>
  </r>
  <r>
    <s v="Kohl's"/>
    <n v="1128299"/>
    <d v="2021-08-26T00:00:00"/>
    <s v="West"/>
    <s v="New Mexico"/>
    <s v="Albuquerque"/>
    <x v="1"/>
    <n v="60"/>
    <n v="176"/>
    <n v="10560"/>
    <n v="5491.2"/>
    <n v="0.52"/>
    <s v="Online"/>
  </r>
  <r>
    <s v="Kohl's"/>
    <n v="1128299"/>
    <d v="2021-08-26T00:00:00"/>
    <s v="West"/>
    <s v="New Mexico"/>
    <s v="Albuquerque"/>
    <x v="2"/>
    <n v="58"/>
    <n v="142"/>
    <n v="8236"/>
    <n v="3788.5599999999995"/>
    <n v="0.45999999999999996"/>
    <s v="Online"/>
  </r>
  <r>
    <s v="Kohl's"/>
    <n v="1128299"/>
    <d v="2021-08-26T00:00:00"/>
    <s v="West"/>
    <s v="New Mexico"/>
    <s v="Albuquerque"/>
    <x v="3"/>
    <n v="55"/>
    <n v="143"/>
    <n v="7865"/>
    <n v="3696.5499999999997"/>
    <n v="0.47"/>
    <s v="Online"/>
  </r>
  <r>
    <s v="Kohl's"/>
    <n v="1128299"/>
    <d v="2021-08-26T00:00:00"/>
    <s v="West"/>
    <s v="New Mexico"/>
    <s v="Albuquerque"/>
    <x v="4"/>
    <n v="67"/>
    <n v="124"/>
    <n v="8308"/>
    <n v="3323.2000000000003"/>
    <n v="0.4"/>
    <s v="Online"/>
  </r>
  <r>
    <s v="Kohl's"/>
    <n v="1128299"/>
    <d v="2021-08-26T00:00:00"/>
    <s v="West"/>
    <s v="New Mexico"/>
    <s v="Albuquerque"/>
    <x v="5"/>
    <n v="70"/>
    <n v="126"/>
    <n v="8820"/>
    <n v="3351.6"/>
    <n v="0.38"/>
    <s v="Online"/>
  </r>
  <r>
    <s v="Kohl's"/>
    <n v="1128299"/>
    <d v="2021-09-27T00:00:00"/>
    <s v="West"/>
    <s v="New Mexico"/>
    <s v="Albuquerque"/>
    <x v="0"/>
    <n v="49"/>
    <n v="163"/>
    <n v="7987"/>
    <n v="3594.1499999999996"/>
    <n v="0.44999999999999996"/>
    <s v="Online"/>
  </r>
  <r>
    <s v="Kohl's"/>
    <n v="1128299"/>
    <d v="2021-09-27T00:00:00"/>
    <s v="West"/>
    <s v="New Mexico"/>
    <s v="Albuquerque"/>
    <x v="1"/>
    <n v="51"/>
    <n v="156"/>
    <n v="7956"/>
    <n v="4057.56"/>
    <n v="0.51"/>
    <s v="Online"/>
  </r>
  <r>
    <s v="Kohl's"/>
    <n v="1128299"/>
    <d v="2021-09-27T00:00:00"/>
    <s v="West"/>
    <s v="New Mexico"/>
    <s v="Albuquerque"/>
    <x v="2"/>
    <n v="46"/>
    <n v="143"/>
    <n v="6578"/>
    <n v="3091.66"/>
    <n v="0.47"/>
    <s v="Online"/>
  </r>
  <r>
    <s v="Kohl's"/>
    <n v="1128299"/>
    <d v="2021-09-27T00:00:00"/>
    <s v="West"/>
    <s v="New Mexico"/>
    <s v="Albuquerque"/>
    <x v="3"/>
    <n v="49"/>
    <n v="123"/>
    <n v="6027"/>
    <n v="2832.69"/>
    <n v="0.47"/>
    <s v="Online"/>
  </r>
  <r>
    <s v="Kohl's"/>
    <n v="1128299"/>
    <d v="2021-09-27T00:00:00"/>
    <s v="West"/>
    <s v="New Mexico"/>
    <s v="Albuquerque"/>
    <x v="4"/>
    <n v="54"/>
    <n v="111"/>
    <n v="5994"/>
    <n v="2397.6"/>
    <n v="0.4"/>
    <s v="Online"/>
  </r>
  <r>
    <s v="Kohl's"/>
    <n v="1128299"/>
    <d v="2021-09-27T00:00:00"/>
    <s v="West"/>
    <s v="New Mexico"/>
    <s v="Albuquerque"/>
    <x v="5"/>
    <n v="59"/>
    <n v="133"/>
    <n v="7847"/>
    <n v="2824.92"/>
    <n v="0.36"/>
    <s v="Online"/>
  </r>
  <r>
    <s v="Kohl's"/>
    <n v="1128299"/>
    <d v="2021-10-26T00:00:00"/>
    <s v="West"/>
    <s v="New Mexico"/>
    <s v="Albuquerque"/>
    <x v="0"/>
    <n v="48"/>
    <n v="165"/>
    <n v="7920"/>
    <n v="3960"/>
    <n v="0.5"/>
    <s v="Online"/>
  </r>
  <r>
    <s v="Kohl's"/>
    <n v="1128299"/>
    <d v="2021-10-26T00:00:00"/>
    <s v="West"/>
    <s v="New Mexico"/>
    <s v="Albuquerque"/>
    <x v="1"/>
    <n v="50"/>
    <n v="149"/>
    <n v="7450"/>
    <n v="3948.5"/>
    <n v="0.53"/>
    <s v="Online"/>
  </r>
  <r>
    <s v="Kohl's"/>
    <n v="1128299"/>
    <d v="2021-10-26T00:00:00"/>
    <s v="West"/>
    <s v="New Mexico"/>
    <s v="Albuquerque"/>
    <x v="2"/>
    <n v="48"/>
    <n v="105"/>
    <n v="5040"/>
    <n v="2368.7999999999997"/>
    <n v="0.47"/>
    <s v="Online"/>
  </r>
  <r>
    <s v="Kohl's"/>
    <n v="1128299"/>
    <d v="2021-10-26T00:00:00"/>
    <s v="West"/>
    <s v="New Mexico"/>
    <s v="Albuquerque"/>
    <x v="3"/>
    <n v="46"/>
    <n v="95"/>
    <n v="4370"/>
    <n v="2141.3000000000002"/>
    <n v="0.49"/>
    <s v="Online"/>
  </r>
  <r>
    <s v="Kohl's"/>
    <n v="1128299"/>
    <d v="2021-10-26T00:00:00"/>
    <s v="West"/>
    <s v="New Mexico"/>
    <s v="Albuquerque"/>
    <x v="4"/>
    <n v="56"/>
    <n v="91"/>
    <n v="5096"/>
    <n v="2242.2400000000002"/>
    <n v="0.44"/>
    <s v="Online"/>
  </r>
  <r>
    <s v="Kohl's"/>
    <n v="1128299"/>
    <d v="2021-10-26T00:00:00"/>
    <s v="West"/>
    <s v="New Mexico"/>
    <s v="Albuquerque"/>
    <x v="5"/>
    <n v="68"/>
    <n v="105"/>
    <n v="7140"/>
    <n v="2641.8"/>
    <n v="0.37"/>
    <s v="Online"/>
  </r>
  <r>
    <s v="Kohl's"/>
    <n v="1128299"/>
    <d v="2021-11-26T00:00:00"/>
    <s v="West"/>
    <s v="New Mexico"/>
    <s v="Albuquerque"/>
    <x v="0"/>
    <n v="58"/>
    <n v="160"/>
    <n v="9280"/>
    <n v="4547.2"/>
    <n v="0.49"/>
    <s v="Online"/>
  </r>
  <r>
    <s v="Kohl's"/>
    <n v="1128299"/>
    <d v="2021-11-26T00:00:00"/>
    <s v="West"/>
    <s v="New Mexico"/>
    <s v="Albuquerque"/>
    <x v="1"/>
    <n v="59"/>
    <n v="150"/>
    <n v="8850"/>
    <n v="4779"/>
    <n v="0.54"/>
    <s v="Online"/>
  </r>
  <r>
    <s v="Kohl's"/>
    <n v="1128299"/>
    <d v="2021-11-26T00:00:00"/>
    <s v="West"/>
    <s v="New Mexico"/>
    <s v="Albuquerque"/>
    <x v="2"/>
    <n v="54"/>
    <n v="117"/>
    <n v="6318"/>
    <n v="3032.64"/>
    <n v="0.48"/>
    <s v="Online"/>
  </r>
  <r>
    <s v="Kohl's"/>
    <n v="1128299"/>
    <d v="2021-11-26T00:00:00"/>
    <s v="West"/>
    <s v="New Mexico"/>
    <s v="Albuquerque"/>
    <x v="3"/>
    <n v="55"/>
    <n v="115"/>
    <n v="6325"/>
    <n v="2972.75"/>
    <n v="0.47"/>
    <s v="Online"/>
  </r>
  <r>
    <s v="Kohl's"/>
    <n v="1128299"/>
    <d v="2021-11-26T00:00:00"/>
    <s v="West"/>
    <s v="New Mexico"/>
    <s v="Albuquerque"/>
    <x v="4"/>
    <n v="65"/>
    <n v="113"/>
    <n v="7345"/>
    <n v="3231.8"/>
    <n v="0.44"/>
    <s v="Online"/>
  </r>
  <r>
    <s v="Kohl's"/>
    <n v="1128299"/>
    <d v="2021-11-26T00:00:00"/>
    <s v="West"/>
    <s v="New Mexico"/>
    <s v="Albuquerque"/>
    <x v="5"/>
    <n v="72"/>
    <n v="140"/>
    <n v="10080"/>
    <n v="3931.2000000000003"/>
    <n v="0.39"/>
    <s v="Online"/>
  </r>
  <r>
    <s v="Kohl's"/>
    <n v="1128299"/>
    <d v="2021-12-25T00:00:00"/>
    <s v="West"/>
    <s v="New Mexico"/>
    <s v="Albuquerque"/>
    <x v="0"/>
    <n v="55"/>
    <n v="210"/>
    <n v="11550"/>
    <n v="5313"/>
    <n v="0.45999999999999996"/>
    <s v="Online"/>
  </r>
  <r>
    <s v="Kohl's"/>
    <n v="1128299"/>
    <d v="2021-12-25T00:00:00"/>
    <s v="West"/>
    <s v="New Mexico"/>
    <s v="Albuquerque"/>
    <x v="1"/>
    <n v="61"/>
    <n v="182"/>
    <n v="11102"/>
    <n v="5551"/>
    <n v="0.5"/>
    <s v="Online"/>
  </r>
  <r>
    <s v="Sports Direct"/>
    <n v="1128299"/>
    <d v="2021-12-25T00:00:00"/>
    <s v="West"/>
    <s v="New Mexico"/>
    <s v="Albuquerque"/>
    <x v="2"/>
    <n v="59"/>
    <n v="130"/>
    <n v="7670"/>
    <n v="3758.2999999999997"/>
    <n v="0.49"/>
    <s v="Online"/>
  </r>
  <r>
    <s v="Sports Direct"/>
    <n v="1128299"/>
    <d v="2021-12-25T00:00:00"/>
    <s v="West"/>
    <s v="New Mexico"/>
    <s v="Albuquerque"/>
    <x v="3"/>
    <n v="55"/>
    <n v="145"/>
    <n v="7975"/>
    <n v="3668.4999999999995"/>
    <n v="0.45999999999999996"/>
    <s v="Online"/>
  </r>
  <r>
    <s v="Sports Direct"/>
    <n v="1128299"/>
    <d v="2021-12-25T00:00:00"/>
    <s v="West"/>
    <s v="New Mexico"/>
    <s v="Albuquerque"/>
    <x v="4"/>
    <n v="64"/>
    <n v="119"/>
    <n v="7616"/>
    <n v="3427.2"/>
    <n v="0.44999999999999996"/>
    <s v="Online"/>
  </r>
  <r>
    <s v="Sports Direct"/>
    <n v="1128299"/>
    <d v="2021-12-25T00:00:00"/>
    <s v="West"/>
    <s v="New Mexico"/>
    <s v="Albuquerque"/>
    <x v="5"/>
    <n v="72"/>
    <n v="131"/>
    <n v="9432"/>
    <n v="3301.2"/>
    <n v="0.35"/>
    <s v="Online"/>
  </r>
  <r>
    <s v="Sports Direct"/>
    <n v="1128299"/>
    <d v="2021-01-13T00:00:00"/>
    <s v="West"/>
    <s v="New Mexico"/>
    <s v="Albuquerque"/>
    <x v="0"/>
    <n v="29"/>
    <n v="131"/>
    <n v="3799"/>
    <n v="1937.49"/>
    <n v="0.51"/>
    <s v="Online"/>
  </r>
  <r>
    <s v="Sports Direct"/>
    <n v="1128299"/>
    <d v="2021-01-13T00:00:00"/>
    <s v="West"/>
    <s v="New Mexico"/>
    <s v="Albuquerque"/>
    <x v="1"/>
    <n v="39"/>
    <n v="135"/>
    <n v="5265"/>
    <n v="2685.15"/>
    <n v="0.51"/>
    <s v="Online"/>
  </r>
  <r>
    <s v="Sports Direct"/>
    <n v="1128299"/>
    <d v="2021-01-13T00:00:00"/>
    <s v="West"/>
    <s v="New Mexico"/>
    <s v="Albuquerque"/>
    <x v="2"/>
    <n v="38"/>
    <n v="126"/>
    <n v="4788"/>
    <n v="2154.6"/>
    <n v="0.44999999999999996"/>
    <s v="Online"/>
  </r>
  <r>
    <s v="Sports Direct"/>
    <n v="1128299"/>
    <d v="2021-01-13T00:00:00"/>
    <s v="West"/>
    <s v="New Mexico"/>
    <s v="Albuquerque"/>
    <x v="3"/>
    <n v="39"/>
    <n v="75"/>
    <n v="2925"/>
    <n v="1462.5"/>
    <n v="0.5"/>
    <s v="Online"/>
  </r>
  <r>
    <s v="Sports Direct"/>
    <n v="1128299"/>
    <d v="2021-01-13T00:00:00"/>
    <s v="West"/>
    <s v="New Mexico"/>
    <s v="Albuquerque"/>
    <x v="4"/>
    <n v="41"/>
    <n v="63"/>
    <n v="2583"/>
    <n v="1162.3499999999999"/>
    <n v="0.44999999999999996"/>
    <s v="Online"/>
  </r>
  <r>
    <s v="Sports Direct"/>
    <n v="1128299"/>
    <d v="2021-01-13T00:00:00"/>
    <s v="West"/>
    <s v="New Mexico"/>
    <s v="Albuquerque"/>
    <x v="5"/>
    <n v="36"/>
    <n v="117"/>
    <n v="4212"/>
    <n v="1642.68"/>
    <n v="0.39"/>
    <s v="Online"/>
  </r>
  <r>
    <s v="Sports Direct"/>
    <n v="1128299"/>
    <d v="2021-02-13T00:00:00"/>
    <s v="West"/>
    <s v="New Mexico"/>
    <s v="Albuquerque"/>
    <x v="0"/>
    <n v="29"/>
    <n v="145"/>
    <n v="4205"/>
    <n v="2228.65"/>
    <n v="0.53"/>
    <s v="Online"/>
  </r>
  <r>
    <s v="Sports Direct"/>
    <n v="1128299"/>
    <d v="2021-02-13T00:00:00"/>
    <s v="West"/>
    <s v="New Mexico"/>
    <s v="Albuquerque"/>
    <x v="1"/>
    <n v="37"/>
    <n v="112"/>
    <n v="4144"/>
    <n v="2279.2000000000003"/>
    <n v="0.55000000000000004"/>
    <s v="Online"/>
  </r>
  <r>
    <s v="Sports Direct"/>
    <n v="1128299"/>
    <d v="2021-02-13T00:00:00"/>
    <s v="West"/>
    <s v="New Mexico"/>
    <s v="Albuquerque"/>
    <x v="2"/>
    <n v="37"/>
    <n v="104"/>
    <n v="3848"/>
    <n v="1924"/>
    <n v="0.5"/>
    <s v="Online"/>
  </r>
  <r>
    <s v="Sports Direct"/>
    <n v="1128299"/>
    <d v="2021-02-13T00:00:00"/>
    <s v="Southeast"/>
    <s v="Georgia"/>
    <s v="Atlanta"/>
    <x v="3"/>
    <n v="36"/>
    <n v="63"/>
    <n v="2268"/>
    <n v="1179.3600000000001"/>
    <n v="0.52"/>
    <s v="Online"/>
  </r>
  <r>
    <s v="Sports Direct"/>
    <n v="1128299"/>
    <d v="2021-02-13T00:00:00"/>
    <s v="Southeast"/>
    <s v="Georgia"/>
    <s v="Atlanta"/>
    <x v="4"/>
    <n v="41"/>
    <n v="51"/>
    <n v="2091"/>
    <n v="1003.68"/>
    <n v="0.48"/>
    <s v="Online"/>
  </r>
  <r>
    <s v="Sports Direct"/>
    <n v="1128299"/>
    <d v="2021-02-13T00:00:00"/>
    <s v="Southeast"/>
    <s v="Georgia"/>
    <s v="Atlanta"/>
    <x v="5"/>
    <n v="37"/>
    <n v="98"/>
    <n v="3626"/>
    <n v="1305.3599999999999"/>
    <n v="0.36"/>
    <s v="Online"/>
  </r>
  <r>
    <s v="Sports Direct"/>
    <n v="1128299"/>
    <d v="2021-03-12T00:00:00"/>
    <s v="Southeast"/>
    <s v="Georgia"/>
    <s v="Atlanta"/>
    <x v="0"/>
    <n v="37"/>
    <n v="137"/>
    <n v="5069"/>
    <n v="2534.5"/>
    <n v="0.5"/>
    <s v="Online"/>
  </r>
  <r>
    <s v="Sports Direct"/>
    <n v="1128299"/>
    <d v="2021-03-12T00:00:00"/>
    <s v="Southeast"/>
    <s v="Georgia"/>
    <s v="Atlanta"/>
    <x v="1"/>
    <n v="46"/>
    <n v="101"/>
    <n v="4646"/>
    <n v="2462.38"/>
    <n v="0.53"/>
    <s v="Online"/>
  </r>
  <r>
    <s v="Sports Direct"/>
    <n v="1128299"/>
    <d v="2021-03-12T00:00:00"/>
    <s v="Southeast"/>
    <s v="Georgia"/>
    <s v="Atlanta"/>
    <x v="2"/>
    <n v="49"/>
    <n v="113"/>
    <n v="5537"/>
    <n v="2713.13"/>
    <n v="0.49"/>
    <s v="Online"/>
  </r>
  <r>
    <s v="Sports Direct"/>
    <n v="1128299"/>
    <d v="2021-03-12T00:00:00"/>
    <s v="Southeast"/>
    <s v="Georgia"/>
    <s v="Atlanta"/>
    <x v="3"/>
    <n v="47"/>
    <n v="73"/>
    <n v="3431"/>
    <n v="1784.1200000000001"/>
    <n v="0.52"/>
    <s v="Online"/>
  </r>
  <r>
    <s v="Sports Direct"/>
    <n v="1128299"/>
    <d v="2021-03-12T00:00:00"/>
    <s v="Southeast"/>
    <s v="Georgia"/>
    <s v="Atlanta"/>
    <x v="4"/>
    <n v="51"/>
    <n v="39"/>
    <n v="1989"/>
    <n v="934.82999999999993"/>
    <n v="0.47"/>
    <s v="Online"/>
  </r>
  <r>
    <s v="Sports Direct"/>
    <n v="1128299"/>
    <d v="2021-03-12T00:00:00"/>
    <s v="Southeast"/>
    <s v="Georgia"/>
    <s v="Atlanta"/>
    <x v="5"/>
    <n v="48"/>
    <n v="95"/>
    <n v="4560"/>
    <n v="1641.6"/>
    <n v="0.36"/>
    <s v="Online"/>
  </r>
  <r>
    <s v="Sports Direct"/>
    <n v="1128299"/>
    <d v="2021-04-13T00:00:00"/>
    <s v="Southeast"/>
    <s v="Georgia"/>
    <s v="Atlanta"/>
    <x v="0"/>
    <n v="45"/>
    <n v="142"/>
    <n v="6390"/>
    <n v="3258.9"/>
    <n v="0.51"/>
    <s v="Online"/>
  </r>
  <r>
    <s v="Sports Direct"/>
    <n v="1128299"/>
    <d v="2021-04-13T00:00:00"/>
    <s v="Southeast"/>
    <s v="Georgia"/>
    <s v="Atlanta"/>
    <x v="1"/>
    <n v="51"/>
    <n v="88"/>
    <n v="4488"/>
    <n v="2244"/>
    <n v="0.5"/>
    <s v="Online"/>
  </r>
  <r>
    <s v="Sports Direct"/>
    <n v="1128299"/>
    <d v="2021-04-13T00:00:00"/>
    <s v="Southeast"/>
    <s v="Georgia"/>
    <s v="Atlanta"/>
    <x v="2"/>
    <n v="50"/>
    <n v="94"/>
    <n v="4700"/>
    <n v="2350"/>
    <n v="0.5"/>
    <s v="Online"/>
  </r>
  <r>
    <s v="Sports Direct"/>
    <n v="1128299"/>
    <d v="2021-04-13T00:00:00"/>
    <s v="Southeast"/>
    <s v="Georgia"/>
    <s v="Atlanta"/>
    <x v="3"/>
    <n v="48"/>
    <n v="69"/>
    <n v="3312"/>
    <n v="1821.6000000000001"/>
    <n v="0.55000000000000004"/>
    <s v="Online"/>
  </r>
  <r>
    <s v="Sports Direct"/>
    <n v="1128299"/>
    <d v="2021-04-13T00:00:00"/>
    <s v="Southeast"/>
    <s v="Georgia"/>
    <s v="Atlanta"/>
    <x v="4"/>
    <n v="52"/>
    <n v="53"/>
    <n v="2756"/>
    <n v="1322.8799999999999"/>
    <n v="0.48"/>
    <s v="Online"/>
  </r>
  <r>
    <s v="Sports Direct"/>
    <n v="1128299"/>
    <d v="2021-04-13T00:00:00"/>
    <s v="Southeast"/>
    <s v="Georgia"/>
    <s v="Atlanta"/>
    <x v="5"/>
    <n v="63"/>
    <n v="105"/>
    <n v="6615"/>
    <n v="2646"/>
    <n v="0.4"/>
    <s v="Online"/>
  </r>
  <r>
    <s v="Sports Direct"/>
    <n v="1128299"/>
    <d v="2021-05-14T00:00:00"/>
    <s v="Southeast"/>
    <s v="Georgia"/>
    <s v="Atlanta"/>
    <x v="0"/>
    <n v="47"/>
    <n v="160"/>
    <n v="7520"/>
    <n v="4060.8"/>
    <n v="0.54"/>
    <s v="Online"/>
  </r>
  <r>
    <s v="Sports Direct"/>
    <n v="1128299"/>
    <d v="2021-05-14T00:00:00"/>
    <s v="Southeast"/>
    <s v="Georgia"/>
    <s v="Atlanta"/>
    <x v="1"/>
    <n v="52"/>
    <n v="108"/>
    <n v="5616"/>
    <n v="2920.32"/>
    <n v="0.52"/>
    <s v="Online"/>
  </r>
  <r>
    <s v="Sports Direct"/>
    <n v="1128299"/>
    <d v="2021-05-14T00:00:00"/>
    <s v="Southeast"/>
    <s v="Georgia"/>
    <s v="Atlanta"/>
    <x v="2"/>
    <n v="52"/>
    <n v="123"/>
    <n v="6396"/>
    <n v="3198"/>
    <n v="0.5"/>
    <s v="Online"/>
  </r>
  <r>
    <s v="Sports Direct"/>
    <n v="1128299"/>
    <d v="2021-05-14T00:00:00"/>
    <s v="Southeast"/>
    <s v="Georgia"/>
    <s v="Atlanta"/>
    <x v="3"/>
    <n v="47"/>
    <n v="91"/>
    <n v="4277"/>
    <n v="2309.58"/>
    <n v="0.54"/>
    <s v="Online"/>
  </r>
  <r>
    <s v="Sports Direct"/>
    <n v="1128299"/>
    <d v="2021-05-14T00:00:00"/>
    <s v="Southeast"/>
    <s v="Georgia"/>
    <s v="Atlanta"/>
    <x v="4"/>
    <n v="50"/>
    <n v="56"/>
    <n v="2800"/>
    <n v="1344"/>
    <n v="0.48"/>
    <s v="Online"/>
  </r>
  <r>
    <s v="Sports Direct"/>
    <n v="1128299"/>
    <d v="2021-05-14T00:00:00"/>
    <s v="Southeast"/>
    <s v="Georgia"/>
    <s v="Atlanta"/>
    <x v="5"/>
    <n v="64"/>
    <n v="120"/>
    <n v="7680"/>
    <n v="3072"/>
    <n v="0.4"/>
    <s v="Online"/>
  </r>
  <r>
    <s v="Sports Direct"/>
    <n v="1128299"/>
    <d v="2021-06-13T00:00:00"/>
    <s v="Southeast"/>
    <s v="Georgia"/>
    <s v="Atlanta"/>
    <x v="0"/>
    <n v="46"/>
    <n v="176"/>
    <n v="8096"/>
    <n v="4290.88"/>
    <n v="0.53"/>
    <s v="Online"/>
  </r>
  <r>
    <s v="Sports Direct"/>
    <n v="1128299"/>
    <d v="2021-06-13T00:00:00"/>
    <s v="Southeast"/>
    <s v="Georgia"/>
    <s v="Atlanta"/>
    <x v="1"/>
    <n v="54"/>
    <n v="147"/>
    <n v="7938"/>
    <n v="4048.38"/>
    <n v="0.51"/>
    <s v="Online"/>
  </r>
  <r>
    <s v="Sports Direct"/>
    <n v="1128299"/>
    <d v="2021-06-13T00:00:00"/>
    <s v="Southeast"/>
    <s v="Georgia"/>
    <s v="Atlanta"/>
    <x v="2"/>
    <n v="52"/>
    <n v="142"/>
    <n v="7384"/>
    <n v="3544.3199999999997"/>
    <n v="0.48"/>
    <s v="Online"/>
  </r>
  <r>
    <s v="Sports Direct"/>
    <n v="1128299"/>
    <d v="2021-06-13T00:00:00"/>
    <s v="Southeast"/>
    <s v="Georgia"/>
    <s v="Atlanta"/>
    <x v="3"/>
    <n v="49"/>
    <n v="120"/>
    <n v="5880"/>
    <n v="2998.8"/>
    <n v="0.51"/>
    <s v="Online"/>
  </r>
  <r>
    <s v="Sports Direct"/>
    <n v="1128299"/>
    <d v="2021-06-13T00:00:00"/>
    <s v="Southeast"/>
    <s v="Georgia"/>
    <s v="Atlanta"/>
    <x v="4"/>
    <n v="51"/>
    <n v="72"/>
    <n v="3672"/>
    <n v="1762.56"/>
    <n v="0.48"/>
    <s v="Online"/>
  </r>
  <r>
    <s v="Sports Direct"/>
    <n v="1128299"/>
    <d v="2021-06-13T00:00:00"/>
    <s v="Southeast"/>
    <s v="Georgia"/>
    <s v="Atlanta"/>
    <x v="5"/>
    <n v="67"/>
    <n v="150"/>
    <n v="10050"/>
    <n v="3517.5"/>
    <n v="0.35"/>
    <s v="Online"/>
  </r>
  <r>
    <s v="Sports Direct"/>
    <n v="1128299"/>
    <d v="2021-07-12T00:00:00"/>
    <s v="Southeast"/>
    <s v="Georgia"/>
    <s v="Atlanta"/>
    <x v="0"/>
    <n v="47"/>
    <n v="196"/>
    <n v="9212"/>
    <n v="4606"/>
    <n v="0.5"/>
    <s v="Online"/>
  </r>
  <r>
    <s v="Sports Direct"/>
    <n v="1128299"/>
    <d v="2021-07-12T00:00:00"/>
    <s v="Southeast"/>
    <s v="Georgia"/>
    <s v="Atlanta"/>
    <x v="1"/>
    <n v="51"/>
    <n v="173"/>
    <n v="8823"/>
    <n v="4499.7300000000005"/>
    <n v="0.51"/>
    <s v="Online"/>
  </r>
  <r>
    <s v="Sports Direct"/>
    <n v="1128299"/>
    <d v="2021-07-12T00:00:00"/>
    <s v="Southeast"/>
    <s v="Georgia"/>
    <s v="Atlanta"/>
    <x v="2"/>
    <n v="50"/>
    <n v="137"/>
    <n v="6850"/>
    <n v="3425"/>
    <n v="0.5"/>
    <s v="Online"/>
  </r>
  <r>
    <s v="Sports Direct"/>
    <n v="1128299"/>
    <d v="2021-07-12T00:00:00"/>
    <s v="Southeast"/>
    <s v="Georgia"/>
    <s v="Atlanta"/>
    <x v="3"/>
    <n v="46"/>
    <n v="128"/>
    <n v="5888"/>
    <n v="3002.88"/>
    <n v="0.51"/>
    <s v="Online"/>
  </r>
  <r>
    <s v="Sports Direct"/>
    <n v="1128299"/>
    <d v="2021-07-12T00:00:00"/>
    <s v="Southeast"/>
    <s v="Georgia"/>
    <s v="Atlanta"/>
    <x v="4"/>
    <n v="54"/>
    <n v="138"/>
    <n v="7452"/>
    <n v="3576.96"/>
    <n v="0.48"/>
    <s v="Online"/>
  </r>
  <r>
    <s v="Sports Direct"/>
    <n v="1128299"/>
    <d v="2021-07-12T00:00:00"/>
    <s v="Southeast"/>
    <s v="Georgia"/>
    <s v="Atlanta"/>
    <x v="5"/>
    <n v="67"/>
    <n v="143"/>
    <n v="9581"/>
    <n v="3640.78"/>
    <n v="0.38"/>
    <s v="Online"/>
  </r>
  <r>
    <s v="Sports Direct"/>
    <n v="1128299"/>
    <d v="2021-08-13T00:00:00"/>
    <s v="Southeast"/>
    <s v="Georgia"/>
    <s v="Atlanta"/>
    <x v="0"/>
    <n v="53"/>
    <n v="182"/>
    <n v="9646"/>
    <n v="4919.46"/>
    <n v="0.51"/>
    <s v="Online"/>
  </r>
  <r>
    <s v="Sports Direct"/>
    <n v="1128299"/>
    <d v="2021-08-13T00:00:00"/>
    <s v="Southeast"/>
    <s v="Georgia"/>
    <s v="Atlanta"/>
    <x v="1"/>
    <n v="58"/>
    <n v="175"/>
    <n v="10150"/>
    <n v="5278"/>
    <n v="0.52"/>
    <s v="Online"/>
  </r>
  <r>
    <s v="Sports Direct"/>
    <n v="1128299"/>
    <d v="2021-08-13T00:00:00"/>
    <s v="Southeast"/>
    <s v="Georgia"/>
    <s v="Atlanta"/>
    <x v="2"/>
    <n v="54"/>
    <n v="150"/>
    <n v="8100"/>
    <n v="3725.9999999999995"/>
    <n v="0.45999999999999996"/>
    <s v="Online"/>
  </r>
  <r>
    <s v="Sports Direct"/>
    <n v="1128299"/>
    <d v="2021-08-13T00:00:00"/>
    <s v="Southeast"/>
    <s v="Georgia"/>
    <s v="Atlanta"/>
    <x v="3"/>
    <n v="53"/>
    <n v="113"/>
    <n v="5989"/>
    <n v="3114.28"/>
    <n v="0.52"/>
    <s v="Online"/>
  </r>
  <r>
    <s v="Sports Direct"/>
    <n v="1128299"/>
    <d v="2021-08-13T00:00:00"/>
    <s v="Southeast"/>
    <s v="Georgia"/>
    <s v="Atlanta"/>
    <x v="4"/>
    <n v="60"/>
    <n v="126"/>
    <n v="7560"/>
    <n v="3628.7999999999997"/>
    <n v="0.48"/>
    <s v="Online"/>
  </r>
  <r>
    <s v="Sports Direct"/>
    <n v="1128299"/>
    <d v="2021-08-13T00:00:00"/>
    <s v="Southeast"/>
    <s v="Georgia"/>
    <s v="Atlanta"/>
    <x v="5"/>
    <n v="68"/>
    <n v="119"/>
    <n v="8092"/>
    <n v="2832.2"/>
    <n v="0.35"/>
    <s v="Online"/>
  </r>
  <r>
    <s v="Sports Direct"/>
    <n v="1128299"/>
    <d v="2021-09-14T00:00:00"/>
    <s v="Southeast"/>
    <s v="Georgia"/>
    <s v="Atlanta"/>
    <x v="0"/>
    <n v="43"/>
    <n v="180"/>
    <n v="7740"/>
    <n v="4179.6000000000004"/>
    <n v="0.54"/>
    <s v="Online"/>
  </r>
  <r>
    <s v="Sports Direct"/>
    <n v="1128299"/>
    <d v="2021-09-14T00:00:00"/>
    <s v="Southeast"/>
    <s v="Georgia"/>
    <s v="Atlanta"/>
    <x v="1"/>
    <n v="47"/>
    <n v="156"/>
    <n v="7332"/>
    <n v="4032.6000000000004"/>
    <n v="0.55000000000000004"/>
    <s v="Online"/>
  </r>
  <r>
    <s v="Sports Direct"/>
    <n v="1128299"/>
    <d v="2021-09-14T00:00:00"/>
    <s v="Southeast"/>
    <s v="Georgia"/>
    <s v="Atlanta"/>
    <x v="2"/>
    <n v="42"/>
    <n v="135"/>
    <n v="5670"/>
    <n v="2664.8999999999996"/>
    <n v="0.47"/>
    <s v="Online"/>
  </r>
  <r>
    <s v="Sports Direct"/>
    <n v="1128299"/>
    <d v="2021-09-14T00:00:00"/>
    <s v="Southeast"/>
    <s v="Georgia"/>
    <s v="Atlanta"/>
    <x v="3"/>
    <n v="43"/>
    <n v="120"/>
    <n v="5160"/>
    <n v="2786.4"/>
    <n v="0.54"/>
    <s v="Online"/>
  </r>
  <r>
    <s v="Sports Direct"/>
    <n v="1128299"/>
    <d v="2021-09-14T00:00:00"/>
    <s v="Southeast"/>
    <s v="Georgia"/>
    <s v="Atlanta"/>
    <x v="4"/>
    <n v="54"/>
    <n v="100"/>
    <n v="5400"/>
    <n v="2592"/>
    <n v="0.48"/>
    <s v="Online"/>
  </r>
  <r>
    <s v="Sports Direct"/>
    <n v="1128299"/>
    <d v="2021-09-14T00:00:00"/>
    <s v="Southeast"/>
    <s v="Georgia"/>
    <s v="Atlanta"/>
    <x v="5"/>
    <n v="59"/>
    <n v="131"/>
    <n v="7729"/>
    <n v="3091.6000000000004"/>
    <n v="0.4"/>
    <s v="Online"/>
  </r>
  <r>
    <s v="Sports Direct"/>
    <n v="1128299"/>
    <d v="2021-10-13T00:00:00"/>
    <s v="Southeast"/>
    <s v="Georgia"/>
    <s v="Atlanta"/>
    <x v="0"/>
    <n v="42"/>
    <n v="131"/>
    <n v="5502"/>
    <n v="2806.02"/>
    <n v="0.51"/>
    <s v="Online"/>
  </r>
  <r>
    <s v="Sports Direct"/>
    <n v="1128299"/>
    <d v="2021-10-13T00:00:00"/>
    <s v="Southeast"/>
    <s v="Georgia"/>
    <s v="Atlanta"/>
    <x v="1"/>
    <n v="47"/>
    <n v="142"/>
    <n v="6674"/>
    <n v="3470.48"/>
    <n v="0.52"/>
    <s v="Online"/>
  </r>
  <r>
    <s v="Sports Direct"/>
    <n v="1128299"/>
    <d v="2021-10-13T00:00:00"/>
    <s v="Southeast"/>
    <s v="Georgia"/>
    <s v="Atlanta"/>
    <x v="2"/>
    <n v="42"/>
    <n v="105"/>
    <n v="4410"/>
    <n v="2072.6999999999998"/>
    <n v="0.47"/>
    <s v="Online"/>
  </r>
  <r>
    <s v="Sports Direct"/>
    <n v="1128299"/>
    <d v="2021-10-13T00:00:00"/>
    <s v="Southeast"/>
    <s v="Georgia"/>
    <s v="Atlanta"/>
    <x v="3"/>
    <n v="44"/>
    <n v="88"/>
    <n v="3872"/>
    <n v="1936"/>
    <n v="0.5"/>
    <s v="Online"/>
  </r>
  <r>
    <s v="Sports Direct"/>
    <n v="1128299"/>
    <d v="2021-10-13T00:00:00"/>
    <s v="Southeast"/>
    <s v="Georgia"/>
    <s v="Atlanta"/>
    <x v="4"/>
    <n v="50"/>
    <n v="90"/>
    <n v="4500"/>
    <n v="2070"/>
    <n v="0.45999999999999996"/>
    <s v="Online"/>
  </r>
  <r>
    <s v="Sports Direct"/>
    <n v="1128299"/>
    <d v="2021-10-13T00:00:00"/>
    <s v="Southeast"/>
    <s v="Georgia"/>
    <s v="Atlanta"/>
    <x v="5"/>
    <n v="64"/>
    <n v="102"/>
    <n v="6528"/>
    <n v="2545.92"/>
    <n v="0.39"/>
    <s v="Online"/>
  </r>
  <r>
    <s v="Sports Direct"/>
    <n v="1128299"/>
    <d v="2021-11-13T00:00:00"/>
    <s v="Southeast"/>
    <s v="Georgia"/>
    <s v="Atlanta"/>
    <x v="0"/>
    <n v="51"/>
    <n v="137"/>
    <n v="6987"/>
    <n v="3563.37"/>
    <n v="0.51"/>
    <s v="Online"/>
  </r>
  <r>
    <s v="Sports Direct"/>
    <n v="1128299"/>
    <d v="2021-11-13T00:00:00"/>
    <s v="Southeast"/>
    <s v="Georgia"/>
    <s v="Atlanta"/>
    <x v="1"/>
    <n v="58"/>
    <n v="173"/>
    <n v="10034"/>
    <n v="5418.3600000000006"/>
    <n v="0.54"/>
    <s v="Online"/>
  </r>
  <r>
    <s v="Sports Direct"/>
    <n v="1128299"/>
    <d v="2021-11-13T00:00:00"/>
    <s v="Southeast"/>
    <s v="Georgia"/>
    <s v="Atlanta"/>
    <x v="2"/>
    <n v="54"/>
    <n v="115"/>
    <n v="6210"/>
    <n v="2918.7"/>
    <n v="0.47"/>
    <s v="Online"/>
  </r>
  <r>
    <s v="Sports Direct"/>
    <n v="1128299"/>
    <d v="2021-11-13T00:00:00"/>
    <s v="Southeast"/>
    <s v="Georgia"/>
    <s v="Atlanta"/>
    <x v="3"/>
    <n v="51"/>
    <n v="116"/>
    <n v="5916"/>
    <n v="3076.32"/>
    <n v="0.52"/>
    <s v="Online"/>
  </r>
  <r>
    <s v="Sports Direct"/>
    <n v="1128299"/>
    <d v="2021-11-13T00:00:00"/>
    <s v="Southeast"/>
    <s v="Georgia"/>
    <s v="Atlanta"/>
    <x v="4"/>
    <n v="60"/>
    <n v="102"/>
    <n v="6120"/>
    <n v="2876.3999999999996"/>
    <n v="0.47"/>
    <s v="Online"/>
  </r>
  <r>
    <s v="Sports Direct"/>
    <n v="1128299"/>
    <d v="2021-11-13T00:00:00"/>
    <s v="Southeast"/>
    <s v="Georgia"/>
    <s v="Atlanta"/>
    <x v="5"/>
    <n v="65"/>
    <n v="124"/>
    <n v="8060"/>
    <n v="2821"/>
    <n v="0.35"/>
    <s v="Online"/>
  </r>
  <r>
    <s v="Sports Direct"/>
    <n v="1128299"/>
    <d v="2021-12-12T00:00:00"/>
    <s v="Southeast"/>
    <s v="Georgia"/>
    <s v="Atlanta"/>
    <x v="0"/>
    <n v="50"/>
    <n v="203"/>
    <n v="10150"/>
    <n v="5582.5"/>
    <n v="0.55000000000000004"/>
    <s v="Online"/>
  </r>
  <r>
    <s v="Sports Direct"/>
    <n v="1128299"/>
    <d v="2021-12-12T00:00:00"/>
    <s v="Southeast"/>
    <s v="Georgia"/>
    <s v="Atlanta"/>
    <x v="1"/>
    <n v="58"/>
    <n v="189"/>
    <n v="10962"/>
    <n v="5809.8600000000006"/>
    <n v="0.53"/>
    <s v="Online"/>
  </r>
  <r>
    <s v="Foot Locker"/>
    <n v="1128299"/>
    <d v="2021-12-12T00:00:00"/>
    <s v="Southeast"/>
    <s v="Georgia"/>
    <s v="Atlanta"/>
    <x v="2"/>
    <n v="53"/>
    <n v="138"/>
    <n v="7314"/>
    <n v="3657"/>
    <n v="0.5"/>
    <s v="Online"/>
  </r>
  <r>
    <s v="Foot Locker"/>
    <n v="1128299"/>
    <d v="2021-12-12T00:00:00"/>
    <s v="Southeast"/>
    <s v="Georgia"/>
    <s v="Atlanta"/>
    <x v="3"/>
    <n v="51"/>
    <n v="128"/>
    <n v="6528"/>
    <n v="3264"/>
    <n v="0.5"/>
    <s v="Online"/>
  </r>
  <r>
    <s v="Foot Locker"/>
    <n v="1128299"/>
    <d v="2021-12-12T00:00:00"/>
    <s v="Southeast"/>
    <s v="Georgia"/>
    <s v="Atlanta"/>
    <x v="4"/>
    <n v="64"/>
    <n v="116"/>
    <n v="7424"/>
    <n v="3712"/>
    <n v="0.5"/>
    <s v="Online"/>
  </r>
  <r>
    <s v="Foot Locker"/>
    <n v="1128299"/>
    <d v="2021-12-12T00:00:00"/>
    <s v="Southeast"/>
    <s v="Georgia"/>
    <s v="Atlanta"/>
    <x v="5"/>
    <n v="64"/>
    <n v="135"/>
    <n v="8640"/>
    <n v="3024"/>
    <n v="0.35"/>
    <s v="Online"/>
  </r>
  <r>
    <s v="Foot Locker"/>
    <n v="1185732"/>
    <d v="2021-01-09T00:00:00"/>
    <s v="Southeast"/>
    <s v="Georgia"/>
    <s v="Atlanta"/>
    <x v="0"/>
    <n v="39"/>
    <n v="256"/>
    <n v="9984"/>
    <n v="5790.7200000000012"/>
    <n v="0.58000000000000007"/>
    <s v="Online"/>
  </r>
  <r>
    <s v="Foot Locker"/>
    <n v="1185732"/>
    <d v="2021-01-09T00:00:00"/>
    <s v="Southeast"/>
    <s v="Georgia"/>
    <s v="Atlanta"/>
    <x v="1"/>
    <n v="37"/>
    <n v="206"/>
    <n v="7622"/>
    <n v="3429.8999999999996"/>
    <n v="0.44999999999999996"/>
    <s v="Online"/>
  </r>
  <r>
    <s v="Foot Locker"/>
    <n v="1185732"/>
    <d v="2021-01-09T00:00:00"/>
    <s v="Southeast"/>
    <s v="Georgia"/>
    <s v="Atlanta"/>
    <x v="2"/>
    <n v="29"/>
    <n v="248"/>
    <n v="7192"/>
    <n v="2804.88"/>
    <n v="0.39"/>
    <s v="Online"/>
  </r>
  <r>
    <s v="Foot Locker"/>
    <n v="1185732"/>
    <d v="2021-01-09T00:00:00"/>
    <s v="Southeast"/>
    <s v="Georgia"/>
    <s v="Atlanta"/>
    <x v="3"/>
    <n v="34"/>
    <n v="203"/>
    <n v="6902"/>
    <n v="3036.88"/>
    <n v="0.44"/>
    <s v="Online"/>
  </r>
  <r>
    <s v="Foot Locker"/>
    <n v="1185732"/>
    <d v="2021-01-09T00:00:00"/>
    <s v="Southeast"/>
    <s v="Georgia"/>
    <s v="Atlanta"/>
    <x v="4"/>
    <n v="47"/>
    <n v="189"/>
    <n v="8883"/>
    <n v="4175.01"/>
    <n v="0.47"/>
    <s v="Online"/>
  </r>
  <r>
    <s v="Foot Locker"/>
    <n v="1185732"/>
    <d v="2021-01-09T00:00:00"/>
    <s v="Southeast"/>
    <s v="Georgia"/>
    <s v="Atlanta"/>
    <x v="5"/>
    <n v="37"/>
    <n v="239"/>
    <n v="8843"/>
    <n v="5305.8"/>
    <n v="0.6"/>
    <s v="Online"/>
  </r>
  <r>
    <s v="Foot Locker"/>
    <n v="1185732"/>
    <d v="2021-02-07T00:00:00"/>
    <s v="Southeast"/>
    <s v="Georgia"/>
    <s v="Atlanta"/>
    <x v="0"/>
    <n v="38"/>
    <n v="312"/>
    <n v="11856"/>
    <n v="6995.0400000000009"/>
    <n v="0.59000000000000008"/>
    <s v="Online"/>
  </r>
  <r>
    <s v="Foot Locker"/>
    <n v="1185732"/>
    <d v="2021-02-07T00:00:00"/>
    <s v="Southeast"/>
    <s v="Georgia"/>
    <s v="Atlanta"/>
    <x v="1"/>
    <n v="39"/>
    <n v="218"/>
    <n v="8502"/>
    <n v="3910.9199999999996"/>
    <n v="0.45999999999999996"/>
    <s v="Online"/>
  </r>
  <r>
    <s v="Foot Locker"/>
    <n v="1185732"/>
    <d v="2021-02-07T00:00:00"/>
    <s v="Southeast"/>
    <s v="Georgia"/>
    <s v="Atlanta"/>
    <x v="2"/>
    <n v="29"/>
    <n v="217"/>
    <n v="6293"/>
    <n v="2328.41"/>
    <n v="0.37"/>
    <s v="Online"/>
  </r>
  <r>
    <s v="Foot Locker"/>
    <n v="1185732"/>
    <d v="2021-02-07T00:00:00"/>
    <s v="Southeast"/>
    <s v="South Carolina"/>
    <s v="Charleston"/>
    <x v="3"/>
    <n v="33"/>
    <n v="169"/>
    <n v="5577"/>
    <n v="2509.6499999999996"/>
    <n v="0.44999999999999996"/>
    <s v="Online"/>
  </r>
  <r>
    <s v="Foot Locker"/>
    <n v="1185732"/>
    <d v="2021-02-07T00:00:00"/>
    <s v="Southeast"/>
    <s v="South Carolina"/>
    <s v="Charleston"/>
    <x v="4"/>
    <n v="49"/>
    <n v="189"/>
    <n v="9261"/>
    <n v="4352.67"/>
    <n v="0.47"/>
    <s v="Online"/>
  </r>
  <r>
    <s v="Foot Locker"/>
    <n v="1185732"/>
    <d v="2021-02-07T00:00:00"/>
    <s v="Southeast"/>
    <s v="South Carolina"/>
    <s v="Charleston"/>
    <x v="5"/>
    <n v="34"/>
    <n v="216"/>
    <n v="7344"/>
    <n v="4773.6000000000004"/>
    <n v="0.65"/>
    <s v="Online"/>
  </r>
  <r>
    <s v="Foot Locker"/>
    <n v="1185732"/>
    <d v="2021-03-05T00:00:00"/>
    <s v="Southeast"/>
    <s v="South Carolina"/>
    <s v="Charleston"/>
    <x v="0"/>
    <n v="33"/>
    <n v="265"/>
    <n v="8745"/>
    <n v="5072.1000000000004"/>
    <n v="0.58000000000000007"/>
    <s v="Online"/>
  </r>
  <r>
    <s v="Foot Locker"/>
    <n v="1185732"/>
    <d v="2021-03-05T00:00:00"/>
    <s v="Southeast"/>
    <s v="South Carolina"/>
    <s v="Charleston"/>
    <x v="1"/>
    <n v="32"/>
    <n v="210"/>
    <n v="6720"/>
    <n v="3292.7999999999997"/>
    <n v="0.49"/>
    <s v="Online"/>
  </r>
  <r>
    <s v="Foot Locker"/>
    <n v="1185732"/>
    <d v="2021-03-05T00:00:00"/>
    <s v="Southeast"/>
    <s v="South Carolina"/>
    <s v="Charleston"/>
    <x v="2"/>
    <n v="24"/>
    <n v="181"/>
    <n v="4344"/>
    <n v="1650.72"/>
    <n v="0.38"/>
    <s v="Online"/>
  </r>
  <r>
    <s v="Foot Locker"/>
    <n v="1185732"/>
    <d v="2021-03-05T00:00:00"/>
    <s v="Southeast"/>
    <s v="South Carolina"/>
    <s v="Charleston"/>
    <x v="3"/>
    <n v="27"/>
    <n v="144"/>
    <n v="3888"/>
    <n v="1632.96"/>
    <n v="0.42"/>
    <s v="Online"/>
  </r>
  <r>
    <s v="Foot Locker"/>
    <n v="1185732"/>
    <d v="2021-03-05T00:00:00"/>
    <s v="Southeast"/>
    <s v="South Carolina"/>
    <s v="Charleston"/>
    <x v="4"/>
    <n v="41"/>
    <n v="181"/>
    <n v="7421"/>
    <n v="3562.08"/>
    <n v="0.48"/>
    <s v="Online"/>
  </r>
  <r>
    <s v="Foot Locker"/>
    <n v="1185732"/>
    <d v="2021-03-05T00:00:00"/>
    <s v="Southeast"/>
    <s v="South Carolina"/>
    <s v="Charleston"/>
    <x v="5"/>
    <n v="32"/>
    <n v="189"/>
    <n v="6048"/>
    <n v="3810.2400000000002"/>
    <n v="0.63"/>
    <s v="Online"/>
  </r>
  <r>
    <s v="Foot Locker"/>
    <n v="1185732"/>
    <d v="2021-04-06T00:00:00"/>
    <s v="Southeast"/>
    <s v="South Carolina"/>
    <s v="Charleston"/>
    <x v="0"/>
    <n v="33"/>
    <n v="283"/>
    <n v="9339"/>
    <n v="5323.2300000000005"/>
    <n v="0.57000000000000006"/>
    <s v="Online"/>
  </r>
  <r>
    <s v="Foot Locker"/>
    <n v="1185732"/>
    <d v="2021-04-06T00:00:00"/>
    <s v="Southeast"/>
    <s v="South Carolina"/>
    <s v="Charleston"/>
    <x v="1"/>
    <n v="34"/>
    <n v="182"/>
    <n v="6188"/>
    <n v="2846.4799999999996"/>
    <n v="0.45999999999999996"/>
    <s v="Online"/>
  </r>
  <r>
    <s v="Foot Locker"/>
    <n v="1185732"/>
    <d v="2021-04-06T00:00:00"/>
    <s v="Southeast"/>
    <s v="South Carolina"/>
    <s v="Charleston"/>
    <x v="2"/>
    <n v="24"/>
    <n v="182"/>
    <n v="4368"/>
    <n v="1659.84"/>
    <n v="0.38"/>
    <s v="Online"/>
  </r>
  <r>
    <s v="Foot Locker"/>
    <n v="1185732"/>
    <d v="2021-04-06T00:00:00"/>
    <s v="Southeast"/>
    <s v="South Carolina"/>
    <s v="Charleston"/>
    <x v="3"/>
    <n v="27"/>
    <n v="180"/>
    <n v="4860"/>
    <n v="2089.8000000000002"/>
    <n v="0.43"/>
    <s v="Online"/>
  </r>
  <r>
    <s v="Foot Locker"/>
    <n v="1185732"/>
    <d v="2021-04-06T00:00:00"/>
    <s v="Southeast"/>
    <s v="South Carolina"/>
    <s v="Charleston"/>
    <x v="4"/>
    <n v="47"/>
    <n v="188"/>
    <n v="8836"/>
    <n v="4418"/>
    <n v="0.5"/>
    <s v="Online"/>
  </r>
  <r>
    <s v="Foot Locker"/>
    <n v="1185732"/>
    <d v="2021-04-06T00:00:00"/>
    <s v="Southeast"/>
    <s v="South Carolina"/>
    <s v="Charleston"/>
    <x v="5"/>
    <n v="39"/>
    <n v="209"/>
    <n v="8151"/>
    <n v="5135.13"/>
    <n v="0.63"/>
    <s v="Online"/>
  </r>
  <r>
    <s v="Foot Locker"/>
    <n v="1185732"/>
    <d v="2021-05-05T00:00:00"/>
    <s v="Southeast"/>
    <s v="South Carolina"/>
    <s v="Charleston"/>
    <x v="0"/>
    <n v="48"/>
    <n v="282"/>
    <n v="13536"/>
    <n v="7444.8"/>
    <n v="0.55000000000000004"/>
    <s v="Online"/>
  </r>
  <r>
    <s v="Foot Locker"/>
    <n v="1185732"/>
    <d v="2021-05-05T00:00:00"/>
    <s v="Southeast"/>
    <s v="South Carolina"/>
    <s v="Charleston"/>
    <x v="1"/>
    <n v="45"/>
    <n v="188"/>
    <n v="8460"/>
    <n v="3806.9999999999995"/>
    <n v="0.44999999999999996"/>
    <s v="Online"/>
  </r>
  <r>
    <s v="Foot Locker"/>
    <n v="1185732"/>
    <d v="2021-05-05T00:00:00"/>
    <s v="Southeast"/>
    <s v="South Carolina"/>
    <s v="Charleston"/>
    <x v="2"/>
    <n v="41"/>
    <n v="210"/>
    <n v="8610"/>
    <n v="3185.7"/>
    <n v="0.37"/>
    <s v="Online"/>
  </r>
  <r>
    <s v="Foot Locker"/>
    <n v="1185732"/>
    <d v="2021-05-05T00:00:00"/>
    <s v="Southeast"/>
    <s v="South Carolina"/>
    <s v="Charleston"/>
    <x v="3"/>
    <n v="43"/>
    <n v="182"/>
    <n v="7826"/>
    <n v="3286.92"/>
    <n v="0.42"/>
    <s v="Online"/>
  </r>
  <r>
    <s v="Foot Locker"/>
    <n v="1185732"/>
    <d v="2021-05-05T00:00:00"/>
    <s v="Southeast"/>
    <s v="South Carolina"/>
    <s v="Charleston"/>
    <x v="4"/>
    <n v="53"/>
    <n v="196"/>
    <n v="10388"/>
    <n v="5194"/>
    <n v="0.5"/>
    <s v="Online"/>
  </r>
  <r>
    <s v="Foot Locker"/>
    <n v="1185732"/>
    <d v="2021-05-05T00:00:00"/>
    <s v="Southeast"/>
    <s v="South Carolina"/>
    <s v="Charleston"/>
    <x v="5"/>
    <n v="59"/>
    <n v="200"/>
    <n v="11800"/>
    <n v="7080"/>
    <n v="0.6"/>
    <s v="Online"/>
  </r>
  <r>
    <s v="Foot Locker"/>
    <n v="1185732"/>
    <d v="2021-06-07T00:00:00"/>
    <s v="Southeast"/>
    <s v="South Carolina"/>
    <s v="Charleston"/>
    <x v="0"/>
    <n v="51"/>
    <n v="273"/>
    <n v="13923"/>
    <n v="7796.880000000001"/>
    <n v="0.56000000000000005"/>
    <s v="Online"/>
  </r>
  <r>
    <s v="Foot Locker"/>
    <n v="1185732"/>
    <d v="2021-06-07T00:00:00"/>
    <s v="Southeast"/>
    <s v="South Carolina"/>
    <s v="Charleston"/>
    <x v="1"/>
    <n v="49"/>
    <n v="200"/>
    <n v="9800"/>
    <n v="4410"/>
    <n v="0.44999999999999996"/>
    <s v="Online"/>
  </r>
  <r>
    <s v="Foot Locker"/>
    <n v="1185732"/>
    <d v="2021-06-07T00:00:00"/>
    <s v="Southeast"/>
    <s v="South Carolina"/>
    <s v="Charleston"/>
    <x v="2"/>
    <n v="47"/>
    <n v="209"/>
    <n v="9823"/>
    <n v="3536.2799999999997"/>
    <n v="0.36"/>
    <s v="Online"/>
  </r>
  <r>
    <s v="Foot Locker"/>
    <n v="1185732"/>
    <d v="2021-06-07T00:00:00"/>
    <s v="Southeast"/>
    <s v="South Carolina"/>
    <s v="Charleston"/>
    <x v="3"/>
    <n v="47"/>
    <n v="218"/>
    <n v="10246"/>
    <n v="4610.7"/>
    <n v="0.44999999999999996"/>
    <s v="Online"/>
  </r>
  <r>
    <s v="Foot Locker"/>
    <n v="1185732"/>
    <d v="2021-06-07T00:00:00"/>
    <s v="Southeast"/>
    <s v="South Carolina"/>
    <s v="Charleston"/>
    <x v="4"/>
    <n v="62"/>
    <n v="195"/>
    <n v="12090"/>
    <n v="5440.4999999999991"/>
    <n v="0.44999999999999996"/>
    <s v="Online"/>
  </r>
  <r>
    <s v="Foot Locker"/>
    <n v="1185732"/>
    <d v="2021-06-07T00:00:00"/>
    <s v="Southeast"/>
    <s v="South Carolina"/>
    <s v="Charleston"/>
    <x v="5"/>
    <n v="65"/>
    <n v="250"/>
    <n v="16250"/>
    <n v="10400"/>
    <n v="0.64"/>
    <s v="Online"/>
  </r>
  <r>
    <s v="Foot Locker"/>
    <n v="1185732"/>
    <d v="2021-07-05T00:00:00"/>
    <s v="Southeast"/>
    <s v="South Carolina"/>
    <s v="Charleston"/>
    <x v="0"/>
    <n v="63"/>
    <n v="311"/>
    <n v="19593"/>
    <n v="11559.87"/>
    <n v="0.59000000000000008"/>
    <s v="Online"/>
  </r>
  <r>
    <s v="Foot Locker"/>
    <n v="1185732"/>
    <d v="2021-07-05T00:00:00"/>
    <s v="Southeast"/>
    <s v="South Carolina"/>
    <s v="Charleston"/>
    <x v="1"/>
    <n v="58"/>
    <n v="270"/>
    <n v="15660"/>
    <n v="7673.4"/>
    <n v="0.49"/>
    <s v="Online"/>
  </r>
  <r>
    <s v="Foot Locker"/>
    <n v="1185732"/>
    <d v="2021-07-05T00:00:00"/>
    <s v="Southeast"/>
    <s v="South Carolina"/>
    <s v="Charleston"/>
    <x v="2"/>
    <n v="51"/>
    <n v="248"/>
    <n v="12648"/>
    <n v="4553.28"/>
    <n v="0.36"/>
    <s v="Online"/>
  </r>
  <r>
    <s v="Foot Locker"/>
    <n v="1185732"/>
    <d v="2021-07-05T00:00:00"/>
    <s v="Southeast"/>
    <s v="South Carolina"/>
    <s v="Charleston"/>
    <x v="3"/>
    <n v="52"/>
    <n v="202"/>
    <n v="10504"/>
    <n v="4411.68"/>
    <n v="0.42"/>
    <s v="Online"/>
  </r>
  <r>
    <s v="Foot Locker"/>
    <n v="1185732"/>
    <d v="2021-07-05T00:00:00"/>
    <s v="Southeast"/>
    <s v="South Carolina"/>
    <s v="Charleston"/>
    <x v="4"/>
    <n v="64"/>
    <n v="240"/>
    <n v="15360"/>
    <n v="6911.9999999999991"/>
    <n v="0.44999999999999996"/>
    <s v="Online"/>
  </r>
  <r>
    <s v="Foot Locker"/>
    <n v="1185732"/>
    <d v="2021-07-05T00:00:00"/>
    <s v="Southeast"/>
    <s v="South Carolina"/>
    <s v="Charleston"/>
    <x v="5"/>
    <n v="66"/>
    <n v="244"/>
    <n v="16104"/>
    <n v="10467.6"/>
    <n v="0.65"/>
    <s v="Online"/>
  </r>
  <r>
    <s v="Foot Locker"/>
    <n v="1185732"/>
    <d v="2021-08-06T00:00:00"/>
    <s v="Southeast"/>
    <s v="South Carolina"/>
    <s v="Charleston"/>
    <x v="0"/>
    <n v="62"/>
    <n v="326"/>
    <n v="20212"/>
    <n v="11520.840000000002"/>
    <n v="0.57000000000000006"/>
    <s v="Online"/>
  </r>
  <r>
    <s v="Foot Locker"/>
    <n v="1185732"/>
    <d v="2021-08-06T00:00:00"/>
    <s v="Southeast"/>
    <s v="South Carolina"/>
    <s v="Charleston"/>
    <x v="1"/>
    <n v="54"/>
    <n v="243"/>
    <n v="13122"/>
    <n v="6429.78"/>
    <n v="0.49"/>
    <s v="Online"/>
  </r>
  <r>
    <s v="Foot Locker"/>
    <n v="1185732"/>
    <d v="2021-08-06T00:00:00"/>
    <s v="Southeast"/>
    <s v="South Carolina"/>
    <s v="Charleston"/>
    <x v="2"/>
    <n v="50"/>
    <n v="231"/>
    <n v="11550"/>
    <n v="4620"/>
    <n v="0.4"/>
    <s v="Online"/>
  </r>
  <r>
    <s v="Foot Locker"/>
    <n v="1185732"/>
    <d v="2021-08-06T00:00:00"/>
    <s v="Southeast"/>
    <s v="South Carolina"/>
    <s v="Charleston"/>
    <x v="3"/>
    <n v="44"/>
    <n v="233"/>
    <n v="10252"/>
    <n v="4203.32"/>
    <n v="0.41"/>
    <s v="Online"/>
  </r>
  <r>
    <s v="Foot Locker"/>
    <n v="1185732"/>
    <d v="2021-08-06T00:00:00"/>
    <s v="Southeast"/>
    <s v="South Carolina"/>
    <s v="Charleston"/>
    <x v="4"/>
    <n v="51"/>
    <n v="225"/>
    <n v="11475"/>
    <n v="5278.5"/>
    <n v="0.45999999999999996"/>
    <s v="Online"/>
  </r>
  <r>
    <s v="Foot Locker"/>
    <n v="1185732"/>
    <d v="2021-08-06T00:00:00"/>
    <s v="Southeast"/>
    <s v="South Carolina"/>
    <s v="Charleston"/>
    <x v="5"/>
    <n v="58"/>
    <n v="278"/>
    <n v="16124"/>
    <n v="9835.64"/>
    <n v="0.61"/>
    <s v="Online"/>
  </r>
  <r>
    <s v="Foot Locker"/>
    <n v="1185732"/>
    <d v="2021-09-05T00:00:00"/>
    <s v="Southeast"/>
    <s v="South Carolina"/>
    <s v="Charleston"/>
    <x v="0"/>
    <n v="51"/>
    <n v="287"/>
    <n v="14637"/>
    <n v="8489.4600000000009"/>
    <n v="0.58000000000000007"/>
    <s v="Online"/>
  </r>
  <r>
    <s v="Foot Locker"/>
    <n v="1185732"/>
    <d v="2021-09-05T00:00:00"/>
    <s v="Southeast"/>
    <s v="South Carolina"/>
    <s v="Charleston"/>
    <x v="1"/>
    <n v="48"/>
    <n v="223"/>
    <n v="10704"/>
    <n v="5137.92"/>
    <n v="0.48"/>
    <s v="Online"/>
  </r>
  <r>
    <s v="Foot Locker"/>
    <n v="1185732"/>
    <d v="2021-09-05T00:00:00"/>
    <s v="Southeast"/>
    <s v="South Carolina"/>
    <s v="Charleston"/>
    <x v="2"/>
    <n v="38"/>
    <n v="196"/>
    <n v="7448"/>
    <n v="2904.7200000000003"/>
    <n v="0.39"/>
    <s v="Online"/>
  </r>
  <r>
    <s v="Foot Locker"/>
    <n v="1185732"/>
    <d v="2021-09-05T00:00:00"/>
    <s v="Southeast"/>
    <s v="South Carolina"/>
    <s v="Charleston"/>
    <x v="3"/>
    <n v="39"/>
    <n v="210"/>
    <n v="8190"/>
    <n v="3276"/>
    <n v="0.4"/>
    <s v="Online"/>
  </r>
  <r>
    <s v="Foot Locker"/>
    <n v="1185732"/>
    <d v="2021-09-05T00:00:00"/>
    <s v="Southeast"/>
    <s v="South Carolina"/>
    <s v="Charleston"/>
    <x v="4"/>
    <n v="48"/>
    <n v="175"/>
    <n v="8400"/>
    <n v="3863.9999999999995"/>
    <n v="0.45999999999999996"/>
    <s v="Online"/>
  </r>
  <r>
    <s v="Foot Locker"/>
    <n v="1185732"/>
    <d v="2021-09-05T00:00:00"/>
    <s v="Southeast"/>
    <s v="South Carolina"/>
    <s v="Charleston"/>
    <x v="5"/>
    <n v="52"/>
    <n v="232"/>
    <n v="12064"/>
    <n v="7238.4"/>
    <n v="0.6"/>
    <s v="Online"/>
  </r>
  <r>
    <s v="Foot Locker"/>
    <n v="1185732"/>
    <d v="2021-10-07T00:00:00"/>
    <s v="Southeast"/>
    <s v="South Carolina"/>
    <s v="Charleston"/>
    <x v="0"/>
    <n v="50"/>
    <n v="244"/>
    <n v="12200"/>
    <n v="7320"/>
    <n v="0.6"/>
    <s v="Online"/>
  </r>
  <r>
    <s v="Foot Locker"/>
    <n v="1185732"/>
    <d v="2021-10-07T00:00:00"/>
    <s v="Southeast"/>
    <s v="South Carolina"/>
    <s v="Charleston"/>
    <x v="1"/>
    <n v="42"/>
    <n v="208"/>
    <n v="8736"/>
    <n v="4368"/>
    <n v="0.5"/>
    <s v="Online"/>
  </r>
  <r>
    <s v="Foot Locker"/>
    <n v="1185732"/>
    <d v="2021-10-07T00:00:00"/>
    <s v="Southeast"/>
    <s v="South Carolina"/>
    <s v="Charleston"/>
    <x v="2"/>
    <n v="41"/>
    <n v="176"/>
    <n v="7216"/>
    <n v="2814.2400000000002"/>
    <n v="0.39"/>
    <s v="Online"/>
  </r>
  <r>
    <s v="Foot Locker"/>
    <n v="1185732"/>
    <d v="2021-10-07T00:00:00"/>
    <s v="Southeast"/>
    <s v="South Carolina"/>
    <s v="Charleston"/>
    <x v="3"/>
    <n v="41"/>
    <n v="176"/>
    <n v="7216"/>
    <n v="2886.4"/>
    <n v="0.4"/>
    <s v="Online"/>
  </r>
  <r>
    <s v="Foot Locker"/>
    <n v="1185732"/>
    <d v="2021-10-07T00:00:00"/>
    <s v="Southeast"/>
    <s v="South Carolina"/>
    <s v="Charleston"/>
    <x v="4"/>
    <n v="52"/>
    <n v="189"/>
    <n v="9828"/>
    <n v="4717.4399999999996"/>
    <n v="0.48"/>
    <s v="Online"/>
  </r>
  <r>
    <s v="Foot Locker"/>
    <n v="1185732"/>
    <d v="2021-10-07T00:00:00"/>
    <s v="Southeast"/>
    <s v="South Carolina"/>
    <s v="Charleston"/>
    <x v="5"/>
    <n v="56"/>
    <n v="225"/>
    <n v="12600"/>
    <n v="8190"/>
    <n v="0.65"/>
    <s v="Online"/>
  </r>
  <r>
    <s v="Foot Locker"/>
    <n v="1185732"/>
    <d v="2021-11-06T00:00:00"/>
    <s v="Southeast"/>
    <s v="South Carolina"/>
    <s v="Charleston"/>
    <x v="0"/>
    <n v="50"/>
    <n v="278"/>
    <n v="13900"/>
    <n v="7923.0000000000009"/>
    <n v="0.57000000000000006"/>
    <s v="Online"/>
  </r>
  <r>
    <s v="Foot Locker"/>
    <n v="1185732"/>
    <d v="2021-11-06T00:00:00"/>
    <s v="Southeast"/>
    <s v="South Carolina"/>
    <s v="Charleston"/>
    <x v="1"/>
    <n v="44"/>
    <n v="188"/>
    <n v="8272"/>
    <n v="3722.3999999999996"/>
    <n v="0.44999999999999996"/>
    <s v="Online"/>
  </r>
  <r>
    <s v="Foot Locker"/>
    <n v="1185732"/>
    <d v="2021-11-06T00:00:00"/>
    <s v="Southeast"/>
    <s v="South Carolina"/>
    <s v="Charleston"/>
    <x v="2"/>
    <n v="43"/>
    <n v="202"/>
    <n v="8686"/>
    <n v="3040.1"/>
    <n v="0.35"/>
    <s v="Online"/>
  </r>
  <r>
    <s v="Foot Locker"/>
    <n v="1185732"/>
    <d v="2021-11-06T00:00:00"/>
    <s v="Southeast"/>
    <s v="South Carolina"/>
    <s v="Charleston"/>
    <x v="3"/>
    <n v="53"/>
    <n v="225"/>
    <n v="11925"/>
    <n v="5008.5"/>
    <n v="0.42"/>
    <s v="Online"/>
  </r>
  <r>
    <s v="Foot Locker"/>
    <n v="1185732"/>
    <d v="2021-11-06T00:00:00"/>
    <s v="Southeast"/>
    <s v="South Carolina"/>
    <s v="Charleston"/>
    <x v="4"/>
    <n v="66"/>
    <n v="196"/>
    <n v="12936"/>
    <n v="6079.92"/>
    <n v="0.47"/>
    <s v="Online"/>
  </r>
  <r>
    <s v="Foot Locker"/>
    <n v="1185732"/>
    <d v="2021-11-06T00:00:00"/>
    <s v="Southeast"/>
    <s v="South Carolina"/>
    <s v="Charleston"/>
    <x v="5"/>
    <n v="74"/>
    <n v="206"/>
    <n v="15244"/>
    <n v="9603.7199999999993"/>
    <n v="0.63"/>
    <s v="Online"/>
  </r>
  <r>
    <s v="Foot Locker"/>
    <n v="1185732"/>
    <d v="2021-12-05T00:00:00"/>
    <s v="Southeast"/>
    <s v="South Carolina"/>
    <s v="Charleston"/>
    <x v="0"/>
    <n v="67"/>
    <n v="290"/>
    <n v="19430"/>
    <n v="11658"/>
    <n v="0.6"/>
    <s v="Online"/>
  </r>
  <r>
    <s v="Foot Locker"/>
    <n v="1185732"/>
    <d v="2021-12-05T00:00:00"/>
    <s v="Southeast"/>
    <s v="South Carolina"/>
    <s v="Charleston"/>
    <x v="1"/>
    <n v="58"/>
    <n v="219"/>
    <n v="12702"/>
    <n v="5715.9"/>
    <n v="0.44999999999999996"/>
    <s v="Online"/>
  </r>
  <r>
    <s v="Sports Direct"/>
    <n v="1185732"/>
    <d v="2021-12-05T00:00:00"/>
    <s v="Southeast"/>
    <s v="South Carolina"/>
    <s v="Charleston"/>
    <x v="2"/>
    <n v="56"/>
    <n v="215"/>
    <n v="12040"/>
    <n v="4214"/>
    <n v="0.35"/>
    <s v="Online"/>
  </r>
  <r>
    <s v="Sports Direct"/>
    <n v="1185732"/>
    <d v="2021-12-05T00:00:00"/>
    <s v="Southeast"/>
    <s v="South Carolina"/>
    <s v="Charleston"/>
    <x v="3"/>
    <n v="59"/>
    <n v="194"/>
    <n v="11446"/>
    <n v="5150.7"/>
    <n v="0.44999999999999996"/>
    <s v="Online"/>
  </r>
  <r>
    <s v="Sports Direct"/>
    <n v="1185732"/>
    <d v="2021-12-05T00:00:00"/>
    <s v="Southeast"/>
    <s v="South Carolina"/>
    <s v="Charleston"/>
    <x v="4"/>
    <n v="66"/>
    <n v="225"/>
    <n v="14850"/>
    <n v="6682.4999999999991"/>
    <n v="0.44999999999999996"/>
    <s v="Online"/>
  </r>
  <r>
    <s v="Sports Direct"/>
    <n v="1185732"/>
    <d v="2021-12-05T00:00:00"/>
    <s v="Southeast"/>
    <s v="South Carolina"/>
    <s v="Charleston"/>
    <x v="5"/>
    <n v="68"/>
    <n v="228"/>
    <n v="15504"/>
    <n v="9302.4"/>
    <n v="0.6"/>
    <s v="Online"/>
  </r>
  <r>
    <s v="Sports Direct"/>
    <n v="1185732"/>
    <d v="2021-01-06T00:00:00"/>
    <s v="Southeast"/>
    <s v="South Carolina"/>
    <s v="Charleston"/>
    <x v="0"/>
    <n v="33"/>
    <n v="231"/>
    <n v="7623"/>
    <n v="3811.5"/>
    <n v="0.5"/>
    <s v="Online"/>
  </r>
  <r>
    <s v="Sports Direct"/>
    <n v="1185732"/>
    <d v="2021-01-06T00:00:00"/>
    <s v="Southeast"/>
    <s v="South Carolina"/>
    <s v="Charleston"/>
    <x v="1"/>
    <n v="34"/>
    <n v="181"/>
    <n v="6154"/>
    <n v="3077"/>
    <n v="0.5"/>
    <s v="Online"/>
  </r>
  <r>
    <s v="Sports Direct"/>
    <n v="1185732"/>
    <d v="2021-01-06T00:00:00"/>
    <s v="Southeast"/>
    <s v="South Carolina"/>
    <s v="Charleston"/>
    <x v="2"/>
    <n v="24"/>
    <n v="189"/>
    <n v="4536"/>
    <n v="2449.44"/>
    <n v="0.54"/>
    <s v="Online"/>
  </r>
  <r>
    <s v="Sports Direct"/>
    <n v="1185732"/>
    <d v="2021-01-06T00:00:00"/>
    <s v="Southeast"/>
    <s v="South Carolina"/>
    <s v="Charleston"/>
    <x v="3"/>
    <n v="29"/>
    <n v="173"/>
    <n v="5017"/>
    <n v="2759.3500000000004"/>
    <n v="0.55000000000000004"/>
    <s v="Online"/>
  </r>
  <r>
    <s v="Sports Direct"/>
    <n v="1185732"/>
    <d v="2021-01-06T00:00:00"/>
    <s v="Southeast"/>
    <s v="South Carolina"/>
    <s v="Charleston"/>
    <x v="4"/>
    <n v="42"/>
    <n v="156"/>
    <n v="6552"/>
    <n v="3013.9199999999996"/>
    <n v="0.45999999999999996"/>
    <s v="Online"/>
  </r>
  <r>
    <s v="Sports Direct"/>
    <n v="1185732"/>
    <d v="2021-01-06T00:00:00"/>
    <s v="Southeast"/>
    <s v="South Carolina"/>
    <s v="Charleston"/>
    <x v="5"/>
    <n v="34"/>
    <n v="196"/>
    <n v="6664"/>
    <n v="4264.96"/>
    <n v="0.64"/>
    <s v="Online"/>
  </r>
  <r>
    <s v="Sports Direct"/>
    <n v="1185732"/>
    <d v="2021-02-04T00:00:00"/>
    <s v="Southeast"/>
    <s v="South Carolina"/>
    <s v="Charleston"/>
    <x v="0"/>
    <n v="34"/>
    <n v="263"/>
    <n v="8942"/>
    <n v="4471"/>
    <n v="0.5"/>
    <s v="Online"/>
  </r>
  <r>
    <s v="Sports Direct"/>
    <n v="1185732"/>
    <d v="2021-02-04T00:00:00"/>
    <s v="Southeast"/>
    <s v="South Carolina"/>
    <s v="Charleston"/>
    <x v="1"/>
    <n v="34"/>
    <n v="188"/>
    <n v="6392"/>
    <n v="3068.16"/>
    <n v="0.48"/>
    <s v="Online"/>
  </r>
  <r>
    <s v="Sports Direct"/>
    <n v="1185732"/>
    <d v="2021-02-04T00:00:00"/>
    <s v="Southeast"/>
    <s v="South Carolina"/>
    <s v="Charleston"/>
    <x v="2"/>
    <n v="23"/>
    <n v="169"/>
    <n v="3887"/>
    <n v="2137.8500000000004"/>
    <n v="0.55000000000000004"/>
    <s v="Online"/>
  </r>
  <r>
    <s v="Sports Direct"/>
    <n v="1185732"/>
    <d v="2021-02-04T00:00:00"/>
    <s v="Southeast"/>
    <s v="North Carolina"/>
    <s v="Charlotte"/>
    <x v="3"/>
    <n v="29"/>
    <n v="142"/>
    <n v="4118"/>
    <n v="2059"/>
    <n v="0.5"/>
    <s v="Online"/>
  </r>
  <r>
    <s v="Sports Direct"/>
    <n v="1185732"/>
    <d v="2021-02-04T00:00:00"/>
    <s v="Southeast"/>
    <s v="North Carolina"/>
    <s v="Charlotte"/>
    <x v="4"/>
    <n v="44"/>
    <n v="180"/>
    <n v="7920"/>
    <n v="3960"/>
    <n v="0.5"/>
    <s v="Online"/>
  </r>
  <r>
    <s v="Sports Direct"/>
    <n v="1185732"/>
    <d v="2021-02-04T00:00:00"/>
    <s v="Southeast"/>
    <s v="North Carolina"/>
    <s v="Charlotte"/>
    <x v="5"/>
    <n v="29"/>
    <n v="203"/>
    <n v="5887"/>
    <n v="3532.2"/>
    <n v="0.6"/>
    <s v="Online"/>
  </r>
  <r>
    <s v="Sports Direct"/>
    <n v="1185732"/>
    <d v="2021-03-02T00:00:00"/>
    <s v="Southeast"/>
    <s v="North Carolina"/>
    <s v="Charlotte"/>
    <x v="0"/>
    <n v="28"/>
    <n v="276"/>
    <n v="7728"/>
    <n v="4173.12"/>
    <n v="0.54"/>
    <s v="Online"/>
  </r>
  <r>
    <s v="Sports Direct"/>
    <n v="1185732"/>
    <d v="2021-03-02T00:00:00"/>
    <s v="Southeast"/>
    <s v="North Carolina"/>
    <s v="Charlotte"/>
    <x v="1"/>
    <n v="29"/>
    <n v="150"/>
    <n v="4350"/>
    <n v="1957.4999999999998"/>
    <n v="0.44999999999999996"/>
    <s v="Online"/>
  </r>
  <r>
    <s v="Sports Direct"/>
    <n v="1185732"/>
    <d v="2021-03-02T00:00:00"/>
    <s v="Southeast"/>
    <s v="North Carolina"/>
    <s v="Charlotte"/>
    <x v="2"/>
    <n v="19"/>
    <n v="181"/>
    <n v="3439"/>
    <n v="1788.28"/>
    <n v="0.52"/>
    <s v="Online"/>
  </r>
  <r>
    <s v="Sports Direct"/>
    <n v="1185732"/>
    <d v="2021-03-02T00:00:00"/>
    <s v="Southeast"/>
    <s v="North Carolina"/>
    <s v="Charlotte"/>
    <x v="3"/>
    <n v="25"/>
    <n v="124"/>
    <n v="3100"/>
    <n v="1674"/>
    <n v="0.54"/>
    <s v="Online"/>
  </r>
  <r>
    <s v="Sports Direct"/>
    <n v="1185732"/>
    <d v="2021-03-02T00:00:00"/>
    <s v="Southeast"/>
    <s v="North Carolina"/>
    <s v="Charlotte"/>
    <x v="4"/>
    <n v="37"/>
    <n v="158"/>
    <n v="5846"/>
    <n v="2630.7"/>
    <n v="0.44999999999999996"/>
    <s v="Online"/>
  </r>
  <r>
    <s v="Sports Direct"/>
    <n v="1185732"/>
    <d v="2021-03-02T00:00:00"/>
    <s v="Southeast"/>
    <s v="North Carolina"/>
    <s v="Charlotte"/>
    <x v="5"/>
    <n v="27"/>
    <n v="169"/>
    <n v="4563"/>
    <n v="2829.06"/>
    <n v="0.62"/>
    <s v="Online"/>
  </r>
  <r>
    <s v="Sports Direct"/>
    <n v="1185732"/>
    <d v="2021-04-03T00:00:00"/>
    <s v="Southeast"/>
    <s v="North Carolina"/>
    <s v="Charlotte"/>
    <x v="0"/>
    <n v="27"/>
    <n v="263"/>
    <n v="7101"/>
    <n v="3834.5400000000004"/>
    <n v="0.54"/>
    <s v="Online"/>
  </r>
  <r>
    <s v="Sports Direct"/>
    <n v="1185732"/>
    <d v="2021-04-03T00:00:00"/>
    <s v="Southeast"/>
    <s v="North Carolina"/>
    <s v="Charlotte"/>
    <x v="1"/>
    <n v="28"/>
    <n v="155"/>
    <n v="4340"/>
    <n v="2039.8"/>
    <n v="0.47"/>
    <s v="Online"/>
  </r>
  <r>
    <s v="Sports Direct"/>
    <n v="1185732"/>
    <d v="2021-04-03T00:00:00"/>
    <s v="Southeast"/>
    <s v="North Carolina"/>
    <s v="Charlotte"/>
    <x v="2"/>
    <n v="20"/>
    <n v="144"/>
    <n v="2880"/>
    <n v="1584.0000000000002"/>
    <n v="0.55000000000000004"/>
    <s v="Online"/>
  </r>
  <r>
    <s v="Sports Direct"/>
    <n v="1185732"/>
    <d v="2021-04-03T00:00:00"/>
    <s v="Southeast"/>
    <s v="North Carolina"/>
    <s v="Charlotte"/>
    <x v="3"/>
    <n v="24"/>
    <n v="140"/>
    <n v="3360"/>
    <n v="1814.4"/>
    <n v="0.54"/>
    <s v="Online"/>
  </r>
  <r>
    <s v="Sports Direct"/>
    <n v="1185732"/>
    <d v="2021-04-03T00:00:00"/>
    <s v="Southeast"/>
    <s v="North Carolina"/>
    <s v="Charlotte"/>
    <x v="4"/>
    <n v="42"/>
    <n v="131"/>
    <n v="5502"/>
    <n v="2751"/>
    <n v="0.5"/>
    <s v="Online"/>
  </r>
  <r>
    <s v="Sports Direct"/>
    <n v="1185732"/>
    <d v="2021-04-03T00:00:00"/>
    <s v="Southeast"/>
    <s v="North Carolina"/>
    <s v="Charlotte"/>
    <x v="5"/>
    <n v="32"/>
    <n v="189"/>
    <n v="6048"/>
    <n v="3689.2799999999997"/>
    <n v="0.61"/>
    <s v="Online"/>
  </r>
  <r>
    <s v="Sports Direct"/>
    <n v="1185732"/>
    <d v="2021-05-02T00:00:00"/>
    <s v="Southeast"/>
    <s v="North Carolina"/>
    <s v="Charlotte"/>
    <x v="0"/>
    <n v="41"/>
    <n v="246"/>
    <n v="10086"/>
    <n v="5547.3"/>
    <n v="0.55000000000000004"/>
    <s v="Online"/>
  </r>
  <r>
    <s v="Sports Direct"/>
    <n v="1185732"/>
    <d v="2021-05-02T00:00:00"/>
    <s v="Southeast"/>
    <s v="North Carolina"/>
    <s v="Charlotte"/>
    <x v="1"/>
    <n v="42"/>
    <n v="182"/>
    <n v="7644"/>
    <n v="3516.24"/>
    <n v="0.45999999999999996"/>
    <s v="Online"/>
  </r>
  <r>
    <s v="Sports Direct"/>
    <n v="1185732"/>
    <d v="2021-05-02T00:00:00"/>
    <s v="Southeast"/>
    <s v="North Carolina"/>
    <s v="Charlotte"/>
    <x v="2"/>
    <n v="37"/>
    <n v="169"/>
    <n v="6253"/>
    <n v="3314.09"/>
    <n v="0.53"/>
    <s v="Online"/>
  </r>
  <r>
    <s v="Sports Direct"/>
    <n v="1185732"/>
    <d v="2021-05-02T00:00:00"/>
    <s v="Southeast"/>
    <s v="North Carolina"/>
    <s v="Charlotte"/>
    <x v="3"/>
    <n v="38"/>
    <n v="150"/>
    <n v="5700"/>
    <n v="3078"/>
    <n v="0.54"/>
    <s v="Online"/>
  </r>
  <r>
    <s v="Sports Direct"/>
    <n v="1185732"/>
    <d v="2021-05-02T00:00:00"/>
    <s v="Southeast"/>
    <s v="North Carolina"/>
    <s v="Charlotte"/>
    <x v="4"/>
    <n v="46"/>
    <n v="150"/>
    <n v="6900"/>
    <n v="3381"/>
    <n v="0.49"/>
    <s v="Online"/>
  </r>
  <r>
    <s v="Sports Direct"/>
    <n v="1185732"/>
    <d v="2021-05-02T00:00:00"/>
    <s v="Southeast"/>
    <s v="North Carolina"/>
    <s v="Charlotte"/>
    <x v="5"/>
    <n v="51"/>
    <n v="203"/>
    <n v="10353"/>
    <n v="6418.86"/>
    <n v="0.62"/>
    <s v="Online"/>
  </r>
  <r>
    <s v="Sports Direct"/>
    <n v="1185732"/>
    <d v="2021-06-04T00:00:00"/>
    <s v="Southeast"/>
    <s v="North Carolina"/>
    <s v="Charlotte"/>
    <x v="0"/>
    <n v="46"/>
    <n v="238"/>
    <n v="10948"/>
    <n v="6021.4000000000005"/>
    <n v="0.55000000000000004"/>
    <s v="Online"/>
  </r>
  <r>
    <s v="Sports Direct"/>
    <n v="1185732"/>
    <d v="2021-06-04T00:00:00"/>
    <s v="Southeast"/>
    <s v="North Carolina"/>
    <s v="Charlotte"/>
    <x v="1"/>
    <n v="42"/>
    <n v="182"/>
    <n v="7644"/>
    <n v="3592.68"/>
    <n v="0.47"/>
    <s v="Online"/>
  </r>
  <r>
    <s v="Sports Direct"/>
    <n v="1185732"/>
    <d v="2021-06-04T00:00:00"/>
    <s v="Southeast"/>
    <s v="North Carolina"/>
    <s v="Charlotte"/>
    <x v="2"/>
    <n v="47"/>
    <n v="169"/>
    <n v="7943"/>
    <n v="4289.22"/>
    <n v="0.54"/>
    <s v="Online"/>
  </r>
  <r>
    <s v="Sports Direct"/>
    <n v="1185732"/>
    <d v="2021-06-04T00:00:00"/>
    <s v="Southeast"/>
    <s v="North Carolina"/>
    <s v="Charlotte"/>
    <x v="3"/>
    <n v="49"/>
    <n v="169"/>
    <n v="8281"/>
    <n v="4223.3100000000004"/>
    <n v="0.51"/>
    <s v="Online"/>
  </r>
  <r>
    <s v="Sports Direct"/>
    <n v="1185732"/>
    <d v="2021-06-04T00:00:00"/>
    <s v="Southeast"/>
    <s v="North Carolina"/>
    <s v="Charlotte"/>
    <x v="4"/>
    <n v="61"/>
    <n v="163"/>
    <n v="9943"/>
    <n v="4872.07"/>
    <n v="0.49"/>
    <s v="Online"/>
  </r>
  <r>
    <s v="Sports Direct"/>
    <n v="1185732"/>
    <d v="2021-06-04T00:00:00"/>
    <s v="Southeast"/>
    <s v="North Carolina"/>
    <s v="Charlotte"/>
    <x v="5"/>
    <n v="67"/>
    <n v="231"/>
    <n v="15477"/>
    <n v="9286.1999999999989"/>
    <n v="0.6"/>
    <s v="Online"/>
  </r>
  <r>
    <s v="Sports Direct"/>
    <n v="1185732"/>
    <d v="2021-07-02T00:00:00"/>
    <s v="Southeast"/>
    <s v="North Carolina"/>
    <s v="Charlotte"/>
    <x v="0"/>
    <n v="60"/>
    <n v="294"/>
    <n v="17640"/>
    <n v="8820"/>
    <n v="0.5"/>
    <s v="Online"/>
  </r>
  <r>
    <s v="Sports Direct"/>
    <n v="1185732"/>
    <d v="2021-07-02T00:00:00"/>
    <s v="Southeast"/>
    <s v="North Carolina"/>
    <s v="Charlotte"/>
    <x v="1"/>
    <n v="58"/>
    <n v="224"/>
    <n v="12992"/>
    <n v="6496"/>
    <n v="0.5"/>
    <s v="Online"/>
  </r>
  <r>
    <s v="Sports Direct"/>
    <n v="1185732"/>
    <d v="2021-07-02T00:00:00"/>
    <s v="Southeast"/>
    <s v="North Carolina"/>
    <s v="Charlotte"/>
    <x v="2"/>
    <n v="53"/>
    <n v="196"/>
    <n v="10388"/>
    <n v="5713.4000000000005"/>
    <n v="0.55000000000000004"/>
    <s v="Online"/>
  </r>
  <r>
    <s v="Sports Direct"/>
    <n v="1185732"/>
    <d v="2021-07-02T00:00:00"/>
    <s v="Southeast"/>
    <s v="North Carolina"/>
    <s v="Charlotte"/>
    <x v="3"/>
    <n v="52"/>
    <n v="203"/>
    <n v="10556"/>
    <n v="5383.56"/>
    <n v="0.51"/>
    <s v="Online"/>
  </r>
  <r>
    <s v="Sports Direct"/>
    <n v="1185732"/>
    <d v="2021-07-02T00:00:00"/>
    <s v="Southeast"/>
    <s v="North Carolina"/>
    <s v="Charlotte"/>
    <x v="4"/>
    <n v="59"/>
    <n v="182"/>
    <n v="10738"/>
    <n v="5261.62"/>
    <n v="0.49"/>
    <s v="Online"/>
  </r>
  <r>
    <s v="Sports Direct"/>
    <n v="1185732"/>
    <d v="2021-07-02T00:00:00"/>
    <s v="Southeast"/>
    <s v="North Carolina"/>
    <s v="Charlotte"/>
    <x v="5"/>
    <n v="64"/>
    <n v="263"/>
    <n v="16832"/>
    <n v="10604.16"/>
    <n v="0.63"/>
    <s v="Online"/>
  </r>
  <r>
    <s v="Sports Direct"/>
    <n v="1185732"/>
    <d v="2021-08-03T00:00:00"/>
    <s v="Southeast"/>
    <s v="North Carolina"/>
    <s v="Charlotte"/>
    <x v="0"/>
    <n v="61"/>
    <n v="308"/>
    <n v="18788"/>
    <n v="9957.6400000000012"/>
    <n v="0.53"/>
    <s v="Online"/>
  </r>
  <r>
    <s v="Sports Direct"/>
    <n v="1185732"/>
    <d v="2021-08-03T00:00:00"/>
    <s v="Southeast"/>
    <s v="North Carolina"/>
    <s v="Charlotte"/>
    <x v="1"/>
    <n v="58"/>
    <n v="200"/>
    <n v="11600"/>
    <n v="5219.9999999999991"/>
    <n v="0.44999999999999996"/>
    <s v="Online"/>
  </r>
  <r>
    <s v="Sports Direct"/>
    <n v="1185732"/>
    <d v="2021-08-03T00:00:00"/>
    <s v="Southeast"/>
    <s v="North Carolina"/>
    <s v="Charlotte"/>
    <x v="2"/>
    <n v="54"/>
    <n v="210"/>
    <n v="11340"/>
    <n v="6010.2000000000007"/>
    <n v="0.53"/>
    <s v="Online"/>
  </r>
  <r>
    <s v="Sports Direct"/>
    <n v="1185732"/>
    <d v="2021-08-03T00:00:00"/>
    <s v="Southeast"/>
    <s v="North Carolina"/>
    <s v="Charlotte"/>
    <x v="3"/>
    <n v="44"/>
    <n v="182"/>
    <n v="8008"/>
    <n v="4244.24"/>
    <n v="0.53"/>
    <s v="Online"/>
  </r>
  <r>
    <s v="Sports Direct"/>
    <n v="1185732"/>
    <d v="2021-08-03T00:00:00"/>
    <s v="Southeast"/>
    <s v="North Carolina"/>
    <s v="Charlotte"/>
    <x v="4"/>
    <n v="53"/>
    <n v="176"/>
    <n v="9328"/>
    <n v="4477.4399999999996"/>
    <n v="0.48"/>
    <s v="Online"/>
  </r>
  <r>
    <s v="Sports Direct"/>
    <n v="1185732"/>
    <d v="2021-08-03T00:00:00"/>
    <s v="Southeast"/>
    <s v="North Carolina"/>
    <s v="Charlotte"/>
    <x v="5"/>
    <n v="54"/>
    <n v="231"/>
    <n v="12474"/>
    <n v="7983.3600000000006"/>
    <n v="0.64"/>
    <s v="Online"/>
  </r>
  <r>
    <s v="Sports Direct"/>
    <n v="1185732"/>
    <d v="2021-09-02T00:00:00"/>
    <s v="Southeast"/>
    <s v="North Carolina"/>
    <s v="Charlotte"/>
    <x v="0"/>
    <n v="53"/>
    <n v="250"/>
    <n v="13250"/>
    <n v="6890"/>
    <n v="0.52"/>
    <s v="Online"/>
  </r>
  <r>
    <s v="Sports Direct"/>
    <n v="1185732"/>
    <d v="2021-09-02T00:00:00"/>
    <s v="Southeast"/>
    <s v="North Carolina"/>
    <s v="Charlotte"/>
    <x v="1"/>
    <n v="49"/>
    <n v="181"/>
    <n v="8869"/>
    <n v="4434.5"/>
    <n v="0.5"/>
    <s v="Online"/>
  </r>
  <r>
    <s v="Sports Direct"/>
    <n v="1185732"/>
    <d v="2021-09-02T00:00:00"/>
    <s v="Southeast"/>
    <s v="North Carolina"/>
    <s v="Charlotte"/>
    <x v="2"/>
    <n v="28"/>
    <n v="175"/>
    <n v="4900"/>
    <n v="2499"/>
    <n v="0.51"/>
    <s v="Online"/>
  </r>
  <r>
    <s v="Sports Direct"/>
    <n v="1185732"/>
    <d v="2021-09-02T00:00:00"/>
    <s v="Southeast"/>
    <s v="North Carolina"/>
    <s v="Charlotte"/>
    <x v="3"/>
    <n v="28"/>
    <n v="150"/>
    <n v="4200"/>
    <n v="2100"/>
    <n v="0.5"/>
    <s v="Online"/>
  </r>
  <r>
    <s v="Sports Direct"/>
    <n v="1185732"/>
    <d v="2021-09-02T00:00:00"/>
    <s v="Southeast"/>
    <s v="North Carolina"/>
    <s v="Charlotte"/>
    <x v="4"/>
    <n v="38"/>
    <n v="156"/>
    <n v="5928"/>
    <n v="2726.8799999999997"/>
    <n v="0.45999999999999996"/>
    <s v="Online"/>
  </r>
  <r>
    <s v="Sports Direct"/>
    <n v="1185732"/>
    <d v="2021-09-02T00:00:00"/>
    <s v="Southeast"/>
    <s v="North Carolina"/>
    <s v="Charlotte"/>
    <x v="5"/>
    <n v="41"/>
    <n v="203"/>
    <n v="8323"/>
    <n v="5077.03"/>
    <n v="0.61"/>
    <s v="Online"/>
  </r>
  <r>
    <s v="Sports Direct"/>
    <n v="1185732"/>
    <d v="2021-10-04T00:00:00"/>
    <s v="Southeast"/>
    <s v="North Carolina"/>
    <s v="Charlotte"/>
    <x v="0"/>
    <n v="42"/>
    <n v="245"/>
    <n v="10290"/>
    <n v="5556.6"/>
    <n v="0.54"/>
    <s v="Online"/>
  </r>
  <r>
    <s v="Sports Direct"/>
    <n v="1185732"/>
    <d v="2021-10-04T00:00:00"/>
    <s v="Southeast"/>
    <s v="North Carolina"/>
    <s v="Charlotte"/>
    <x v="1"/>
    <n v="33"/>
    <n v="196"/>
    <n v="6468"/>
    <n v="2975.2799999999997"/>
    <n v="0.45999999999999996"/>
    <s v="Online"/>
  </r>
  <r>
    <s v="Sports Direct"/>
    <n v="1185732"/>
    <d v="2021-10-04T00:00:00"/>
    <s v="Southeast"/>
    <s v="North Carolina"/>
    <s v="Charlotte"/>
    <x v="2"/>
    <n v="34"/>
    <n v="150"/>
    <n v="5100"/>
    <n v="2601"/>
    <n v="0.51"/>
    <s v="Online"/>
  </r>
  <r>
    <s v="Sports Direct"/>
    <n v="1185732"/>
    <d v="2021-10-04T00:00:00"/>
    <s v="Southeast"/>
    <s v="North Carolina"/>
    <s v="Charlotte"/>
    <x v="3"/>
    <n v="34"/>
    <n v="160"/>
    <n v="5440"/>
    <n v="2937.6000000000004"/>
    <n v="0.54"/>
    <s v="Online"/>
  </r>
  <r>
    <s v="Sports Direct"/>
    <n v="1185732"/>
    <d v="2021-10-04T00:00:00"/>
    <s v="Southeast"/>
    <s v="North Carolina"/>
    <s v="Charlotte"/>
    <x v="4"/>
    <n v="42"/>
    <n v="149"/>
    <n v="6258"/>
    <n v="2941.2599999999998"/>
    <n v="0.47"/>
    <s v="Online"/>
  </r>
  <r>
    <s v="Sports Direct"/>
    <n v="1185732"/>
    <d v="2021-10-04T00:00:00"/>
    <s v="Southeast"/>
    <s v="North Carolina"/>
    <s v="Charlotte"/>
    <x v="5"/>
    <n v="48"/>
    <n v="176"/>
    <n v="8448"/>
    <n v="5322.24"/>
    <n v="0.63"/>
    <s v="Online"/>
  </r>
  <r>
    <s v="Sports Direct"/>
    <n v="1185732"/>
    <d v="2021-11-03T00:00:00"/>
    <s v="Southeast"/>
    <s v="North Carolina"/>
    <s v="Charlotte"/>
    <x v="0"/>
    <n v="44"/>
    <n v="215"/>
    <n v="9460"/>
    <n v="5203"/>
    <n v="0.55000000000000004"/>
    <s v="Online"/>
  </r>
  <r>
    <s v="Sports Direct"/>
    <n v="1185732"/>
    <d v="2021-11-03T00:00:00"/>
    <s v="Southeast"/>
    <s v="North Carolina"/>
    <s v="Charlotte"/>
    <x v="1"/>
    <n v="32"/>
    <n v="195"/>
    <n v="6240"/>
    <n v="2932.7999999999997"/>
    <n v="0.47"/>
    <s v="Online"/>
  </r>
  <r>
    <s v="Sports Direct"/>
    <n v="1185732"/>
    <d v="2021-11-03T00:00:00"/>
    <s v="Southeast"/>
    <s v="North Carolina"/>
    <s v="Charlotte"/>
    <x v="2"/>
    <n v="38"/>
    <n v="167"/>
    <n v="6346"/>
    <n v="3426.84"/>
    <n v="0.54"/>
    <s v="Online"/>
  </r>
  <r>
    <s v="Sports Direct"/>
    <n v="1185732"/>
    <d v="2021-11-03T00:00:00"/>
    <s v="Southeast"/>
    <s v="North Carolina"/>
    <s v="Charlotte"/>
    <x v="3"/>
    <n v="55"/>
    <n v="163"/>
    <n v="8965"/>
    <n v="4572.1499999999996"/>
    <n v="0.51"/>
    <s v="Online"/>
  </r>
  <r>
    <s v="Sports Direct"/>
    <n v="1185732"/>
    <d v="2021-11-03T00:00:00"/>
    <s v="Southeast"/>
    <s v="North Carolina"/>
    <s v="Charlotte"/>
    <x v="4"/>
    <n v="72"/>
    <n v="163"/>
    <n v="11736"/>
    <n v="5750.64"/>
    <n v="0.49"/>
    <s v="Online"/>
  </r>
  <r>
    <s v="Sports Direct"/>
    <n v="1185732"/>
    <d v="2021-11-03T00:00:00"/>
    <s v="Southeast"/>
    <s v="North Carolina"/>
    <s v="Charlotte"/>
    <x v="5"/>
    <n v="72"/>
    <n v="210"/>
    <n v="15120"/>
    <n v="9676.8000000000011"/>
    <n v="0.64"/>
    <s v="Online"/>
  </r>
  <r>
    <s v="Sports Direct"/>
    <n v="1185732"/>
    <d v="2021-12-02T00:00:00"/>
    <s v="Southeast"/>
    <s v="North Carolina"/>
    <s v="Charlotte"/>
    <x v="0"/>
    <n v="64"/>
    <n v="244"/>
    <n v="15616"/>
    <n v="7964.16"/>
    <n v="0.51"/>
    <s v="Online"/>
  </r>
  <r>
    <s v="Sports Direct"/>
    <n v="1185732"/>
    <d v="2021-12-02T00:00:00"/>
    <s v="Southeast"/>
    <s v="North Carolina"/>
    <s v="Charlotte"/>
    <x v="1"/>
    <n v="55"/>
    <n v="202"/>
    <n v="11110"/>
    <n v="4999.4999999999991"/>
    <n v="0.44999999999999996"/>
    <s v="Online"/>
  </r>
  <r>
    <s v="Amazon"/>
    <n v="1185732"/>
    <d v="2021-12-02T00:00:00"/>
    <s v="Southeast"/>
    <s v="North Carolina"/>
    <s v="Charlotte"/>
    <x v="2"/>
    <n v="55"/>
    <n v="218"/>
    <n v="11990"/>
    <n v="6114.9000000000005"/>
    <n v="0.51"/>
    <s v="Online"/>
  </r>
  <r>
    <s v="Amazon"/>
    <n v="1185732"/>
    <d v="2021-12-02T00:00:00"/>
    <s v="Southeast"/>
    <s v="North Carolina"/>
    <s v="Charlotte"/>
    <x v="3"/>
    <n v="55"/>
    <n v="196"/>
    <n v="10780"/>
    <n v="5821.2000000000007"/>
    <n v="0.54"/>
    <s v="Online"/>
  </r>
  <r>
    <s v="Amazon"/>
    <n v="1185732"/>
    <d v="2021-12-02T00:00:00"/>
    <s v="Southeast"/>
    <s v="North Carolina"/>
    <s v="Charlotte"/>
    <x v="4"/>
    <n v="65"/>
    <n v="169"/>
    <n v="10985"/>
    <n v="5382.65"/>
    <n v="0.49"/>
    <s v="Online"/>
  </r>
  <r>
    <s v="Amazon"/>
    <n v="1185732"/>
    <d v="2021-12-02T00:00:00"/>
    <s v="Southeast"/>
    <s v="North Carolina"/>
    <s v="Charlotte"/>
    <x v="5"/>
    <n v="69"/>
    <n v="225"/>
    <n v="15525"/>
    <n v="10091.25"/>
    <n v="0.65"/>
    <s v="Online"/>
  </r>
  <r>
    <s v="Amazon"/>
    <n v="1185732"/>
    <d v="2021-01-13T00:00:00"/>
    <s v="Southeast"/>
    <s v="North Carolina"/>
    <s v="Charlotte"/>
    <x v="0"/>
    <n v="32"/>
    <n v="194"/>
    <n v="6208"/>
    <n v="3228.1600000000003"/>
    <n v="0.52"/>
    <s v="Online"/>
  </r>
  <r>
    <s v="Amazon"/>
    <n v="1185732"/>
    <d v="2021-01-13T00:00:00"/>
    <s v="Southeast"/>
    <s v="North Carolina"/>
    <s v="Charlotte"/>
    <x v="1"/>
    <n v="33"/>
    <n v="150"/>
    <n v="4950"/>
    <n v="2475"/>
    <n v="0.5"/>
    <s v="Online"/>
  </r>
  <r>
    <s v="Amazon"/>
    <n v="1185732"/>
    <d v="2021-01-13T00:00:00"/>
    <s v="Southeast"/>
    <s v="North Carolina"/>
    <s v="Charlotte"/>
    <x v="2"/>
    <n v="24"/>
    <n v="167"/>
    <n v="4008"/>
    <n v="2164.3200000000002"/>
    <n v="0.54"/>
    <s v="Online"/>
  </r>
  <r>
    <s v="Amazon"/>
    <n v="1185732"/>
    <d v="2021-01-13T00:00:00"/>
    <s v="Southeast"/>
    <s v="North Carolina"/>
    <s v="Charlotte"/>
    <x v="3"/>
    <n v="29"/>
    <n v="123"/>
    <n v="3567"/>
    <n v="1854.8400000000001"/>
    <n v="0.52"/>
    <s v="Online"/>
  </r>
  <r>
    <s v="Amazon"/>
    <n v="1185732"/>
    <d v="2021-01-13T00:00:00"/>
    <s v="Southeast"/>
    <s v="North Carolina"/>
    <s v="Charlotte"/>
    <x v="4"/>
    <n v="44"/>
    <n v="128"/>
    <n v="5632"/>
    <n v="2816"/>
    <n v="0.5"/>
    <s v="Online"/>
  </r>
  <r>
    <s v="Amazon"/>
    <n v="1185732"/>
    <d v="2021-01-13T00:00:00"/>
    <s v="Southeast"/>
    <s v="North Carolina"/>
    <s v="Charlotte"/>
    <x v="5"/>
    <n v="32"/>
    <n v="173"/>
    <n v="5536"/>
    <n v="3598.4"/>
    <n v="0.65"/>
    <s v="Online"/>
  </r>
  <r>
    <s v="Amazon"/>
    <n v="1185732"/>
    <d v="2021-02-11T00:00:00"/>
    <s v="Southeast"/>
    <s v="North Carolina"/>
    <s v="Charlotte"/>
    <x v="0"/>
    <n v="32"/>
    <n v="231"/>
    <n v="7392"/>
    <n v="3696"/>
    <n v="0.5"/>
    <s v="Online"/>
  </r>
  <r>
    <s v="Amazon"/>
    <n v="1185732"/>
    <d v="2021-02-11T00:00:00"/>
    <s v="Southeast"/>
    <s v="North Carolina"/>
    <s v="Charlotte"/>
    <x v="1"/>
    <n v="33"/>
    <n v="143"/>
    <n v="4719"/>
    <n v="2359.5"/>
    <n v="0.5"/>
    <s v="Online"/>
  </r>
  <r>
    <s v="Amazon"/>
    <n v="1185732"/>
    <d v="2021-02-11T00:00:00"/>
    <s v="Southeast"/>
    <s v="North Carolina"/>
    <s v="Charlotte"/>
    <x v="2"/>
    <n v="23"/>
    <n v="158"/>
    <n v="3634"/>
    <n v="1817"/>
    <n v="0.5"/>
    <s v="Online"/>
  </r>
  <r>
    <s v="Amazon"/>
    <n v="1185732"/>
    <d v="2021-02-11T00:00:00"/>
    <s v="Midwest"/>
    <s v="Ohio"/>
    <s v="Columbus"/>
    <x v="3"/>
    <n v="29"/>
    <n v="101"/>
    <n v="2929"/>
    <n v="1464.5"/>
    <n v="0.5"/>
    <s v="Online"/>
  </r>
  <r>
    <s v="Amazon"/>
    <n v="1185732"/>
    <d v="2021-02-11T00:00:00"/>
    <s v="Midwest"/>
    <s v="Ohio"/>
    <s v="Columbus"/>
    <x v="4"/>
    <n v="41"/>
    <n v="122"/>
    <n v="5002"/>
    <n v="2300.9199999999996"/>
    <n v="0.45999999999999996"/>
    <s v="Online"/>
  </r>
  <r>
    <s v="Amazon"/>
    <n v="1185732"/>
    <d v="2021-02-11T00:00:00"/>
    <s v="Midwest"/>
    <s v="Ohio"/>
    <s v="Columbus"/>
    <x v="5"/>
    <n v="29"/>
    <n v="143"/>
    <n v="4147"/>
    <n v="2529.67"/>
    <n v="0.61"/>
    <s v="Online"/>
  </r>
  <r>
    <s v="Amazon"/>
    <n v="1185732"/>
    <d v="2021-03-09T00:00:00"/>
    <s v="Midwest"/>
    <s v="Ohio"/>
    <s v="Columbus"/>
    <x v="0"/>
    <n v="27"/>
    <n v="231"/>
    <n v="6237"/>
    <n v="3243.2400000000002"/>
    <n v="0.52"/>
    <s v="Online"/>
  </r>
  <r>
    <s v="Amazon"/>
    <n v="1185732"/>
    <d v="2021-03-09T00:00:00"/>
    <s v="Midwest"/>
    <s v="Ohio"/>
    <s v="Columbus"/>
    <x v="1"/>
    <n v="27"/>
    <n v="126"/>
    <n v="3402"/>
    <n v="1530.8999999999999"/>
    <n v="0.44999999999999996"/>
    <s v="Online"/>
  </r>
  <r>
    <s v="Amazon"/>
    <n v="1185732"/>
    <d v="2021-03-09T00:00:00"/>
    <s v="Midwest"/>
    <s v="Ohio"/>
    <s v="Columbus"/>
    <x v="2"/>
    <n v="20"/>
    <n v="124"/>
    <n v="2480"/>
    <n v="1314.4"/>
    <n v="0.53"/>
    <s v="Online"/>
  </r>
  <r>
    <s v="Amazon"/>
    <n v="1185732"/>
    <d v="2021-03-09T00:00:00"/>
    <s v="Midwest"/>
    <s v="Ohio"/>
    <s v="Columbus"/>
    <x v="3"/>
    <n v="24"/>
    <n v="98"/>
    <n v="2352"/>
    <n v="1223.04"/>
    <n v="0.52"/>
    <s v="Online"/>
  </r>
  <r>
    <s v="Amazon"/>
    <n v="1185732"/>
    <d v="2021-03-09T00:00:00"/>
    <s v="Midwest"/>
    <s v="Ohio"/>
    <s v="Columbus"/>
    <x v="4"/>
    <n v="37"/>
    <n v="113"/>
    <n v="4181"/>
    <n v="2048.69"/>
    <n v="0.49"/>
    <s v="Online"/>
  </r>
  <r>
    <s v="Amazon"/>
    <n v="1185732"/>
    <d v="2021-03-09T00:00:00"/>
    <s v="Midwest"/>
    <s v="Ohio"/>
    <s v="Columbus"/>
    <x v="5"/>
    <n v="28"/>
    <n v="128"/>
    <n v="3584"/>
    <n v="2186.2399999999998"/>
    <n v="0.61"/>
    <s v="Online"/>
  </r>
  <r>
    <s v="Amazon"/>
    <n v="1185732"/>
    <d v="2021-04-10T00:00:00"/>
    <s v="Midwest"/>
    <s v="Ohio"/>
    <s v="Columbus"/>
    <x v="0"/>
    <n v="28"/>
    <n v="218"/>
    <n v="6104"/>
    <n v="3357.2000000000003"/>
    <n v="0.55000000000000004"/>
    <s v="Online"/>
  </r>
  <r>
    <s v="Amazon"/>
    <n v="1185732"/>
    <d v="2021-04-10T00:00:00"/>
    <s v="Midwest"/>
    <s v="Ohio"/>
    <s v="Columbus"/>
    <x v="1"/>
    <n v="28"/>
    <n v="111"/>
    <n v="3108"/>
    <n v="1522.92"/>
    <n v="0.49"/>
    <s v="Online"/>
  </r>
  <r>
    <s v="Amazon"/>
    <n v="1185732"/>
    <d v="2021-04-10T00:00:00"/>
    <s v="Midwest"/>
    <s v="Ohio"/>
    <s v="Columbus"/>
    <x v="2"/>
    <n v="19"/>
    <n v="106"/>
    <n v="2014"/>
    <n v="1067.42"/>
    <n v="0.53"/>
    <s v="Online"/>
  </r>
  <r>
    <s v="Amazon"/>
    <n v="1185732"/>
    <d v="2021-04-10T00:00:00"/>
    <s v="Midwest"/>
    <s v="Ohio"/>
    <s v="Columbus"/>
    <x v="3"/>
    <n v="24"/>
    <n v="102"/>
    <n v="2448"/>
    <n v="1224"/>
    <n v="0.5"/>
    <s v="Online"/>
  </r>
  <r>
    <s v="Amazon"/>
    <n v="1185732"/>
    <d v="2021-04-10T00:00:00"/>
    <s v="Midwest"/>
    <s v="Ohio"/>
    <s v="Columbus"/>
    <x v="4"/>
    <n v="42"/>
    <n v="101"/>
    <n v="4242"/>
    <n v="1993.7399999999998"/>
    <n v="0.47"/>
    <s v="Online"/>
  </r>
  <r>
    <s v="Amazon"/>
    <n v="1185732"/>
    <d v="2021-04-10T00:00:00"/>
    <s v="Midwest"/>
    <s v="Ohio"/>
    <s v="Columbus"/>
    <x v="5"/>
    <n v="34"/>
    <n v="137"/>
    <n v="4658"/>
    <n v="3027.7000000000003"/>
    <n v="0.65"/>
    <s v="Online"/>
  </r>
  <r>
    <s v="Amazon"/>
    <n v="1185732"/>
    <d v="2021-05-09T00:00:00"/>
    <s v="Midwest"/>
    <s v="Ohio"/>
    <s v="Columbus"/>
    <x v="0"/>
    <n v="42"/>
    <n v="207"/>
    <n v="8694"/>
    <n v="4347"/>
    <n v="0.5"/>
    <s v="Online"/>
  </r>
  <r>
    <s v="Amazon"/>
    <n v="1185732"/>
    <d v="2021-05-09T00:00:00"/>
    <s v="Midwest"/>
    <s v="Ohio"/>
    <s v="Columbus"/>
    <x v="1"/>
    <n v="44"/>
    <n v="135"/>
    <n v="5940"/>
    <n v="2910.6"/>
    <n v="0.49"/>
    <s v="Online"/>
  </r>
  <r>
    <s v="Amazon"/>
    <n v="1185732"/>
    <d v="2021-05-09T00:00:00"/>
    <s v="Midwest"/>
    <s v="Ohio"/>
    <s v="Columbus"/>
    <x v="2"/>
    <n v="39"/>
    <n v="143"/>
    <n v="5577"/>
    <n v="2844.27"/>
    <n v="0.51"/>
    <s v="Online"/>
  </r>
  <r>
    <s v="Amazon"/>
    <n v="1185732"/>
    <d v="2021-05-09T00:00:00"/>
    <s v="Midwest"/>
    <s v="Ohio"/>
    <s v="Columbus"/>
    <x v="3"/>
    <n v="38"/>
    <n v="123"/>
    <n v="4674"/>
    <n v="2570.7000000000003"/>
    <n v="0.55000000000000004"/>
    <s v="Online"/>
  </r>
  <r>
    <s v="Amazon"/>
    <n v="1185732"/>
    <d v="2021-05-09T00:00:00"/>
    <s v="Midwest"/>
    <s v="Ohio"/>
    <s v="Columbus"/>
    <x v="4"/>
    <n v="49"/>
    <n v="126"/>
    <n v="6174"/>
    <n v="2840.04"/>
    <n v="0.45999999999999996"/>
    <s v="Online"/>
  </r>
  <r>
    <s v="Amazon"/>
    <n v="1185732"/>
    <d v="2021-05-09T00:00:00"/>
    <s v="Midwest"/>
    <s v="Ohio"/>
    <s v="Columbus"/>
    <x v="5"/>
    <n v="53"/>
    <n v="143"/>
    <n v="7579"/>
    <n v="4850.5600000000004"/>
    <n v="0.64"/>
    <s v="Online"/>
  </r>
  <r>
    <s v="Amazon"/>
    <n v="1185732"/>
    <d v="2021-06-11T00:00:00"/>
    <s v="Midwest"/>
    <s v="Ohio"/>
    <s v="Columbus"/>
    <x v="0"/>
    <n v="49"/>
    <n v="232"/>
    <n v="11368"/>
    <n v="6025.04"/>
    <n v="0.53"/>
    <s v="Online"/>
  </r>
  <r>
    <s v="Amazon"/>
    <n v="1185732"/>
    <d v="2021-06-11T00:00:00"/>
    <s v="Midwest"/>
    <s v="Ohio"/>
    <s v="Columbus"/>
    <x v="1"/>
    <n v="41"/>
    <n v="138"/>
    <n v="5658"/>
    <n v="2602.6799999999998"/>
    <n v="0.45999999999999996"/>
    <s v="Online"/>
  </r>
  <r>
    <s v="Amazon"/>
    <n v="1185732"/>
    <d v="2021-06-11T00:00:00"/>
    <s v="Midwest"/>
    <s v="Ohio"/>
    <s v="Columbus"/>
    <x v="2"/>
    <n v="49"/>
    <n v="142"/>
    <n v="6958"/>
    <n v="3757.32"/>
    <n v="0.54"/>
    <s v="Online"/>
  </r>
  <r>
    <s v="Amazon"/>
    <n v="1185732"/>
    <d v="2021-06-11T00:00:00"/>
    <s v="Midwest"/>
    <s v="Ohio"/>
    <s v="Columbus"/>
    <x v="3"/>
    <n v="49"/>
    <n v="140"/>
    <n v="6860"/>
    <n v="3498.6"/>
    <n v="0.51"/>
    <s v="Online"/>
  </r>
  <r>
    <s v="Amazon"/>
    <n v="1185732"/>
    <d v="2021-06-11T00:00:00"/>
    <s v="Midwest"/>
    <s v="Ohio"/>
    <s v="Columbus"/>
    <x v="4"/>
    <n v="62"/>
    <n v="150"/>
    <n v="9300"/>
    <n v="4371"/>
    <n v="0.47"/>
    <s v="Online"/>
  </r>
  <r>
    <s v="Amazon"/>
    <n v="1185732"/>
    <d v="2021-06-11T00:00:00"/>
    <s v="Midwest"/>
    <s v="Ohio"/>
    <s v="Columbus"/>
    <x v="5"/>
    <n v="64"/>
    <n v="196"/>
    <n v="12544"/>
    <n v="7777.28"/>
    <n v="0.62"/>
    <s v="Online"/>
  </r>
  <r>
    <s v="Amazon"/>
    <n v="1185732"/>
    <d v="2021-07-09T00:00:00"/>
    <s v="Midwest"/>
    <s v="Ohio"/>
    <s v="Columbus"/>
    <x v="0"/>
    <n v="63"/>
    <n v="252"/>
    <n v="15876"/>
    <n v="8255.52"/>
    <n v="0.52"/>
    <s v="Online"/>
  </r>
  <r>
    <s v="Amazon"/>
    <n v="1185732"/>
    <d v="2021-07-09T00:00:00"/>
    <s v="Midwest"/>
    <s v="Ohio"/>
    <s v="Columbus"/>
    <x v="1"/>
    <n v="56"/>
    <n v="195"/>
    <n v="10920"/>
    <n v="5132.3999999999996"/>
    <n v="0.47"/>
    <s v="Online"/>
  </r>
  <r>
    <s v="Amazon"/>
    <n v="1185732"/>
    <d v="2021-07-09T00:00:00"/>
    <s v="Midwest"/>
    <s v="Ohio"/>
    <s v="Columbus"/>
    <x v="2"/>
    <n v="51"/>
    <n v="173"/>
    <n v="8823"/>
    <n v="4499.7300000000005"/>
    <n v="0.51"/>
    <s v="Online"/>
  </r>
  <r>
    <s v="Amazon"/>
    <n v="1185732"/>
    <d v="2021-07-09T00:00:00"/>
    <s v="Midwest"/>
    <s v="Ohio"/>
    <s v="Columbus"/>
    <x v="3"/>
    <n v="53"/>
    <n v="152"/>
    <n v="8056"/>
    <n v="4350.2400000000007"/>
    <n v="0.54"/>
    <s v="Online"/>
  </r>
  <r>
    <s v="Amazon"/>
    <n v="1185732"/>
    <d v="2021-07-09T00:00:00"/>
    <s v="Midwest"/>
    <s v="Ohio"/>
    <s v="Columbus"/>
    <x v="4"/>
    <n v="59"/>
    <n v="154"/>
    <n v="9086"/>
    <n v="4179.5599999999995"/>
    <n v="0.45999999999999996"/>
    <s v="Online"/>
  </r>
  <r>
    <s v="Amazon"/>
    <n v="1185732"/>
    <d v="2021-07-09T00:00:00"/>
    <s v="Midwest"/>
    <s v="Ohio"/>
    <s v="Columbus"/>
    <x v="5"/>
    <n v="69"/>
    <n v="181"/>
    <n v="12489"/>
    <n v="7868.07"/>
    <n v="0.63"/>
    <s v="Online"/>
  </r>
  <r>
    <s v="Amazon"/>
    <n v="1185732"/>
    <d v="2021-08-10T00:00:00"/>
    <s v="Midwest"/>
    <s v="Ohio"/>
    <s v="Columbus"/>
    <x v="0"/>
    <n v="61"/>
    <n v="228"/>
    <n v="13908"/>
    <n v="6954"/>
    <n v="0.5"/>
    <s v="Online"/>
  </r>
  <r>
    <s v="Amazon"/>
    <n v="1185732"/>
    <d v="2021-08-10T00:00:00"/>
    <s v="Midwest"/>
    <s v="Ohio"/>
    <s v="Columbus"/>
    <x v="1"/>
    <n v="58"/>
    <n v="195"/>
    <n v="11310"/>
    <n v="5202.5999999999995"/>
    <n v="0.45999999999999996"/>
    <s v="Online"/>
  </r>
  <r>
    <s v="Amazon"/>
    <n v="1185732"/>
    <d v="2021-08-10T00:00:00"/>
    <s v="Midwest"/>
    <s v="Ohio"/>
    <s v="Columbus"/>
    <x v="2"/>
    <n v="53"/>
    <n v="150"/>
    <n v="7950"/>
    <n v="4054.5"/>
    <n v="0.51"/>
    <s v="Online"/>
  </r>
  <r>
    <s v="Amazon"/>
    <n v="1185732"/>
    <d v="2021-08-10T00:00:00"/>
    <s v="Midwest"/>
    <s v="Ohio"/>
    <s v="Columbus"/>
    <x v="3"/>
    <n v="41"/>
    <n v="158"/>
    <n v="6478"/>
    <n v="3303.78"/>
    <n v="0.51"/>
    <s v="Online"/>
  </r>
  <r>
    <s v="Amazon"/>
    <n v="1185732"/>
    <d v="2021-08-10T00:00:00"/>
    <s v="Midwest"/>
    <s v="Ohio"/>
    <s v="Columbus"/>
    <x v="4"/>
    <n v="50"/>
    <n v="135"/>
    <n v="6750"/>
    <n v="3307.5"/>
    <n v="0.49"/>
    <s v="Online"/>
  </r>
  <r>
    <s v="Amazon"/>
    <n v="1185732"/>
    <d v="2021-08-10T00:00:00"/>
    <s v="Midwest"/>
    <s v="Ohio"/>
    <s v="Columbus"/>
    <x v="5"/>
    <n v="54"/>
    <n v="169"/>
    <n v="9126"/>
    <n v="5566.86"/>
    <n v="0.61"/>
    <s v="Online"/>
  </r>
  <r>
    <s v="Amazon"/>
    <n v="1185732"/>
    <d v="2021-09-09T00:00:00"/>
    <s v="Midwest"/>
    <s v="Ohio"/>
    <s v="Columbus"/>
    <x v="0"/>
    <n v="50"/>
    <n v="225"/>
    <n v="11250"/>
    <n v="6075"/>
    <n v="0.54"/>
    <s v="Online"/>
  </r>
  <r>
    <s v="Amazon"/>
    <n v="1185732"/>
    <d v="2021-09-09T00:00:00"/>
    <s v="Midwest"/>
    <s v="Ohio"/>
    <s v="Columbus"/>
    <x v="1"/>
    <n v="47"/>
    <n v="173"/>
    <n v="8131"/>
    <n v="3821.5699999999997"/>
    <n v="0.47"/>
    <s v="Online"/>
  </r>
  <r>
    <s v="Amazon"/>
    <n v="1185732"/>
    <d v="2021-09-09T00:00:00"/>
    <s v="Midwest"/>
    <s v="Ohio"/>
    <s v="Columbus"/>
    <x v="2"/>
    <n v="23"/>
    <n v="138"/>
    <n v="3174"/>
    <n v="1745.7"/>
    <n v="0.55000000000000004"/>
    <s v="Online"/>
  </r>
  <r>
    <s v="Amazon"/>
    <n v="1185732"/>
    <d v="2021-09-09T00:00:00"/>
    <s v="Midwest"/>
    <s v="Ohio"/>
    <s v="Columbus"/>
    <x v="3"/>
    <n v="24"/>
    <n v="113"/>
    <n v="2712"/>
    <n v="1383.1200000000001"/>
    <n v="0.51"/>
    <s v="Online"/>
  </r>
  <r>
    <s v="Amazon"/>
    <n v="1185732"/>
    <d v="2021-09-09T00:00:00"/>
    <s v="Midwest"/>
    <s v="Ohio"/>
    <s v="Columbus"/>
    <x v="4"/>
    <n v="32"/>
    <n v="122"/>
    <n v="3904"/>
    <n v="1873.9199999999998"/>
    <n v="0.48"/>
    <s v="Online"/>
  </r>
  <r>
    <s v="Amazon"/>
    <n v="1185732"/>
    <d v="2021-09-09T00:00:00"/>
    <s v="Midwest"/>
    <s v="Ohio"/>
    <s v="Columbus"/>
    <x v="5"/>
    <n v="37"/>
    <n v="138"/>
    <n v="5106"/>
    <n v="3165.72"/>
    <n v="0.62"/>
    <s v="Online"/>
  </r>
  <r>
    <s v="Amazon"/>
    <n v="1185732"/>
    <d v="2021-10-11T00:00:00"/>
    <s v="Midwest"/>
    <s v="Ohio"/>
    <s v="Columbus"/>
    <x v="0"/>
    <n v="36"/>
    <n v="210"/>
    <n v="7560"/>
    <n v="3931.2000000000003"/>
    <n v="0.52"/>
    <s v="Online"/>
  </r>
  <r>
    <s v="Amazon"/>
    <n v="1185732"/>
    <d v="2021-10-11T00:00:00"/>
    <s v="Midwest"/>
    <s v="Ohio"/>
    <s v="Columbus"/>
    <x v="1"/>
    <n v="29"/>
    <n v="138"/>
    <n v="4002"/>
    <n v="1880.9399999999998"/>
    <n v="0.47"/>
    <s v="Online"/>
  </r>
  <r>
    <s v="Amazon"/>
    <n v="1185732"/>
    <d v="2021-10-11T00:00:00"/>
    <s v="Midwest"/>
    <s v="Ohio"/>
    <s v="Columbus"/>
    <x v="2"/>
    <n v="27"/>
    <n v="106"/>
    <n v="2862"/>
    <n v="1516.8600000000001"/>
    <n v="0.53"/>
    <s v="Online"/>
  </r>
  <r>
    <s v="Amazon"/>
    <n v="1185732"/>
    <d v="2021-10-11T00:00:00"/>
    <s v="Midwest"/>
    <s v="Ohio"/>
    <s v="Columbus"/>
    <x v="3"/>
    <n v="29"/>
    <n v="112"/>
    <n v="3248"/>
    <n v="1656.48"/>
    <n v="0.51"/>
    <s v="Online"/>
  </r>
  <r>
    <s v="Amazon"/>
    <n v="1185732"/>
    <d v="2021-10-11T00:00:00"/>
    <s v="Midwest"/>
    <s v="Ohio"/>
    <s v="Columbus"/>
    <x v="4"/>
    <n v="37"/>
    <n v="116"/>
    <n v="4292"/>
    <n v="1974.32"/>
    <n v="0.45999999999999996"/>
    <s v="Online"/>
  </r>
  <r>
    <s v="Amazon"/>
    <n v="1185732"/>
    <d v="2021-10-11T00:00:00"/>
    <s v="Midwest"/>
    <s v="Ohio"/>
    <s v="Columbus"/>
    <x v="5"/>
    <n v="38"/>
    <n v="147"/>
    <n v="5586"/>
    <n v="3519.18"/>
    <n v="0.63"/>
    <s v="Online"/>
  </r>
  <r>
    <s v="Amazon"/>
    <n v="1185732"/>
    <d v="2021-11-10T00:00:00"/>
    <s v="Midwest"/>
    <s v="Ohio"/>
    <s v="Columbus"/>
    <x v="0"/>
    <n v="34"/>
    <n v="169"/>
    <n v="5746"/>
    <n v="2987.92"/>
    <n v="0.52"/>
    <s v="Online"/>
  </r>
  <r>
    <s v="Amazon"/>
    <n v="1185732"/>
    <d v="2021-11-10T00:00:00"/>
    <s v="Midwest"/>
    <s v="Ohio"/>
    <s v="Columbus"/>
    <x v="1"/>
    <n v="24"/>
    <n v="140"/>
    <n v="3360"/>
    <n v="1511.9999999999998"/>
    <n v="0.44999999999999996"/>
    <s v="Online"/>
  </r>
  <r>
    <s v="Amazon"/>
    <n v="1185732"/>
    <d v="2021-11-10T00:00:00"/>
    <s v="Midwest"/>
    <s v="Ohio"/>
    <s v="Columbus"/>
    <x v="2"/>
    <n v="32"/>
    <n v="116"/>
    <n v="3712"/>
    <n v="1856"/>
    <n v="0.5"/>
    <s v="Online"/>
  </r>
  <r>
    <s v="Amazon"/>
    <n v="1185732"/>
    <d v="2021-11-10T00:00:00"/>
    <s v="Midwest"/>
    <s v="Ohio"/>
    <s v="Columbus"/>
    <x v="3"/>
    <n v="59"/>
    <n v="135"/>
    <n v="7965"/>
    <n v="3982.5"/>
    <n v="0.5"/>
    <s v="Online"/>
  </r>
  <r>
    <s v="Amazon"/>
    <n v="1185732"/>
    <d v="2021-11-10T00:00:00"/>
    <s v="Midwest"/>
    <s v="Ohio"/>
    <s v="Columbus"/>
    <x v="4"/>
    <n v="76"/>
    <n v="138"/>
    <n v="10488"/>
    <n v="5139.12"/>
    <n v="0.49"/>
    <s v="Online"/>
  </r>
  <r>
    <s v="Amazon"/>
    <n v="1185732"/>
    <d v="2021-11-10T00:00:00"/>
    <s v="Midwest"/>
    <s v="Ohio"/>
    <s v="Columbus"/>
    <x v="5"/>
    <n v="74"/>
    <n v="167"/>
    <n v="12358"/>
    <n v="7909.12"/>
    <n v="0.64"/>
    <s v="Online"/>
  </r>
  <r>
    <s v="Amazon"/>
    <n v="1185732"/>
    <d v="2021-12-09T00:00:00"/>
    <s v="Midwest"/>
    <s v="Ohio"/>
    <s v="Columbus"/>
    <x v="0"/>
    <n v="70"/>
    <n v="231"/>
    <n v="16170"/>
    <n v="8085"/>
    <n v="0.5"/>
    <s v="Online"/>
  </r>
  <r>
    <s v="Amazon"/>
    <n v="1185732"/>
    <d v="2021-12-09T00:00:00"/>
    <s v="Midwest"/>
    <s v="Ohio"/>
    <s v="Columbus"/>
    <x v="1"/>
    <n v="60"/>
    <n v="181"/>
    <n v="10860"/>
    <n v="5104.2"/>
    <n v="0.47"/>
    <s v="Online"/>
  </r>
  <r>
    <s v="West Gear"/>
    <n v="1185732"/>
    <d v="2021-12-09T00:00:00"/>
    <s v="Midwest"/>
    <s v="Ohio"/>
    <s v="Columbus"/>
    <x v="2"/>
    <n v="59"/>
    <n v="161"/>
    <n v="9499"/>
    <n v="4939.4800000000005"/>
    <n v="0.52"/>
    <s v="Online"/>
  </r>
  <r>
    <s v="West Gear"/>
    <n v="1185732"/>
    <d v="2021-12-09T00:00:00"/>
    <s v="Midwest"/>
    <s v="Ohio"/>
    <s v="Columbus"/>
    <x v="3"/>
    <n v="63"/>
    <n v="147"/>
    <n v="9261"/>
    <n v="4630.5"/>
    <n v="0.5"/>
    <s v="Online"/>
  </r>
  <r>
    <s v="West Gear"/>
    <n v="1185732"/>
    <d v="2021-12-09T00:00:00"/>
    <s v="Midwest"/>
    <s v="Ohio"/>
    <s v="Columbus"/>
    <x v="4"/>
    <n v="68"/>
    <n v="142"/>
    <n v="9656"/>
    <n v="4731.4399999999996"/>
    <n v="0.49"/>
    <s v="Online"/>
  </r>
  <r>
    <s v="West Gear"/>
    <n v="1185732"/>
    <d v="2021-12-09T00:00:00"/>
    <s v="Midwest"/>
    <s v="Ohio"/>
    <s v="Columbus"/>
    <x v="5"/>
    <n v="74"/>
    <n v="156"/>
    <n v="11544"/>
    <n v="6926.4"/>
    <n v="0.6"/>
    <s v="Online"/>
  </r>
  <r>
    <s v="Amazon"/>
    <n v="1185732"/>
    <d v="2021-01-22T00:00:00"/>
    <s v="Midwest"/>
    <s v="Ohio"/>
    <s v="Columbus"/>
    <x v="0"/>
    <n v="37"/>
    <n v="135"/>
    <n v="4995"/>
    <n v="2697.3"/>
    <n v="0.54"/>
    <s v="Online"/>
  </r>
  <r>
    <s v="Amazon"/>
    <n v="1185732"/>
    <d v="2021-01-22T00:00:00"/>
    <s v="Midwest"/>
    <s v="Ohio"/>
    <s v="Columbus"/>
    <x v="1"/>
    <n v="38"/>
    <n v="78"/>
    <n v="2964"/>
    <n v="1393.08"/>
    <n v="0.47"/>
    <s v="Online"/>
  </r>
  <r>
    <s v="Amazon"/>
    <n v="1185732"/>
    <d v="2021-01-22T00:00:00"/>
    <s v="Midwest"/>
    <s v="Ohio"/>
    <s v="Columbus"/>
    <x v="2"/>
    <n v="28"/>
    <n v="75"/>
    <n v="2100"/>
    <n v="1092"/>
    <n v="0.52"/>
    <s v="Online"/>
  </r>
  <r>
    <s v="Amazon"/>
    <n v="1185732"/>
    <d v="2021-01-22T00:00:00"/>
    <s v="Midwest"/>
    <s v="Ohio"/>
    <s v="Columbus"/>
    <x v="3"/>
    <n v="34"/>
    <n v="42"/>
    <n v="1428"/>
    <n v="714"/>
    <n v="0.5"/>
    <s v="Online"/>
  </r>
  <r>
    <s v="Amazon"/>
    <n v="1185732"/>
    <d v="2021-01-22T00:00:00"/>
    <s v="Midwest"/>
    <s v="Ohio"/>
    <s v="Columbus"/>
    <x v="4"/>
    <n v="46"/>
    <n v="52"/>
    <n v="2392"/>
    <n v="1124.24"/>
    <n v="0.47"/>
    <s v="Online"/>
  </r>
  <r>
    <s v="Amazon"/>
    <n v="1185732"/>
    <d v="2021-01-22T00:00:00"/>
    <s v="Midwest"/>
    <s v="Ohio"/>
    <s v="Columbus"/>
    <x v="5"/>
    <n v="37"/>
    <n v="81"/>
    <n v="2997"/>
    <n v="1618.38"/>
    <n v="0.54"/>
    <s v="Online"/>
  </r>
  <r>
    <s v="Amazon"/>
    <n v="1185732"/>
    <d v="2021-02-22T00:00:00"/>
    <s v="Midwest"/>
    <s v="Ohio"/>
    <s v="Columbus"/>
    <x v="0"/>
    <n v="38"/>
    <n v="138"/>
    <n v="5244"/>
    <n v="2779.32"/>
    <n v="0.53"/>
    <s v="Online"/>
  </r>
  <r>
    <s v="Amazon"/>
    <n v="1185732"/>
    <d v="2021-02-22T00:00:00"/>
    <s v="Midwest"/>
    <s v="Ohio"/>
    <s v="Columbus"/>
    <x v="1"/>
    <n v="38"/>
    <n v="58"/>
    <n v="2204"/>
    <n v="1013.8399999999999"/>
    <n v="0.45999999999999996"/>
    <s v="Online"/>
  </r>
  <r>
    <s v="Amazon"/>
    <n v="1185732"/>
    <d v="2021-02-22T00:00:00"/>
    <s v="Midwest"/>
    <s v="Ohio"/>
    <s v="Columbus"/>
    <x v="2"/>
    <n v="29"/>
    <n v="63"/>
    <n v="1827"/>
    <n v="968.31000000000006"/>
    <n v="0.53"/>
    <s v="Online"/>
  </r>
  <r>
    <s v="Amazon"/>
    <n v="1185732"/>
    <d v="2021-02-22T00:00:00"/>
    <s v="Southeast"/>
    <s v="Kentucky"/>
    <s v="Louisville"/>
    <x v="3"/>
    <n v="34"/>
    <n v="34"/>
    <n v="1156"/>
    <n v="624.24"/>
    <n v="0.54"/>
    <s v="Online"/>
  </r>
  <r>
    <s v="Amazon"/>
    <n v="1185732"/>
    <d v="2021-02-22T00:00:00"/>
    <s v="Southeast"/>
    <s v="Kentucky"/>
    <s v="Louisville"/>
    <x v="4"/>
    <n v="48"/>
    <n v="54"/>
    <n v="2592"/>
    <n v="1218.24"/>
    <n v="0.47"/>
    <s v="Online"/>
  </r>
  <r>
    <s v="Amazon"/>
    <n v="1185732"/>
    <d v="2021-02-22T00:00:00"/>
    <s v="Southeast"/>
    <s v="Kentucky"/>
    <s v="Louisville"/>
    <x v="5"/>
    <n v="39"/>
    <n v="78"/>
    <n v="3042"/>
    <n v="1551.42"/>
    <n v="0.51"/>
    <s v="Online"/>
  </r>
  <r>
    <s v="Amazon"/>
    <n v="1185732"/>
    <d v="2021-03-21T00:00:00"/>
    <s v="Southeast"/>
    <s v="Kentucky"/>
    <s v="Louisville"/>
    <x v="0"/>
    <n v="41"/>
    <n v="156"/>
    <n v="6396"/>
    <n v="3261.96"/>
    <n v="0.51"/>
    <s v="Online"/>
  </r>
  <r>
    <s v="Amazon"/>
    <n v="1185732"/>
    <d v="2021-03-21T00:00:00"/>
    <s v="Southeast"/>
    <s v="Kentucky"/>
    <s v="Louisville"/>
    <x v="1"/>
    <n v="41"/>
    <n v="59"/>
    <n v="2419"/>
    <n v="1185.31"/>
    <n v="0.49"/>
    <s v="Online"/>
  </r>
  <r>
    <s v="Amazon"/>
    <n v="1185732"/>
    <d v="2021-03-21T00:00:00"/>
    <s v="Southeast"/>
    <s v="Kentucky"/>
    <s v="Louisville"/>
    <x v="2"/>
    <n v="34"/>
    <n v="73"/>
    <n v="2482"/>
    <n v="1241"/>
    <n v="0.5"/>
    <s v="Online"/>
  </r>
  <r>
    <s v="Amazon"/>
    <n v="1185732"/>
    <d v="2021-03-21T00:00:00"/>
    <s v="Southeast"/>
    <s v="Kentucky"/>
    <s v="Louisville"/>
    <x v="3"/>
    <n v="36"/>
    <n v="27"/>
    <n v="972"/>
    <n v="505.44"/>
    <n v="0.52"/>
    <s v="Online"/>
  </r>
  <r>
    <s v="Amazon"/>
    <n v="1185732"/>
    <d v="2021-03-21T00:00:00"/>
    <s v="Southeast"/>
    <s v="Kentucky"/>
    <s v="Louisville"/>
    <x v="4"/>
    <n v="52"/>
    <n v="44"/>
    <n v="2288"/>
    <n v="1052.48"/>
    <n v="0.45999999999999996"/>
    <s v="Online"/>
  </r>
  <r>
    <s v="Amazon"/>
    <n v="1185732"/>
    <d v="2021-03-21T00:00:00"/>
    <s v="Southeast"/>
    <s v="Kentucky"/>
    <s v="Louisville"/>
    <x v="5"/>
    <n v="42"/>
    <n v="65"/>
    <n v="2730"/>
    <n v="1392.3"/>
    <n v="0.51"/>
    <s v="Online"/>
  </r>
  <r>
    <s v="Amazon"/>
    <n v="1185732"/>
    <d v="2021-04-22T00:00:00"/>
    <s v="Southeast"/>
    <s v="Kentucky"/>
    <s v="Louisville"/>
    <x v="0"/>
    <n v="41"/>
    <n v="119"/>
    <n v="4879"/>
    <n v="2683.4500000000003"/>
    <n v="0.55000000000000004"/>
    <s v="Online"/>
  </r>
  <r>
    <s v="Amazon"/>
    <n v="1185732"/>
    <d v="2021-04-22T00:00:00"/>
    <s v="Southeast"/>
    <s v="Kentucky"/>
    <s v="Louisville"/>
    <x v="1"/>
    <n v="41"/>
    <n v="49"/>
    <n v="2009"/>
    <n v="964.31999999999994"/>
    <n v="0.48"/>
    <s v="Online"/>
  </r>
  <r>
    <s v="Amazon"/>
    <n v="1185732"/>
    <d v="2021-04-22T00:00:00"/>
    <s v="Southeast"/>
    <s v="Kentucky"/>
    <s v="Louisville"/>
    <x v="2"/>
    <n v="38"/>
    <n v="49"/>
    <n v="1862"/>
    <n v="1024.1000000000001"/>
    <n v="0.55000000000000004"/>
    <s v="Online"/>
  </r>
  <r>
    <s v="Amazon"/>
    <n v="1185732"/>
    <d v="2021-04-22T00:00:00"/>
    <s v="Southeast"/>
    <s v="Kentucky"/>
    <s v="Louisville"/>
    <x v="3"/>
    <n v="42"/>
    <n v="29"/>
    <n v="1218"/>
    <n v="609"/>
    <n v="0.5"/>
    <s v="Online"/>
  </r>
  <r>
    <s v="Amazon"/>
    <n v="1185732"/>
    <d v="2021-04-22T00:00:00"/>
    <s v="Southeast"/>
    <s v="Kentucky"/>
    <s v="Louisville"/>
    <x v="4"/>
    <n v="47"/>
    <n v="35"/>
    <n v="1645"/>
    <n v="806.05"/>
    <n v="0.49"/>
    <s v="Online"/>
  </r>
  <r>
    <s v="Amazon"/>
    <n v="1185732"/>
    <d v="2021-04-22T00:00:00"/>
    <s v="Southeast"/>
    <s v="Kentucky"/>
    <s v="Louisville"/>
    <x v="5"/>
    <n v="36"/>
    <n v="75"/>
    <n v="2700"/>
    <n v="1350"/>
    <n v="0.5"/>
    <s v="Online"/>
  </r>
  <r>
    <s v="Amazon"/>
    <n v="1185732"/>
    <d v="2021-05-23T00:00:00"/>
    <s v="Southeast"/>
    <s v="Kentucky"/>
    <s v="Louisville"/>
    <x v="0"/>
    <n v="49"/>
    <n v="156"/>
    <n v="7644"/>
    <n v="3898.44"/>
    <n v="0.51"/>
    <s v="Online"/>
  </r>
  <r>
    <s v="Amazon"/>
    <n v="1185732"/>
    <d v="2021-05-23T00:00:00"/>
    <s v="Southeast"/>
    <s v="Kentucky"/>
    <s v="Louisville"/>
    <x v="1"/>
    <n v="42"/>
    <n v="68"/>
    <n v="2856"/>
    <n v="1428"/>
    <n v="0.5"/>
    <s v="Online"/>
  </r>
  <r>
    <s v="Amazon"/>
    <n v="1185732"/>
    <d v="2021-05-23T00:00:00"/>
    <s v="Southeast"/>
    <s v="Kentucky"/>
    <s v="Louisville"/>
    <x v="2"/>
    <n v="38"/>
    <n v="58"/>
    <n v="2204"/>
    <n v="1146.08"/>
    <n v="0.52"/>
    <s v="Online"/>
  </r>
  <r>
    <s v="Amazon"/>
    <n v="1185732"/>
    <d v="2021-05-23T00:00:00"/>
    <s v="Southeast"/>
    <s v="Kentucky"/>
    <s v="Louisville"/>
    <x v="3"/>
    <n v="38"/>
    <n v="38"/>
    <n v="1444"/>
    <n v="779.7600000000001"/>
    <n v="0.54"/>
    <s v="Online"/>
  </r>
  <r>
    <s v="Amazon"/>
    <n v="1185732"/>
    <d v="2021-05-23T00:00:00"/>
    <s v="Southeast"/>
    <s v="Kentucky"/>
    <s v="Louisville"/>
    <x v="4"/>
    <n v="46"/>
    <n v="42"/>
    <n v="1932"/>
    <n v="888.71999999999991"/>
    <n v="0.45999999999999996"/>
    <s v="Online"/>
  </r>
  <r>
    <s v="Amazon"/>
    <n v="1185732"/>
    <d v="2021-05-23T00:00:00"/>
    <s v="Southeast"/>
    <s v="Kentucky"/>
    <s v="Louisville"/>
    <x v="5"/>
    <n v="51"/>
    <n v="83"/>
    <n v="4233"/>
    <n v="2158.83"/>
    <n v="0.51"/>
    <s v="Online"/>
  </r>
  <r>
    <s v="Amazon"/>
    <n v="1185732"/>
    <d v="2021-06-22T00:00:00"/>
    <s v="Southeast"/>
    <s v="Kentucky"/>
    <s v="Louisville"/>
    <x v="0"/>
    <n v="36"/>
    <n v="142"/>
    <n v="5112"/>
    <n v="2556"/>
    <n v="0.5"/>
    <s v="Online"/>
  </r>
  <r>
    <s v="Amazon"/>
    <n v="1185732"/>
    <d v="2021-06-22T00:00:00"/>
    <s v="Southeast"/>
    <s v="Kentucky"/>
    <s v="Louisville"/>
    <x v="1"/>
    <n v="33"/>
    <n v="77"/>
    <n v="2541"/>
    <n v="1245.0899999999999"/>
    <n v="0.49"/>
    <s v="Online"/>
  </r>
  <r>
    <s v="Amazon"/>
    <n v="1185732"/>
    <d v="2021-06-22T00:00:00"/>
    <s v="Southeast"/>
    <s v="Kentucky"/>
    <s v="Louisville"/>
    <x v="2"/>
    <n v="28"/>
    <n v="56"/>
    <n v="1568"/>
    <n v="862.40000000000009"/>
    <n v="0.55000000000000004"/>
    <s v="Online"/>
  </r>
  <r>
    <s v="Amazon"/>
    <n v="1185732"/>
    <d v="2021-06-22T00:00:00"/>
    <s v="Southeast"/>
    <s v="Kentucky"/>
    <s v="Louisville"/>
    <x v="3"/>
    <n v="29"/>
    <n v="52"/>
    <n v="1508"/>
    <n v="829.40000000000009"/>
    <n v="0.55000000000000004"/>
    <s v="Online"/>
  </r>
  <r>
    <s v="Amazon"/>
    <n v="1185732"/>
    <d v="2021-06-22T00:00:00"/>
    <s v="Southeast"/>
    <s v="Kentucky"/>
    <s v="Louisville"/>
    <x v="4"/>
    <n v="49"/>
    <n v="54"/>
    <n v="2646"/>
    <n v="1296.54"/>
    <n v="0.49"/>
    <s v="Online"/>
  </r>
  <r>
    <s v="Amazon"/>
    <n v="1185732"/>
    <d v="2021-06-22T00:00:00"/>
    <s v="Southeast"/>
    <s v="Kentucky"/>
    <s v="Louisville"/>
    <x v="5"/>
    <n v="52"/>
    <n v="101"/>
    <n v="5252"/>
    <n v="2731.04"/>
    <n v="0.52"/>
    <s v="Online"/>
  </r>
  <r>
    <s v="Amazon"/>
    <n v="1185732"/>
    <d v="2021-07-21T00:00:00"/>
    <s v="Southeast"/>
    <s v="Kentucky"/>
    <s v="Louisville"/>
    <x v="0"/>
    <n v="47"/>
    <n v="168"/>
    <n v="7896"/>
    <n v="4342.8"/>
    <n v="0.55000000000000004"/>
    <s v="Online"/>
  </r>
  <r>
    <s v="Amazon"/>
    <n v="1185732"/>
    <d v="2021-07-21T00:00:00"/>
    <s v="Southeast"/>
    <s v="Kentucky"/>
    <s v="Louisville"/>
    <x v="1"/>
    <n v="44"/>
    <n v="95"/>
    <n v="4180"/>
    <n v="2048.1999999999998"/>
    <n v="0.49"/>
    <s v="Online"/>
  </r>
  <r>
    <s v="Amazon"/>
    <n v="1185732"/>
    <d v="2021-07-21T00:00:00"/>
    <s v="Southeast"/>
    <s v="Kentucky"/>
    <s v="Louisville"/>
    <x v="2"/>
    <n v="38"/>
    <n v="69"/>
    <n v="2622"/>
    <n v="1363.44"/>
    <n v="0.52"/>
    <s v="Online"/>
  </r>
  <r>
    <s v="Amazon"/>
    <n v="1185732"/>
    <d v="2021-07-21T00:00:00"/>
    <s v="Southeast"/>
    <s v="Kentucky"/>
    <s v="Louisville"/>
    <x v="3"/>
    <n v="37"/>
    <n v="63"/>
    <n v="2331"/>
    <n v="1258.74"/>
    <n v="0.54"/>
    <s v="Online"/>
  </r>
  <r>
    <s v="Amazon"/>
    <n v="1185732"/>
    <d v="2021-07-21T00:00:00"/>
    <s v="Southeast"/>
    <s v="Kentucky"/>
    <s v="Louisville"/>
    <x v="4"/>
    <n v="46"/>
    <n v="75"/>
    <n v="3450"/>
    <n v="1586.9999999999998"/>
    <n v="0.45999999999999996"/>
    <s v="Online"/>
  </r>
  <r>
    <s v="Amazon"/>
    <n v="1185732"/>
    <d v="2021-07-21T00:00:00"/>
    <s v="Southeast"/>
    <s v="Kentucky"/>
    <s v="Louisville"/>
    <x v="5"/>
    <n v="50"/>
    <n v="115"/>
    <n v="5750"/>
    <n v="3105"/>
    <n v="0.54"/>
    <s v="Online"/>
  </r>
  <r>
    <s v="Amazon"/>
    <n v="1185732"/>
    <d v="2021-08-22T00:00:00"/>
    <s v="Southeast"/>
    <s v="Kentucky"/>
    <s v="Louisville"/>
    <x v="0"/>
    <n v="46"/>
    <n v="167"/>
    <n v="7682"/>
    <n v="4148.2800000000007"/>
    <n v="0.54"/>
    <s v="Online"/>
  </r>
  <r>
    <s v="Amazon"/>
    <n v="1185732"/>
    <d v="2021-08-22T00:00:00"/>
    <s v="Southeast"/>
    <s v="Kentucky"/>
    <s v="Louisville"/>
    <x v="1"/>
    <n v="41"/>
    <n v="91"/>
    <n v="3731"/>
    <n v="1753.57"/>
    <n v="0.47"/>
    <s v="Online"/>
  </r>
  <r>
    <s v="Amazon"/>
    <n v="1185732"/>
    <d v="2021-08-22T00:00:00"/>
    <s v="Southeast"/>
    <s v="Kentucky"/>
    <s v="Louisville"/>
    <x v="2"/>
    <n v="36"/>
    <n v="80"/>
    <n v="2880"/>
    <n v="1555.2"/>
    <n v="0.54"/>
    <s v="Online"/>
  </r>
  <r>
    <s v="Amazon"/>
    <n v="1185732"/>
    <d v="2021-08-22T00:00:00"/>
    <s v="Southeast"/>
    <s v="Kentucky"/>
    <s v="Louisville"/>
    <x v="3"/>
    <n v="38"/>
    <n v="75"/>
    <n v="2850"/>
    <n v="1425"/>
    <n v="0.5"/>
    <s v="Online"/>
  </r>
  <r>
    <s v="Amazon"/>
    <n v="1185732"/>
    <d v="2021-08-22T00:00:00"/>
    <s v="Southeast"/>
    <s v="Kentucky"/>
    <s v="Louisville"/>
    <x v="4"/>
    <n v="49"/>
    <n v="65"/>
    <n v="3185"/>
    <n v="1560.6499999999999"/>
    <n v="0.49"/>
    <s v="Online"/>
  </r>
  <r>
    <s v="Amazon"/>
    <n v="1185732"/>
    <d v="2021-08-22T00:00:00"/>
    <s v="Southeast"/>
    <s v="Kentucky"/>
    <s v="Louisville"/>
    <x v="5"/>
    <n v="51"/>
    <n v="120"/>
    <n v="6120"/>
    <n v="3304.8"/>
    <n v="0.54"/>
    <s v="Online"/>
  </r>
  <r>
    <s v="Amazon"/>
    <n v="1185732"/>
    <d v="2021-09-23T00:00:00"/>
    <s v="Southeast"/>
    <s v="Kentucky"/>
    <s v="Louisville"/>
    <x v="0"/>
    <n v="48"/>
    <n v="137"/>
    <n v="6576"/>
    <n v="3485.28"/>
    <n v="0.53"/>
    <s v="Online"/>
  </r>
  <r>
    <s v="Amazon"/>
    <n v="1185732"/>
    <d v="2021-09-23T00:00:00"/>
    <s v="Southeast"/>
    <s v="Kentucky"/>
    <s v="Louisville"/>
    <x v="1"/>
    <n v="44"/>
    <n v="94"/>
    <n v="4136"/>
    <n v="2026.6399999999999"/>
    <n v="0.49"/>
    <s v="Online"/>
  </r>
  <r>
    <s v="Amazon"/>
    <n v="1185732"/>
    <d v="2021-09-23T00:00:00"/>
    <s v="Southeast"/>
    <s v="Kentucky"/>
    <s v="Louisville"/>
    <x v="2"/>
    <n v="33"/>
    <n v="65"/>
    <n v="2145"/>
    <n v="1136.8500000000001"/>
    <n v="0.53"/>
    <s v="Online"/>
  </r>
  <r>
    <s v="Amazon"/>
    <n v="1185732"/>
    <d v="2021-09-23T00:00:00"/>
    <s v="Southeast"/>
    <s v="Kentucky"/>
    <s v="Louisville"/>
    <x v="3"/>
    <n v="32"/>
    <n v="54"/>
    <n v="1728"/>
    <n v="881.28"/>
    <n v="0.51"/>
    <s v="Online"/>
  </r>
  <r>
    <s v="Amazon"/>
    <n v="1185732"/>
    <d v="2021-09-23T00:00:00"/>
    <s v="Southeast"/>
    <s v="Kentucky"/>
    <s v="Louisville"/>
    <x v="4"/>
    <n v="43"/>
    <n v="58"/>
    <n v="2494"/>
    <n v="1172.1799999999998"/>
    <n v="0.47"/>
    <s v="Online"/>
  </r>
  <r>
    <s v="Amazon"/>
    <n v="1185732"/>
    <d v="2021-09-23T00:00:00"/>
    <s v="Southeast"/>
    <s v="Kentucky"/>
    <s v="Louisville"/>
    <x v="5"/>
    <n v="49"/>
    <n v="74"/>
    <n v="3626"/>
    <n v="1885.52"/>
    <n v="0.52"/>
    <s v="Online"/>
  </r>
  <r>
    <s v="Amazon"/>
    <n v="1185732"/>
    <d v="2021-10-22T00:00:00"/>
    <s v="Southeast"/>
    <s v="Kentucky"/>
    <s v="Louisville"/>
    <x v="0"/>
    <n v="53"/>
    <n v="126"/>
    <n v="6678"/>
    <n v="3672.9"/>
    <n v="0.55000000000000004"/>
    <s v="Online"/>
  </r>
  <r>
    <s v="Amazon"/>
    <n v="1185732"/>
    <d v="2021-10-22T00:00:00"/>
    <s v="Southeast"/>
    <s v="Kentucky"/>
    <s v="Louisville"/>
    <x v="1"/>
    <n v="41"/>
    <n v="83"/>
    <n v="3403"/>
    <n v="1701.5"/>
    <n v="0.5"/>
    <s v="Online"/>
  </r>
  <r>
    <s v="Amazon"/>
    <n v="1185732"/>
    <d v="2021-10-22T00:00:00"/>
    <s v="Southeast"/>
    <s v="Kentucky"/>
    <s v="Louisville"/>
    <x v="2"/>
    <n v="43"/>
    <n v="47"/>
    <n v="2021"/>
    <n v="1091.3400000000001"/>
    <n v="0.54"/>
    <s v="Online"/>
  </r>
  <r>
    <s v="Amazon"/>
    <n v="1185732"/>
    <d v="2021-10-22T00:00:00"/>
    <s v="Southeast"/>
    <s v="Kentucky"/>
    <s v="Louisville"/>
    <x v="3"/>
    <n v="41"/>
    <n v="42"/>
    <n v="1722"/>
    <n v="895.44"/>
    <n v="0.52"/>
    <s v="Online"/>
  </r>
  <r>
    <s v="Amazon"/>
    <n v="1185732"/>
    <d v="2021-10-22T00:00:00"/>
    <s v="Southeast"/>
    <s v="Kentucky"/>
    <s v="Louisville"/>
    <x v="4"/>
    <n v="53"/>
    <n v="41"/>
    <n v="2173"/>
    <n v="1064.77"/>
    <n v="0.49"/>
    <s v="Online"/>
  </r>
  <r>
    <s v="Amazon"/>
    <n v="1185732"/>
    <d v="2021-10-22T00:00:00"/>
    <s v="Southeast"/>
    <s v="Kentucky"/>
    <s v="Louisville"/>
    <x v="5"/>
    <n v="53"/>
    <n v="83"/>
    <n v="4399"/>
    <n v="2199.5"/>
    <n v="0.5"/>
    <s v="Online"/>
  </r>
  <r>
    <s v="Amazon"/>
    <n v="1185732"/>
    <d v="2021-11-22T00:00:00"/>
    <s v="Southeast"/>
    <s v="Kentucky"/>
    <s v="Louisville"/>
    <x v="0"/>
    <n v="48"/>
    <n v="123"/>
    <n v="5904"/>
    <n v="3070.08"/>
    <n v="0.52"/>
    <s v="Online"/>
  </r>
  <r>
    <s v="Amazon"/>
    <n v="1185732"/>
    <d v="2021-11-22T00:00:00"/>
    <s v="Southeast"/>
    <s v="Kentucky"/>
    <s v="Louisville"/>
    <x v="1"/>
    <n v="39"/>
    <n v="72"/>
    <n v="2808"/>
    <n v="1319.76"/>
    <n v="0.47"/>
    <s v="Online"/>
  </r>
  <r>
    <s v="Amazon"/>
    <n v="1185732"/>
    <d v="2021-11-22T00:00:00"/>
    <s v="Southeast"/>
    <s v="Kentucky"/>
    <s v="Louisville"/>
    <x v="2"/>
    <n v="41"/>
    <n v="57"/>
    <n v="2337"/>
    <n v="1191.8700000000001"/>
    <n v="0.51"/>
    <s v="Online"/>
  </r>
  <r>
    <s v="Foot Locker"/>
    <n v="1185732"/>
    <d v="2021-11-22T00:00:00"/>
    <s v="Southeast"/>
    <s v="Kentucky"/>
    <s v="Louisville"/>
    <x v="3"/>
    <n v="52"/>
    <n v="52"/>
    <n v="2704"/>
    <n v="1352"/>
    <n v="0.5"/>
    <s v="Online"/>
  </r>
  <r>
    <s v="Foot Locker"/>
    <n v="1185732"/>
    <d v="2021-11-22T00:00:00"/>
    <s v="Southeast"/>
    <s v="Kentucky"/>
    <s v="Louisville"/>
    <x v="4"/>
    <n v="59"/>
    <n v="53"/>
    <n v="3127"/>
    <n v="1500.96"/>
    <n v="0.48"/>
    <s v="Online"/>
  </r>
  <r>
    <s v="Foot Locker"/>
    <n v="1185732"/>
    <d v="2021-11-22T00:00:00"/>
    <s v="Southeast"/>
    <s v="Kentucky"/>
    <s v="Louisville"/>
    <x v="5"/>
    <n v="66"/>
    <n v="80"/>
    <n v="5280"/>
    <n v="2851.2000000000003"/>
    <n v="0.54"/>
    <s v="Online"/>
  </r>
  <r>
    <s v="Foot Locker"/>
    <n v="1185732"/>
    <d v="2021-12-21T00:00:00"/>
    <s v="Southeast"/>
    <s v="Kentucky"/>
    <s v="Louisville"/>
    <x v="0"/>
    <n v="59"/>
    <n v="158"/>
    <n v="9322"/>
    <n v="5127.1000000000004"/>
    <n v="0.55000000000000004"/>
    <s v="Online"/>
  </r>
  <r>
    <s v="Foot Locker"/>
    <n v="1185732"/>
    <d v="2021-12-21T00:00:00"/>
    <s v="Southeast"/>
    <s v="Kentucky"/>
    <s v="Louisville"/>
    <x v="1"/>
    <n v="52"/>
    <n v="98"/>
    <n v="5096"/>
    <n v="2446.08"/>
    <n v="0.48"/>
    <s v="Online"/>
  </r>
  <r>
    <s v="Foot Locker"/>
    <n v="1185732"/>
    <d v="2021-12-21T00:00:00"/>
    <s v="Southeast"/>
    <s v="Kentucky"/>
    <s v="Louisville"/>
    <x v="2"/>
    <n v="51"/>
    <n v="74"/>
    <n v="3774"/>
    <n v="2075.7000000000003"/>
    <n v="0.55000000000000004"/>
    <s v="Online"/>
  </r>
  <r>
    <s v="Foot Locker"/>
    <n v="1185732"/>
    <d v="2021-12-21T00:00:00"/>
    <s v="Southeast"/>
    <s v="Kentucky"/>
    <s v="Louisville"/>
    <x v="3"/>
    <n v="49"/>
    <n v="68"/>
    <n v="3332"/>
    <n v="1765.96"/>
    <n v="0.53"/>
    <s v="Online"/>
  </r>
  <r>
    <s v="Foot Locker"/>
    <n v="1185732"/>
    <d v="2021-12-21T00:00:00"/>
    <s v="Southeast"/>
    <s v="Kentucky"/>
    <s v="Louisville"/>
    <x v="4"/>
    <n v="54"/>
    <n v="68"/>
    <n v="3672"/>
    <n v="1725.84"/>
    <n v="0.47"/>
    <s v="Online"/>
  </r>
  <r>
    <s v="Foot Locker"/>
    <n v="1185732"/>
    <d v="2021-12-21T00:00:00"/>
    <s v="Southeast"/>
    <s v="Kentucky"/>
    <s v="Louisville"/>
    <x v="5"/>
    <n v="64"/>
    <n v="98"/>
    <n v="6272"/>
    <n v="3324.1600000000003"/>
    <n v="0.53"/>
    <s v="Online"/>
  </r>
  <r>
    <s v="Foot Locker"/>
    <n v="1185732"/>
    <d v="2021-01-20T00:00:00"/>
    <s v="Southeast"/>
    <s v="Kentucky"/>
    <s v="Louisville"/>
    <x v="0"/>
    <n v="29"/>
    <n v="189"/>
    <n v="5481"/>
    <n v="2959.7400000000002"/>
    <n v="0.54"/>
    <s v="Online"/>
  </r>
  <r>
    <s v="Foot Locker"/>
    <n v="1185732"/>
    <d v="2021-01-20T00:00:00"/>
    <s v="Southeast"/>
    <s v="Kentucky"/>
    <s v="Louisville"/>
    <x v="1"/>
    <n v="29"/>
    <n v="142"/>
    <n v="4118"/>
    <n v="1853.1"/>
    <n v="0.44999999999999996"/>
    <s v="Online"/>
  </r>
  <r>
    <s v="Foot Locker"/>
    <n v="1185732"/>
    <d v="2021-01-20T00:00:00"/>
    <s v="Southeast"/>
    <s v="Kentucky"/>
    <s v="Louisville"/>
    <x v="2"/>
    <n v="18"/>
    <n v="158"/>
    <n v="2844"/>
    <n v="1564.2"/>
    <n v="0.55000000000000004"/>
    <s v="Online"/>
  </r>
  <r>
    <s v="Foot Locker"/>
    <n v="1185732"/>
    <d v="2021-01-20T00:00:00"/>
    <s v="Southeast"/>
    <s v="Kentucky"/>
    <s v="Louisville"/>
    <x v="3"/>
    <n v="23"/>
    <n v="101"/>
    <n v="2323"/>
    <n v="1231.19"/>
    <n v="0.53"/>
    <s v="Online"/>
  </r>
  <r>
    <s v="Foot Locker"/>
    <n v="1185732"/>
    <d v="2021-01-20T00:00:00"/>
    <s v="Southeast"/>
    <s v="Kentucky"/>
    <s v="Louisville"/>
    <x v="4"/>
    <n v="38"/>
    <n v="115"/>
    <n v="4370"/>
    <n v="2097.6"/>
    <n v="0.48"/>
    <s v="Online"/>
  </r>
  <r>
    <s v="Foot Locker"/>
    <n v="1185732"/>
    <d v="2021-01-20T00:00:00"/>
    <s v="Southeast"/>
    <s v="Kentucky"/>
    <s v="Louisville"/>
    <x v="5"/>
    <n v="29"/>
    <n v="158"/>
    <n v="4582"/>
    <n v="2840.84"/>
    <n v="0.62"/>
    <s v="Online"/>
  </r>
  <r>
    <s v="Foot Locker"/>
    <n v="1185732"/>
    <d v="2021-02-18T00:00:00"/>
    <s v="Southeast"/>
    <s v="Kentucky"/>
    <s v="Louisville"/>
    <x v="0"/>
    <n v="28"/>
    <n v="225"/>
    <n v="6300"/>
    <n v="3276"/>
    <n v="0.52"/>
    <s v="Online"/>
  </r>
  <r>
    <s v="Foot Locker"/>
    <n v="1185732"/>
    <d v="2021-02-18T00:00:00"/>
    <s v="Southeast"/>
    <s v="Kentucky"/>
    <s v="Louisville"/>
    <x v="1"/>
    <n v="27"/>
    <n v="106"/>
    <n v="2862"/>
    <n v="1373.76"/>
    <n v="0.48"/>
    <s v="Online"/>
  </r>
  <r>
    <s v="Foot Locker"/>
    <n v="1185732"/>
    <d v="2021-02-18T00:00:00"/>
    <s v="Southeast"/>
    <s v="Kentucky"/>
    <s v="Louisville"/>
    <x v="2"/>
    <n v="18"/>
    <n v="124"/>
    <n v="2232"/>
    <n v="1227.6000000000001"/>
    <n v="0.55000000000000004"/>
    <s v="Online"/>
  </r>
  <r>
    <s v="Foot Locker"/>
    <n v="1185732"/>
    <d v="2021-02-18T00:00:00"/>
    <s v="South"/>
    <s v="Mississippi"/>
    <s v="Jackson"/>
    <x v="3"/>
    <n v="25"/>
    <n v="91"/>
    <n v="2275"/>
    <n v="1137.5"/>
    <n v="0.5"/>
    <s v="Online"/>
  </r>
  <r>
    <s v="Foot Locker"/>
    <n v="1185732"/>
    <d v="2021-02-18T00:00:00"/>
    <s v="South"/>
    <s v="Mississippi"/>
    <s v="Jackson"/>
    <x v="4"/>
    <n v="39"/>
    <n v="108"/>
    <n v="4212"/>
    <n v="1937.5199999999998"/>
    <n v="0.45999999999999996"/>
    <s v="Online"/>
  </r>
  <r>
    <s v="Foot Locker"/>
    <n v="1185732"/>
    <d v="2021-02-18T00:00:00"/>
    <s v="South"/>
    <s v="Mississippi"/>
    <s v="Jackson"/>
    <x v="5"/>
    <n v="24"/>
    <n v="125"/>
    <n v="3000"/>
    <n v="1800"/>
    <n v="0.6"/>
    <s v="Online"/>
  </r>
  <r>
    <s v="Foot Locker"/>
    <n v="1185732"/>
    <d v="2021-03-16T00:00:00"/>
    <s v="South"/>
    <s v="Mississippi"/>
    <s v="Jackson"/>
    <x v="0"/>
    <n v="23"/>
    <n v="187"/>
    <n v="4301"/>
    <n v="2365.5500000000002"/>
    <n v="0.55000000000000004"/>
    <s v="Online"/>
  </r>
  <r>
    <s v="Foot Locker"/>
    <n v="1185732"/>
    <d v="2021-03-16T00:00:00"/>
    <s v="South"/>
    <s v="Mississippi"/>
    <s v="Jackson"/>
    <x v="1"/>
    <n v="24"/>
    <n v="100"/>
    <n v="2400"/>
    <n v="1128"/>
    <n v="0.47"/>
    <s v="Online"/>
  </r>
  <r>
    <s v="Foot Locker"/>
    <n v="1185732"/>
    <d v="2021-03-16T00:00:00"/>
    <s v="South"/>
    <s v="Mississippi"/>
    <s v="Jackson"/>
    <x v="2"/>
    <n v="14"/>
    <n v="128"/>
    <n v="1792"/>
    <n v="949.76"/>
    <n v="0.53"/>
    <s v="Online"/>
  </r>
  <r>
    <s v="Foot Locker"/>
    <n v="1185732"/>
    <d v="2021-03-16T00:00:00"/>
    <s v="South"/>
    <s v="Mississippi"/>
    <s v="Jackson"/>
    <x v="3"/>
    <n v="19"/>
    <n v="80"/>
    <n v="1520"/>
    <n v="790.4"/>
    <n v="0.52"/>
    <s v="Online"/>
  </r>
  <r>
    <s v="Foot Locker"/>
    <n v="1185732"/>
    <d v="2021-03-16T00:00:00"/>
    <s v="South"/>
    <s v="Mississippi"/>
    <s v="Jackson"/>
    <x v="4"/>
    <n v="32"/>
    <n v="81"/>
    <n v="2592"/>
    <n v="1192.32"/>
    <n v="0.45999999999999996"/>
    <s v="Online"/>
  </r>
  <r>
    <s v="Foot Locker"/>
    <n v="1185732"/>
    <d v="2021-03-16T00:00:00"/>
    <s v="South"/>
    <s v="Mississippi"/>
    <s v="Jackson"/>
    <x v="5"/>
    <n v="24"/>
    <n v="123"/>
    <n v="2952"/>
    <n v="1830.24"/>
    <n v="0.62"/>
    <s v="Online"/>
  </r>
  <r>
    <s v="Foot Locker"/>
    <n v="1185732"/>
    <d v="2021-04-17T00:00:00"/>
    <s v="South"/>
    <s v="Mississippi"/>
    <s v="Jackson"/>
    <x v="0"/>
    <n v="23"/>
    <n v="169"/>
    <n v="3887"/>
    <n v="2098.98"/>
    <n v="0.54"/>
    <s v="Online"/>
  </r>
  <r>
    <s v="Foot Locker"/>
    <n v="1185732"/>
    <d v="2021-04-17T00:00:00"/>
    <s v="South"/>
    <s v="Mississippi"/>
    <s v="Jackson"/>
    <x v="1"/>
    <n v="23"/>
    <n v="109"/>
    <n v="2507"/>
    <n v="1253.5"/>
    <n v="0.5"/>
    <s v="Online"/>
  </r>
  <r>
    <s v="Foot Locker"/>
    <n v="1185732"/>
    <d v="2021-04-17T00:00:00"/>
    <s v="South"/>
    <s v="Mississippi"/>
    <s v="Jackson"/>
    <x v="2"/>
    <n v="14"/>
    <n v="101"/>
    <n v="1414"/>
    <n v="777.7"/>
    <n v="0.55000000000000004"/>
    <s v="Online"/>
  </r>
  <r>
    <s v="Foot Locker"/>
    <n v="1185732"/>
    <d v="2021-04-17T00:00:00"/>
    <s v="South"/>
    <s v="Mississippi"/>
    <s v="Jackson"/>
    <x v="3"/>
    <n v="19"/>
    <n v="75"/>
    <n v="1425"/>
    <n v="741"/>
    <n v="0.52"/>
    <s v="Online"/>
  </r>
  <r>
    <s v="Foot Locker"/>
    <n v="1185732"/>
    <d v="2021-04-17T00:00:00"/>
    <s v="South"/>
    <s v="Mississippi"/>
    <s v="Jackson"/>
    <x v="4"/>
    <n v="38"/>
    <n v="81"/>
    <n v="3078"/>
    <n v="1477.44"/>
    <n v="0.48"/>
    <s v="Online"/>
  </r>
  <r>
    <s v="Foot Locker"/>
    <n v="1185732"/>
    <d v="2021-04-17T00:00:00"/>
    <s v="South"/>
    <s v="Mississippi"/>
    <s v="Jackson"/>
    <x v="5"/>
    <n v="28"/>
    <n v="124"/>
    <n v="3472"/>
    <n v="2117.92"/>
    <n v="0.61"/>
    <s v="Online"/>
  </r>
  <r>
    <s v="Foot Locker"/>
    <n v="1185732"/>
    <d v="2021-05-16T00:00:00"/>
    <s v="South"/>
    <s v="Mississippi"/>
    <s v="Jackson"/>
    <x v="0"/>
    <n v="39"/>
    <n v="194"/>
    <n v="7566"/>
    <n v="4161.3"/>
    <n v="0.55000000000000004"/>
    <s v="Online"/>
  </r>
  <r>
    <s v="Foot Locker"/>
    <n v="1185732"/>
    <d v="2021-05-16T00:00:00"/>
    <s v="South"/>
    <s v="Mississippi"/>
    <s v="Jackson"/>
    <x v="1"/>
    <n v="37"/>
    <n v="131"/>
    <n v="4847"/>
    <n v="2181.1499999999996"/>
    <n v="0.44999999999999996"/>
    <s v="Online"/>
  </r>
  <r>
    <s v="Foot Locker"/>
    <n v="1185732"/>
    <d v="2021-05-16T00:00:00"/>
    <s v="South"/>
    <s v="Mississippi"/>
    <s v="Jackson"/>
    <x v="2"/>
    <n v="33"/>
    <n v="119"/>
    <n v="3927"/>
    <n v="2120.58"/>
    <n v="0.54"/>
    <s v="Online"/>
  </r>
  <r>
    <s v="Foot Locker"/>
    <n v="1185732"/>
    <d v="2021-05-16T00:00:00"/>
    <s v="South"/>
    <s v="Mississippi"/>
    <s v="Jackson"/>
    <x v="3"/>
    <n v="33"/>
    <n v="101"/>
    <n v="3333"/>
    <n v="1699.83"/>
    <n v="0.51"/>
    <s v="Online"/>
  </r>
  <r>
    <s v="Foot Locker"/>
    <n v="1185732"/>
    <d v="2021-05-16T00:00:00"/>
    <s v="South"/>
    <s v="Mississippi"/>
    <s v="Jackson"/>
    <x v="4"/>
    <n v="41"/>
    <n v="116"/>
    <n v="4756"/>
    <n v="2235.3199999999997"/>
    <n v="0.47"/>
    <s v="Online"/>
  </r>
  <r>
    <s v="Foot Locker"/>
    <n v="1185732"/>
    <d v="2021-05-16T00:00:00"/>
    <s v="South"/>
    <s v="Mississippi"/>
    <s v="Jackson"/>
    <x v="5"/>
    <n v="47"/>
    <n v="140"/>
    <n v="6580"/>
    <n v="4211.2"/>
    <n v="0.64"/>
    <s v="Online"/>
  </r>
  <r>
    <s v="Foot Locker"/>
    <n v="1185732"/>
    <d v="2021-06-18T00:00:00"/>
    <s v="South"/>
    <s v="Mississippi"/>
    <s v="Jackson"/>
    <x v="0"/>
    <n v="44"/>
    <n v="210"/>
    <n v="9240"/>
    <n v="4804.8"/>
    <n v="0.52"/>
    <s v="Online"/>
  </r>
  <r>
    <s v="Foot Locker"/>
    <n v="1185732"/>
    <d v="2021-06-18T00:00:00"/>
    <s v="South"/>
    <s v="Mississippi"/>
    <s v="Jackson"/>
    <x v="1"/>
    <n v="37"/>
    <n v="125"/>
    <n v="4625"/>
    <n v="2173.75"/>
    <n v="0.47"/>
    <s v="Online"/>
  </r>
  <r>
    <s v="Foot Locker"/>
    <n v="1185732"/>
    <d v="2021-06-18T00:00:00"/>
    <s v="South"/>
    <s v="Mississippi"/>
    <s v="Jackson"/>
    <x v="2"/>
    <n v="41"/>
    <n v="143"/>
    <n v="5863"/>
    <n v="3224.65"/>
    <n v="0.55000000000000004"/>
    <s v="Online"/>
  </r>
  <r>
    <s v="Foot Locker"/>
    <n v="1185732"/>
    <d v="2021-06-18T00:00:00"/>
    <s v="South"/>
    <s v="Mississippi"/>
    <s v="Jackson"/>
    <x v="3"/>
    <n v="43"/>
    <n v="117"/>
    <n v="5031"/>
    <n v="2515.5"/>
    <n v="0.5"/>
    <s v="Online"/>
  </r>
  <r>
    <s v="Foot Locker"/>
    <n v="1185732"/>
    <d v="2021-06-18T00:00:00"/>
    <s v="South"/>
    <s v="Mississippi"/>
    <s v="Jackson"/>
    <x v="4"/>
    <n v="57"/>
    <n v="135"/>
    <n v="7695"/>
    <n v="3462.7499999999995"/>
    <n v="0.44999999999999996"/>
    <s v="Online"/>
  </r>
  <r>
    <s v="Foot Locker"/>
    <n v="1185732"/>
    <d v="2021-06-18T00:00:00"/>
    <s v="South"/>
    <s v="Mississippi"/>
    <s v="Jackson"/>
    <x v="5"/>
    <n v="60"/>
    <n v="188"/>
    <n v="11280"/>
    <n v="7106.4"/>
    <n v="0.63"/>
    <s v="Online"/>
  </r>
  <r>
    <s v="Foot Locker"/>
    <n v="1185732"/>
    <d v="2021-07-16T00:00:00"/>
    <s v="South"/>
    <s v="Mississippi"/>
    <s v="Jackson"/>
    <x v="0"/>
    <n v="58"/>
    <n v="221"/>
    <n v="12818"/>
    <n v="6537.18"/>
    <n v="0.51"/>
    <s v="Online"/>
  </r>
  <r>
    <s v="Walmart"/>
    <n v="1185732"/>
    <d v="2021-07-16T00:00:00"/>
    <s v="South"/>
    <s v="Mississippi"/>
    <s v="Jackson"/>
    <x v="1"/>
    <n v="53"/>
    <n v="156"/>
    <n v="8268"/>
    <n v="3720.5999999999995"/>
    <n v="0.44999999999999996"/>
    <s v="Online"/>
  </r>
  <r>
    <s v="Walmart"/>
    <n v="1185732"/>
    <d v="2021-07-16T00:00:00"/>
    <s v="South"/>
    <s v="Mississippi"/>
    <s v="Jackson"/>
    <x v="2"/>
    <n v="48"/>
    <n v="142"/>
    <n v="6816"/>
    <n v="3408"/>
    <n v="0.5"/>
    <s v="Online"/>
  </r>
  <r>
    <s v="Walmart"/>
    <n v="1185732"/>
    <d v="2021-07-16T00:00:00"/>
    <s v="South"/>
    <s v="Mississippi"/>
    <s v="Jackson"/>
    <x v="3"/>
    <n v="48"/>
    <n v="124"/>
    <n v="5952"/>
    <n v="3154.56"/>
    <n v="0.53"/>
    <s v="Online"/>
  </r>
  <r>
    <s v="Walmart"/>
    <n v="1185732"/>
    <d v="2021-07-16T00:00:00"/>
    <s v="South"/>
    <s v="Mississippi"/>
    <s v="Jackson"/>
    <x v="4"/>
    <n v="59"/>
    <n v="150"/>
    <n v="8850"/>
    <n v="4248"/>
    <n v="0.48"/>
    <s v="Online"/>
  </r>
  <r>
    <s v="Walmart"/>
    <n v="1185732"/>
    <d v="2021-07-16T00:00:00"/>
    <s v="South"/>
    <s v="Mississippi"/>
    <s v="Jackson"/>
    <x v="5"/>
    <n v="61"/>
    <n v="176"/>
    <n v="10736"/>
    <n v="6548.96"/>
    <n v="0.61"/>
    <s v="Online"/>
  </r>
  <r>
    <s v="Walmart"/>
    <n v="1185732"/>
    <d v="2021-08-17T00:00:00"/>
    <s v="South"/>
    <s v="Mississippi"/>
    <s v="Jackson"/>
    <x v="0"/>
    <n v="56"/>
    <n v="215"/>
    <n v="12040"/>
    <n v="6501.6"/>
    <n v="0.54"/>
    <s v="Online"/>
  </r>
  <r>
    <s v="Walmart"/>
    <n v="1185732"/>
    <d v="2021-08-17T00:00:00"/>
    <s v="South"/>
    <s v="Mississippi"/>
    <s v="Jackson"/>
    <x v="1"/>
    <n v="50"/>
    <n v="168"/>
    <n v="8400"/>
    <n v="4032"/>
    <n v="0.48"/>
    <s v="Online"/>
  </r>
  <r>
    <s v="Walmart"/>
    <n v="1185732"/>
    <d v="2021-08-17T00:00:00"/>
    <s v="South"/>
    <s v="Mississippi"/>
    <s v="Jackson"/>
    <x v="2"/>
    <n v="48"/>
    <n v="147"/>
    <n v="7056"/>
    <n v="3669.1200000000003"/>
    <n v="0.52"/>
    <s v="Online"/>
  </r>
  <r>
    <s v="Walmart"/>
    <n v="1185732"/>
    <d v="2021-08-17T00:00:00"/>
    <s v="South"/>
    <s v="Mississippi"/>
    <s v="Jackson"/>
    <x v="3"/>
    <n v="39"/>
    <n v="128"/>
    <n v="4992"/>
    <n v="2595.84"/>
    <n v="0.52"/>
    <s v="Online"/>
  </r>
  <r>
    <s v="Walmart"/>
    <n v="1185732"/>
    <d v="2021-08-17T00:00:00"/>
    <s v="South"/>
    <s v="Mississippi"/>
    <s v="Jackson"/>
    <x v="4"/>
    <n v="46"/>
    <n v="122"/>
    <n v="5612"/>
    <n v="2525.3999999999996"/>
    <n v="0.44999999999999996"/>
    <s v="Online"/>
  </r>
  <r>
    <s v="Walmart"/>
    <n v="1185732"/>
    <d v="2021-08-17T00:00:00"/>
    <s v="South"/>
    <s v="Mississippi"/>
    <s v="Jackson"/>
    <x v="5"/>
    <n v="53"/>
    <n v="169"/>
    <n v="8957"/>
    <n v="5822.05"/>
    <n v="0.65"/>
    <s v="Online"/>
  </r>
  <r>
    <s v="Walmart"/>
    <n v="1185732"/>
    <d v="2021-09-16T00:00:00"/>
    <s v="South"/>
    <s v="Mississippi"/>
    <s v="Jackson"/>
    <x v="0"/>
    <n v="47"/>
    <n v="203"/>
    <n v="9541"/>
    <n v="5152.1400000000003"/>
    <n v="0.54"/>
    <s v="Online"/>
  </r>
  <r>
    <s v="Walmart"/>
    <n v="1185732"/>
    <d v="2021-09-16T00:00:00"/>
    <s v="South"/>
    <s v="Mississippi"/>
    <s v="Jackson"/>
    <x v="1"/>
    <n v="42"/>
    <n v="147"/>
    <n v="6174"/>
    <n v="2778.2999999999997"/>
    <n v="0.44999999999999996"/>
    <s v="Online"/>
  </r>
  <r>
    <s v="Walmart"/>
    <n v="1185732"/>
    <d v="2021-09-16T00:00:00"/>
    <s v="South"/>
    <s v="Mississippi"/>
    <s v="Jackson"/>
    <x v="2"/>
    <n v="19"/>
    <n v="123"/>
    <n v="2337"/>
    <n v="1168.5"/>
    <n v="0.5"/>
    <s v="Online"/>
  </r>
  <r>
    <s v="Walmart"/>
    <n v="1185732"/>
    <d v="2021-09-16T00:00:00"/>
    <s v="South"/>
    <s v="Mississippi"/>
    <s v="Jackson"/>
    <x v="3"/>
    <n v="19"/>
    <n v="100"/>
    <n v="1900"/>
    <n v="1045"/>
    <n v="0.55000000000000004"/>
    <s v="Online"/>
  </r>
  <r>
    <s v="Walmart"/>
    <n v="1185732"/>
    <d v="2021-09-16T00:00:00"/>
    <s v="South"/>
    <s v="Mississippi"/>
    <s v="Jackson"/>
    <x v="4"/>
    <n v="29"/>
    <n v="108"/>
    <n v="3132"/>
    <n v="1503.36"/>
    <n v="0.48"/>
    <s v="Online"/>
  </r>
  <r>
    <s v="Walmart"/>
    <n v="1185732"/>
    <d v="2021-09-16T00:00:00"/>
    <s v="South"/>
    <s v="Mississippi"/>
    <s v="Jackson"/>
    <x v="5"/>
    <n v="32"/>
    <n v="130"/>
    <n v="4160"/>
    <n v="2579.1999999999998"/>
    <n v="0.62"/>
    <s v="Online"/>
  </r>
  <r>
    <s v="Walmart"/>
    <n v="1185732"/>
    <d v="2021-10-18T00:00:00"/>
    <s v="South"/>
    <s v="Mississippi"/>
    <s v="Jackson"/>
    <x v="0"/>
    <n v="32"/>
    <n v="176"/>
    <n v="5632"/>
    <n v="3041.28"/>
    <n v="0.54"/>
    <s v="Online"/>
  </r>
  <r>
    <s v="Walmart"/>
    <n v="1185732"/>
    <d v="2021-10-18T00:00:00"/>
    <s v="South"/>
    <s v="Mississippi"/>
    <s v="Jackson"/>
    <x v="1"/>
    <n v="25"/>
    <n v="145"/>
    <n v="3625"/>
    <n v="1631.2499999999998"/>
    <n v="0.44999999999999996"/>
    <s v="Online"/>
  </r>
  <r>
    <s v="Walmart"/>
    <n v="1185732"/>
    <d v="2021-10-18T00:00:00"/>
    <s v="South"/>
    <s v="Mississippi"/>
    <s v="Jackson"/>
    <x v="2"/>
    <n v="24"/>
    <n v="98"/>
    <n v="2352"/>
    <n v="1270.0800000000002"/>
    <n v="0.54"/>
    <s v="Online"/>
  </r>
  <r>
    <s v="Walmart"/>
    <n v="1185732"/>
    <d v="2021-10-18T00:00:00"/>
    <s v="South"/>
    <s v="Mississippi"/>
    <s v="Jackson"/>
    <x v="3"/>
    <n v="23"/>
    <n v="105"/>
    <n v="2415"/>
    <n v="1207.5"/>
    <n v="0.5"/>
    <s v="Online"/>
  </r>
  <r>
    <s v="Walmart"/>
    <n v="1185732"/>
    <d v="2021-10-18T00:00:00"/>
    <s v="South"/>
    <s v="Mississippi"/>
    <s v="Jackson"/>
    <x v="4"/>
    <n v="32"/>
    <n v="98"/>
    <n v="3136"/>
    <n v="1568"/>
    <n v="0.5"/>
    <s v="Online"/>
  </r>
  <r>
    <s v="Sports Direct"/>
    <n v="1185732"/>
    <d v="2021-10-18T00:00:00"/>
    <s v="South"/>
    <s v="Mississippi"/>
    <s v="Jackson"/>
    <x v="5"/>
    <n v="33"/>
    <n v="124"/>
    <n v="4092"/>
    <n v="2618.88"/>
    <n v="0.64"/>
    <s v="Online"/>
  </r>
  <r>
    <s v="Sports Direct"/>
    <n v="1185732"/>
    <d v="2021-11-17T00:00:00"/>
    <s v="South"/>
    <s v="Mississippi"/>
    <s v="Jackson"/>
    <x v="0"/>
    <n v="28"/>
    <n v="163"/>
    <n v="4564"/>
    <n v="2464.56"/>
    <n v="0.54"/>
    <s v="Online"/>
  </r>
  <r>
    <s v="Sports Direct"/>
    <n v="1185732"/>
    <d v="2021-11-17T00:00:00"/>
    <s v="South"/>
    <s v="Mississippi"/>
    <s v="Jackson"/>
    <x v="1"/>
    <n v="18"/>
    <n v="117"/>
    <n v="2106"/>
    <n v="947.69999999999993"/>
    <n v="0.44999999999999996"/>
    <s v="Online"/>
  </r>
  <r>
    <s v="Sports Direct"/>
    <n v="1185732"/>
    <d v="2021-11-17T00:00:00"/>
    <s v="South"/>
    <s v="Mississippi"/>
    <s v="Jackson"/>
    <x v="2"/>
    <n v="28"/>
    <n v="111"/>
    <n v="3108"/>
    <n v="1678.3200000000002"/>
    <n v="0.54"/>
    <s v="Online"/>
  </r>
  <r>
    <s v="Sports Direct"/>
    <n v="1185732"/>
    <d v="2021-11-17T00:00:00"/>
    <s v="South"/>
    <s v="Mississippi"/>
    <s v="Jackson"/>
    <x v="3"/>
    <n v="54"/>
    <n v="117"/>
    <n v="6318"/>
    <n v="3348.54"/>
    <n v="0.53"/>
    <s v="Online"/>
  </r>
  <r>
    <s v="Sports Direct"/>
    <n v="1185732"/>
    <d v="2021-11-17T00:00:00"/>
    <s v="South"/>
    <s v="Mississippi"/>
    <s v="Jackson"/>
    <x v="4"/>
    <n v="71"/>
    <n v="123"/>
    <n v="8733"/>
    <n v="3929.8499999999995"/>
    <n v="0.44999999999999996"/>
    <s v="Online"/>
  </r>
  <r>
    <s v="Sports Direct"/>
    <n v="1185732"/>
    <d v="2021-11-17T00:00:00"/>
    <s v="South"/>
    <s v="Mississippi"/>
    <s v="Jackson"/>
    <x v="5"/>
    <n v="68"/>
    <n v="158"/>
    <n v="10744"/>
    <n v="6553.84"/>
    <n v="0.61"/>
    <s v="Online"/>
  </r>
  <r>
    <s v="Sports Direct"/>
    <n v="1185732"/>
    <d v="2021-12-16T00:00:00"/>
    <s v="South"/>
    <s v="Mississippi"/>
    <s v="Jackson"/>
    <x v="0"/>
    <n v="68"/>
    <n v="194"/>
    <n v="13192"/>
    <n v="6991.76"/>
    <n v="0.53"/>
    <s v="Online"/>
  </r>
  <r>
    <s v="Sports Direct"/>
    <n v="1185732"/>
    <d v="2021-12-16T00:00:00"/>
    <s v="South"/>
    <s v="Mississippi"/>
    <s v="Jackson"/>
    <x v="1"/>
    <n v="58"/>
    <n v="155"/>
    <n v="8990"/>
    <n v="4405.1000000000004"/>
    <n v="0.49"/>
    <s v="Online"/>
  </r>
  <r>
    <s v="Sports Direct"/>
    <n v="1185732"/>
    <d v="2021-12-16T00:00:00"/>
    <s v="South"/>
    <s v="Mississippi"/>
    <s v="Jackson"/>
    <x v="2"/>
    <n v="59"/>
    <n v="137"/>
    <n v="8083"/>
    <n v="4364.8200000000006"/>
    <n v="0.54"/>
    <s v="Online"/>
  </r>
  <r>
    <s v="Sports Direct"/>
    <n v="1185732"/>
    <d v="2021-12-16T00:00:00"/>
    <s v="South"/>
    <s v="Mississippi"/>
    <s v="Jackson"/>
    <x v="3"/>
    <n v="56"/>
    <n v="133"/>
    <n v="7448"/>
    <n v="3872.96"/>
    <n v="0.52"/>
    <s v="Online"/>
  </r>
  <r>
    <s v="Sports Direct"/>
    <n v="1185732"/>
    <d v="2021-12-16T00:00:00"/>
    <s v="South"/>
    <s v="Mississippi"/>
    <s v="Jackson"/>
    <x v="4"/>
    <n v="65"/>
    <n v="124"/>
    <n v="8060"/>
    <n v="4030"/>
    <n v="0.5"/>
    <s v="Online"/>
  </r>
  <r>
    <s v="Sports Direct"/>
    <n v="1185732"/>
    <d v="2021-12-16T00:00:00"/>
    <s v="South"/>
    <s v="Mississippi"/>
    <s v="Jackson"/>
    <x v="5"/>
    <n v="71"/>
    <n v="144"/>
    <n v="10224"/>
    <n v="6236.6399999999994"/>
    <n v="0.61"/>
    <s v="Online"/>
  </r>
  <r>
    <s v="Sports Direct"/>
    <n v="1197831"/>
    <d v="2021-01-23T00:00:00"/>
    <s v="South"/>
    <s v="Mississippi"/>
    <s v="Jackson"/>
    <x v="0"/>
    <n v="24"/>
    <n v="176"/>
    <n v="4224"/>
    <n v="2154.2400000000002"/>
    <n v="0.51"/>
    <s v="Online"/>
  </r>
  <r>
    <s v="Sports Direct"/>
    <n v="1197831"/>
    <d v="2021-01-23T00:00:00"/>
    <s v="South"/>
    <s v="Mississippi"/>
    <s v="Jackson"/>
    <x v="1"/>
    <n v="25"/>
    <n v="131"/>
    <n v="3275"/>
    <n v="1473.7499999999998"/>
    <n v="0.44999999999999996"/>
    <s v="Online"/>
  </r>
  <r>
    <s v="Sports Direct"/>
    <n v="1197831"/>
    <d v="2021-01-23T00:00:00"/>
    <s v="South"/>
    <s v="Mississippi"/>
    <s v="Jackson"/>
    <x v="2"/>
    <n v="14"/>
    <n v="117"/>
    <n v="1638"/>
    <n v="835.38"/>
    <n v="0.51"/>
    <s v="Online"/>
  </r>
  <r>
    <s v="Sports Direct"/>
    <n v="1197831"/>
    <d v="2021-01-23T00:00:00"/>
    <s v="South"/>
    <s v="Mississippi"/>
    <s v="Jackson"/>
    <x v="3"/>
    <n v="19"/>
    <n v="78"/>
    <n v="1482"/>
    <n v="785.46"/>
    <n v="0.53"/>
    <s v="Online"/>
  </r>
  <r>
    <s v="Sports Direct"/>
    <n v="1197831"/>
    <d v="2021-01-23T00:00:00"/>
    <s v="South"/>
    <s v="Mississippi"/>
    <s v="Jackson"/>
    <x v="4"/>
    <n v="34"/>
    <n v="95"/>
    <n v="3230"/>
    <n v="1550.3999999999999"/>
    <n v="0.48"/>
    <s v="Online"/>
  </r>
  <r>
    <s v="Sports Direct"/>
    <n v="1197831"/>
    <d v="2021-01-23T00:00:00"/>
    <s v="South"/>
    <s v="Mississippi"/>
    <s v="Jackson"/>
    <x v="5"/>
    <n v="23"/>
    <n v="122"/>
    <n v="2806"/>
    <n v="1459.1200000000001"/>
    <n v="0.52"/>
    <s v="Online"/>
  </r>
  <r>
    <s v="Sports Direct"/>
    <n v="1197831"/>
    <d v="2021-02-21T00:00:00"/>
    <s v="South"/>
    <s v="Mississippi"/>
    <s v="Jackson"/>
    <x v="0"/>
    <n v="24"/>
    <n v="189"/>
    <n v="4536"/>
    <n v="2313.36"/>
    <n v="0.51"/>
    <s v="Online"/>
  </r>
  <r>
    <s v="Sports Direct"/>
    <n v="1197831"/>
    <d v="2021-02-21T00:00:00"/>
    <s v="South"/>
    <s v="Mississippi"/>
    <s v="Jackson"/>
    <x v="1"/>
    <n v="24"/>
    <n v="105"/>
    <n v="2520"/>
    <n v="1134"/>
    <n v="0.44999999999999996"/>
    <s v="Online"/>
  </r>
  <r>
    <s v="Sports Direct"/>
    <n v="1197831"/>
    <d v="2021-02-21T00:00:00"/>
    <s v="South"/>
    <s v="Mississippi"/>
    <s v="Jackson"/>
    <x v="2"/>
    <n v="14"/>
    <n v="120"/>
    <n v="1680"/>
    <n v="840"/>
    <n v="0.5"/>
    <s v="Online"/>
  </r>
  <r>
    <s v="Walmart"/>
    <n v="1197831"/>
    <d v="2021-02-21T00:00:00"/>
    <s v="South"/>
    <s v="Arkansas"/>
    <s v="Little Rock"/>
    <x v="3"/>
    <n v="18"/>
    <n v="70"/>
    <n v="1260"/>
    <n v="630"/>
    <n v="0.5"/>
    <s v="Online"/>
  </r>
  <r>
    <s v="Walmart"/>
    <n v="1197831"/>
    <d v="2021-02-21T00:00:00"/>
    <s v="South"/>
    <s v="Arkansas"/>
    <s v="Little Rock"/>
    <x v="4"/>
    <n v="34"/>
    <n v="98"/>
    <n v="3332"/>
    <n v="1499.3999999999999"/>
    <n v="0.44999999999999996"/>
    <s v="Online"/>
  </r>
  <r>
    <s v="Walmart"/>
    <n v="1197831"/>
    <d v="2021-02-21T00:00:00"/>
    <s v="South"/>
    <s v="Arkansas"/>
    <s v="Little Rock"/>
    <x v="5"/>
    <n v="19"/>
    <n v="115"/>
    <n v="2185"/>
    <n v="1179.9000000000001"/>
    <n v="0.54"/>
    <s v="Online"/>
  </r>
  <r>
    <s v="Walmart"/>
    <n v="1197831"/>
    <d v="2021-03-19T00:00:00"/>
    <s v="South"/>
    <s v="Arkansas"/>
    <s v="Little Rock"/>
    <x v="0"/>
    <n v="18"/>
    <n v="181"/>
    <n v="3258"/>
    <n v="1726.74"/>
    <n v="0.53"/>
    <s v="Online"/>
  </r>
  <r>
    <s v="Walmart"/>
    <n v="1197831"/>
    <d v="2021-03-19T00:00:00"/>
    <s v="South"/>
    <s v="Arkansas"/>
    <s v="Little Rock"/>
    <x v="1"/>
    <n v="20"/>
    <n v="98"/>
    <n v="1960"/>
    <n v="881.99999999999989"/>
    <n v="0.44999999999999996"/>
    <s v="Online"/>
  </r>
  <r>
    <s v="Walmart"/>
    <n v="1197831"/>
    <d v="2021-03-19T00:00:00"/>
    <s v="South"/>
    <s v="Arkansas"/>
    <s v="Little Rock"/>
    <x v="2"/>
    <n v="10"/>
    <n v="88"/>
    <n v="880"/>
    <n v="475.20000000000005"/>
    <n v="0.54"/>
    <s v="Online"/>
  </r>
  <r>
    <s v="Walmart"/>
    <n v="1197831"/>
    <d v="2021-03-19T00:00:00"/>
    <s v="South"/>
    <s v="Arkansas"/>
    <s v="Little Rock"/>
    <x v="3"/>
    <n v="19"/>
    <n v="60"/>
    <n v="1140"/>
    <n v="592.80000000000007"/>
    <n v="0.52"/>
    <s v="Online"/>
  </r>
  <r>
    <s v="Walmart"/>
    <n v="1197831"/>
    <d v="2021-03-19T00:00:00"/>
    <s v="South"/>
    <s v="Arkansas"/>
    <s v="Little Rock"/>
    <x v="4"/>
    <n v="32"/>
    <n v="65"/>
    <n v="2080"/>
    <n v="956.8"/>
    <n v="0.45999999999999996"/>
    <s v="Online"/>
  </r>
  <r>
    <s v="Walmart"/>
    <n v="1197831"/>
    <d v="2021-03-19T00:00:00"/>
    <s v="South"/>
    <s v="Arkansas"/>
    <s v="Little Rock"/>
    <x v="5"/>
    <n v="24"/>
    <n v="102"/>
    <n v="2448"/>
    <n v="1248.48"/>
    <n v="0.51"/>
    <s v="Online"/>
  </r>
  <r>
    <s v="Walmart"/>
    <n v="1197831"/>
    <d v="2021-04-20T00:00:00"/>
    <s v="South"/>
    <s v="Arkansas"/>
    <s v="Little Rock"/>
    <x v="0"/>
    <n v="23"/>
    <n v="174"/>
    <n v="4002"/>
    <n v="2161.08"/>
    <n v="0.54"/>
    <s v="Online"/>
  </r>
  <r>
    <s v="Walmart"/>
    <n v="1197831"/>
    <d v="2021-04-20T00:00:00"/>
    <s v="South"/>
    <s v="Arkansas"/>
    <s v="Little Rock"/>
    <x v="1"/>
    <n v="24"/>
    <n v="81"/>
    <n v="1944"/>
    <n v="952.56"/>
    <n v="0.49"/>
    <s v="Online"/>
  </r>
  <r>
    <s v="Walmart"/>
    <n v="1197831"/>
    <d v="2021-04-20T00:00:00"/>
    <s v="South"/>
    <s v="Arkansas"/>
    <s v="Little Rock"/>
    <x v="2"/>
    <n v="14"/>
    <n v="75"/>
    <n v="1050"/>
    <n v="546"/>
    <n v="0.52"/>
    <s v="Online"/>
  </r>
  <r>
    <s v="Walmart"/>
    <n v="1197831"/>
    <d v="2021-04-20T00:00:00"/>
    <s v="South"/>
    <s v="Arkansas"/>
    <s v="Little Rock"/>
    <x v="3"/>
    <n v="20"/>
    <n v="63"/>
    <n v="1260"/>
    <n v="667.80000000000007"/>
    <n v="0.53"/>
    <s v="Online"/>
  </r>
  <r>
    <s v="Walmart"/>
    <n v="1197831"/>
    <d v="2021-04-20T00:00:00"/>
    <s v="South"/>
    <s v="Arkansas"/>
    <s v="Little Rock"/>
    <x v="4"/>
    <n v="37"/>
    <n v="73"/>
    <n v="2701"/>
    <n v="1296.48"/>
    <n v="0.48"/>
    <s v="Online"/>
  </r>
  <r>
    <s v="Walmart"/>
    <n v="1197831"/>
    <d v="2021-04-20T00:00:00"/>
    <s v="South"/>
    <s v="Arkansas"/>
    <s v="Little Rock"/>
    <x v="5"/>
    <n v="28"/>
    <n v="116"/>
    <n v="3248"/>
    <n v="1656.48"/>
    <n v="0.51"/>
    <s v="Online"/>
  </r>
  <r>
    <s v="Walmart"/>
    <n v="1197831"/>
    <d v="2021-05-19T00:00:00"/>
    <s v="South"/>
    <s v="Arkansas"/>
    <s v="Little Rock"/>
    <x v="0"/>
    <n v="39"/>
    <n v="181"/>
    <n v="7059"/>
    <n v="3811.86"/>
    <n v="0.54"/>
    <s v="Online"/>
  </r>
  <r>
    <s v="Walmart"/>
    <n v="1197831"/>
    <d v="2021-05-19T00:00:00"/>
    <s v="South"/>
    <s v="Arkansas"/>
    <s v="Little Rock"/>
    <x v="1"/>
    <n v="38"/>
    <n v="113"/>
    <n v="4294"/>
    <n v="2147"/>
    <n v="0.5"/>
    <s v="Online"/>
  </r>
  <r>
    <s v="Walmart"/>
    <n v="1197831"/>
    <d v="2021-05-19T00:00:00"/>
    <s v="South"/>
    <s v="Arkansas"/>
    <s v="Little Rock"/>
    <x v="2"/>
    <n v="34"/>
    <n v="91"/>
    <n v="3094"/>
    <n v="1701.7"/>
    <n v="0.55000000000000004"/>
    <s v="Online"/>
  </r>
  <r>
    <s v="Walmart"/>
    <n v="1197831"/>
    <d v="2021-05-19T00:00:00"/>
    <s v="South"/>
    <s v="Arkansas"/>
    <s v="Little Rock"/>
    <x v="3"/>
    <n v="34"/>
    <n v="78"/>
    <n v="2652"/>
    <n v="1405.5600000000002"/>
    <n v="0.53"/>
    <s v="Online"/>
  </r>
  <r>
    <s v="Walmart"/>
    <n v="1197831"/>
    <d v="2021-05-19T00:00:00"/>
    <s v="South"/>
    <s v="Arkansas"/>
    <s v="Little Rock"/>
    <x v="4"/>
    <n v="42"/>
    <n v="85"/>
    <n v="3570"/>
    <n v="1677.8999999999999"/>
    <n v="0.47"/>
    <s v="Online"/>
  </r>
  <r>
    <s v="Walmart"/>
    <n v="1197831"/>
    <d v="2021-05-19T00:00:00"/>
    <s v="South"/>
    <s v="Arkansas"/>
    <s v="Little Rock"/>
    <x v="5"/>
    <n v="44"/>
    <n v="111"/>
    <n v="4884"/>
    <n v="2686.2000000000003"/>
    <n v="0.55000000000000004"/>
    <s v="Online"/>
  </r>
  <r>
    <s v="Walmart"/>
    <n v="1197831"/>
    <d v="2021-06-21T00:00:00"/>
    <s v="South"/>
    <s v="Arkansas"/>
    <s v="Little Rock"/>
    <x v="0"/>
    <n v="36"/>
    <n v="203"/>
    <n v="7308"/>
    <n v="3654"/>
    <n v="0.5"/>
    <s v="Online"/>
  </r>
  <r>
    <s v="Walmart"/>
    <n v="1197831"/>
    <d v="2021-06-21T00:00:00"/>
    <s v="South"/>
    <s v="Arkansas"/>
    <s v="Little Rock"/>
    <x v="1"/>
    <n v="32"/>
    <n v="106"/>
    <n v="3392"/>
    <n v="1662.08"/>
    <n v="0.49"/>
    <s v="Online"/>
  </r>
  <r>
    <s v="Walmart"/>
    <n v="1197831"/>
    <d v="2021-06-21T00:00:00"/>
    <s v="South"/>
    <s v="Arkansas"/>
    <s v="Little Rock"/>
    <x v="2"/>
    <n v="38"/>
    <n v="104"/>
    <n v="3952"/>
    <n v="2134.08"/>
    <n v="0.54"/>
    <s v="Online"/>
  </r>
  <r>
    <s v="Walmart"/>
    <n v="1197831"/>
    <d v="2021-06-21T00:00:00"/>
    <s v="South"/>
    <s v="Arkansas"/>
    <s v="Little Rock"/>
    <x v="3"/>
    <n v="37"/>
    <n v="98"/>
    <n v="3626"/>
    <n v="1885.52"/>
    <n v="0.52"/>
    <s v="Online"/>
  </r>
  <r>
    <s v="Walmart"/>
    <n v="1197831"/>
    <d v="2021-06-21T00:00:00"/>
    <s v="South"/>
    <s v="Arkansas"/>
    <s v="Little Rock"/>
    <x v="4"/>
    <n v="54"/>
    <n v="98"/>
    <n v="5292"/>
    <n v="2540.16"/>
    <n v="0.48"/>
    <s v="Online"/>
  </r>
  <r>
    <s v="Walmart"/>
    <n v="1197831"/>
    <d v="2021-06-21T00:00:00"/>
    <s v="South"/>
    <s v="Arkansas"/>
    <s v="Little Rock"/>
    <x v="5"/>
    <n v="54"/>
    <n v="160"/>
    <n v="8640"/>
    <n v="4665.6000000000004"/>
    <n v="0.54"/>
    <s v="Online"/>
  </r>
  <r>
    <s v="Walmart"/>
    <n v="1197831"/>
    <d v="2021-07-19T00:00:00"/>
    <s v="South"/>
    <s v="Arkansas"/>
    <s v="Little Rock"/>
    <x v="0"/>
    <n v="50"/>
    <n v="233"/>
    <n v="11650"/>
    <n v="5825"/>
    <n v="0.5"/>
    <s v="Online"/>
  </r>
  <r>
    <s v="Walmart"/>
    <n v="1197831"/>
    <d v="2021-07-19T00:00:00"/>
    <s v="South"/>
    <s v="Arkansas"/>
    <s v="Little Rock"/>
    <x v="1"/>
    <n v="47"/>
    <n v="147"/>
    <n v="6909"/>
    <n v="3109.0499999999997"/>
    <n v="0.44999999999999996"/>
    <s v="Online"/>
  </r>
  <r>
    <s v="Walmart"/>
    <n v="1197831"/>
    <d v="2021-07-19T00:00:00"/>
    <s v="South"/>
    <s v="Arkansas"/>
    <s v="Little Rock"/>
    <x v="2"/>
    <n v="43"/>
    <n v="126"/>
    <n v="5418"/>
    <n v="2763.18"/>
    <n v="0.51"/>
    <s v="Online"/>
  </r>
  <r>
    <s v="Walmart"/>
    <n v="1197831"/>
    <d v="2021-07-19T00:00:00"/>
    <s v="South"/>
    <s v="Arkansas"/>
    <s v="Little Rock"/>
    <x v="3"/>
    <n v="41"/>
    <n v="116"/>
    <n v="4756"/>
    <n v="2568.2400000000002"/>
    <n v="0.54"/>
    <s v="Online"/>
  </r>
  <r>
    <s v="Walmart"/>
    <n v="1197831"/>
    <d v="2021-07-19T00:00:00"/>
    <s v="South"/>
    <s v="Arkansas"/>
    <s v="Little Rock"/>
    <x v="4"/>
    <n v="55"/>
    <n v="119"/>
    <n v="6545"/>
    <n v="3207.0499999999997"/>
    <n v="0.49"/>
    <s v="Online"/>
  </r>
  <r>
    <s v="Walmart"/>
    <n v="1197831"/>
    <d v="2021-07-19T00:00:00"/>
    <s v="South"/>
    <s v="Arkansas"/>
    <s v="Little Rock"/>
    <x v="5"/>
    <n v="63"/>
    <n v="150"/>
    <n v="9450"/>
    <n v="5103"/>
    <n v="0.54"/>
    <s v="Online"/>
  </r>
  <r>
    <s v="Walmart"/>
    <n v="1197831"/>
    <d v="2021-08-20T00:00:00"/>
    <s v="South"/>
    <s v="Arkansas"/>
    <s v="Little Rock"/>
    <x v="0"/>
    <n v="55"/>
    <n v="210"/>
    <n v="11550"/>
    <n v="6237"/>
    <n v="0.54"/>
    <s v="Online"/>
  </r>
  <r>
    <s v="Walmart"/>
    <n v="1197831"/>
    <d v="2021-08-20T00:00:00"/>
    <s v="South"/>
    <s v="Arkansas"/>
    <s v="Little Rock"/>
    <x v="1"/>
    <n v="50"/>
    <n v="152"/>
    <n v="7600"/>
    <n v="3648"/>
    <n v="0.48"/>
    <s v="Online"/>
  </r>
  <r>
    <s v="Walmart"/>
    <n v="1197831"/>
    <d v="2021-08-20T00:00:00"/>
    <s v="South"/>
    <s v="Arkansas"/>
    <s v="Little Rock"/>
    <x v="2"/>
    <n v="47"/>
    <n v="126"/>
    <n v="5922"/>
    <n v="3079.44"/>
    <n v="0.52"/>
    <s v="Online"/>
  </r>
  <r>
    <s v="Walmart"/>
    <n v="1197831"/>
    <d v="2021-08-20T00:00:00"/>
    <s v="South"/>
    <s v="Arkansas"/>
    <s v="Little Rock"/>
    <x v="3"/>
    <n v="39"/>
    <n v="104"/>
    <n v="4056"/>
    <n v="2028"/>
    <n v="0.5"/>
    <s v="Online"/>
  </r>
  <r>
    <s v="Walmart"/>
    <n v="1197831"/>
    <d v="2021-08-20T00:00:00"/>
    <s v="South"/>
    <s v="Arkansas"/>
    <s v="Little Rock"/>
    <x v="4"/>
    <n v="48"/>
    <n v="113"/>
    <n v="5424"/>
    <n v="2657.7599999999998"/>
    <n v="0.49"/>
    <s v="Online"/>
  </r>
  <r>
    <s v="Walmart"/>
    <n v="1197831"/>
    <d v="2021-08-20T00:00:00"/>
    <s v="South"/>
    <s v="Arkansas"/>
    <s v="Little Rock"/>
    <x v="5"/>
    <n v="50"/>
    <n v="143"/>
    <n v="7150"/>
    <n v="3718"/>
    <n v="0.52"/>
    <s v="Online"/>
  </r>
  <r>
    <s v="Walmart"/>
    <n v="1197831"/>
    <d v="2021-09-19T00:00:00"/>
    <s v="South"/>
    <s v="Arkansas"/>
    <s v="Little Rock"/>
    <x v="0"/>
    <n v="48"/>
    <n v="182"/>
    <n v="8736"/>
    <n v="4542.72"/>
    <n v="0.52"/>
    <s v="Online"/>
  </r>
  <r>
    <s v="Walmart"/>
    <n v="1197831"/>
    <d v="2021-09-19T00:00:00"/>
    <s v="South"/>
    <s v="Arkansas"/>
    <s v="Little Rock"/>
    <x v="1"/>
    <n v="39"/>
    <n v="126"/>
    <n v="4914"/>
    <n v="2358.7199999999998"/>
    <n v="0.48"/>
    <s v="Online"/>
  </r>
  <r>
    <s v="Walmart"/>
    <n v="1197831"/>
    <d v="2021-09-19T00:00:00"/>
    <s v="South"/>
    <s v="Arkansas"/>
    <s v="Little Rock"/>
    <x v="2"/>
    <n v="14"/>
    <n v="88"/>
    <n v="1232"/>
    <n v="640.64"/>
    <n v="0.52"/>
    <s v="Online"/>
  </r>
  <r>
    <s v="Walmart"/>
    <n v="1197831"/>
    <d v="2021-09-19T00:00:00"/>
    <s v="South"/>
    <s v="Arkansas"/>
    <s v="Little Rock"/>
    <x v="3"/>
    <n v="14"/>
    <n v="88"/>
    <n v="1232"/>
    <n v="640.64"/>
    <n v="0.52"/>
    <s v="Online"/>
  </r>
  <r>
    <s v="Walmart"/>
    <n v="1197831"/>
    <d v="2021-09-19T00:00:00"/>
    <s v="South"/>
    <s v="Arkansas"/>
    <s v="Little Rock"/>
    <x v="4"/>
    <n v="23"/>
    <n v="94"/>
    <n v="2162"/>
    <n v="1081"/>
    <n v="0.5"/>
    <s v="Online"/>
  </r>
  <r>
    <s v="Walmart"/>
    <n v="1197831"/>
    <d v="2021-09-19T00:00:00"/>
    <s v="South"/>
    <s v="Arkansas"/>
    <s v="Little Rock"/>
    <x v="5"/>
    <n v="29"/>
    <n v="119"/>
    <n v="3451"/>
    <n v="1863.5400000000002"/>
    <n v="0.54"/>
    <s v="Online"/>
  </r>
  <r>
    <s v="Walmart"/>
    <n v="1197831"/>
    <d v="2021-10-21T00:00:00"/>
    <s v="South"/>
    <s v="Arkansas"/>
    <s v="Little Rock"/>
    <x v="0"/>
    <n v="27"/>
    <n v="150"/>
    <n v="4050"/>
    <n v="2025"/>
    <n v="0.5"/>
    <s v="Online"/>
  </r>
  <r>
    <s v="Walmart"/>
    <n v="1197831"/>
    <d v="2021-10-21T00:00:00"/>
    <s v="South"/>
    <s v="Arkansas"/>
    <s v="Little Rock"/>
    <x v="1"/>
    <n v="19"/>
    <n v="106"/>
    <n v="2014"/>
    <n v="906.3"/>
    <n v="0.44999999999999996"/>
    <s v="Online"/>
  </r>
  <r>
    <s v="Walmart"/>
    <n v="1197831"/>
    <d v="2021-10-21T00:00:00"/>
    <s v="South"/>
    <s v="Arkansas"/>
    <s v="Little Rock"/>
    <x v="2"/>
    <n v="19"/>
    <n v="78"/>
    <n v="1482"/>
    <n v="741"/>
    <n v="0.5"/>
    <s v="Online"/>
  </r>
  <r>
    <s v="Walmart"/>
    <n v="1197831"/>
    <d v="2021-10-21T00:00:00"/>
    <s v="South"/>
    <s v="Arkansas"/>
    <s v="Little Rock"/>
    <x v="3"/>
    <n v="19"/>
    <n v="72"/>
    <n v="1368"/>
    <n v="725.04000000000008"/>
    <n v="0.53"/>
    <s v="Online"/>
  </r>
  <r>
    <s v="Walmart"/>
    <n v="1197831"/>
    <d v="2021-10-21T00:00:00"/>
    <s v="South"/>
    <s v="Arkansas"/>
    <s v="Little Rock"/>
    <x v="4"/>
    <n v="27"/>
    <n v="83"/>
    <n v="2241"/>
    <n v="1053.27"/>
    <n v="0.47"/>
    <s v="Online"/>
  </r>
  <r>
    <s v="West Gear"/>
    <n v="1197831"/>
    <d v="2021-10-21T00:00:00"/>
    <s v="South"/>
    <s v="Arkansas"/>
    <s v="Little Rock"/>
    <x v="5"/>
    <n v="29"/>
    <n v="104"/>
    <n v="3016"/>
    <n v="1598.48"/>
    <n v="0.53"/>
    <s v="Online"/>
  </r>
  <r>
    <s v="West Gear"/>
    <n v="1197831"/>
    <d v="2021-11-20T00:00:00"/>
    <s v="South"/>
    <s v="Arkansas"/>
    <s v="Little Rock"/>
    <x v="0"/>
    <n v="24"/>
    <n v="143"/>
    <n v="3432"/>
    <n v="1716"/>
    <n v="0.5"/>
    <s v="Online"/>
  </r>
  <r>
    <s v="West Gear"/>
    <n v="1197831"/>
    <d v="2021-11-20T00:00:00"/>
    <s v="South"/>
    <s v="Arkansas"/>
    <s v="Little Rock"/>
    <x v="1"/>
    <n v="14"/>
    <n v="94"/>
    <n v="1316"/>
    <n v="658"/>
    <n v="0.5"/>
    <s v="Online"/>
  </r>
  <r>
    <s v="West Gear"/>
    <n v="1197831"/>
    <d v="2021-11-20T00:00:00"/>
    <s v="South"/>
    <s v="Arkansas"/>
    <s v="Little Rock"/>
    <x v="2"/>
    <n v="23"/>
    <n v="90"/>
    <n v="2070"/>
    <n v="1055.7"/>
    <n v="0.51"/>
    <s v="Online"/>
  </r>
  <r>
    <s v="West Gear"/>
    <n v="1197831"/>
    <d v="2021-11-20T00:00:00"/>
    <s v="South"/>
    <s v="Arkansas"/>
    <s v="Little Rock"/>
    <x v="3"/>
    <n v="51"/>
    <n v="109"/>
    <n v="5559"/>
    <n v="2779.5"/>
    <n v="0.5"/>
    <s v="Online"/>
  </r>
  <r>
    <s v="West Gear"/>
    <n v="1197831"/>
    <d v="2021-11-20T00:00:00"/>
    <s v="South"/>
    <s v="Arkansas"/>
    <s v="Little Rock"/>
    <x v="4"/>
    <n v="69"/>
    <n v="91"/>
    <n v="6279"/>
    <n v="2951.1299999999997"/>
    <n v="0.47"/>
    <s v="Online"/>
  </r>
  <r>
    <s v="West Gear"/>
    <n v="1197831"/>
    <d v="2021-11-20T00:00:00"/>
    <s v="South"/>
    <s v="Arkansas"/>
    <s v="Little Rock"/>
    <x v="5"/>
    <n v="73"/>
    <n v="117"/>
    <n v="8541"/>
    <n v="4526.7300000000005"/>
    <n v="0.53"/>
    <s v="Online"/>
  </r>
  <r>
    <s v="West Gear"/>
    <n v="1197831"/>
    <d v="2021-12-19T00:00:00"/>
    <s v="South"/>
    <s v="Arkansas"/>
    <s v="Little Rock"/>
    <x v="0"/>
    <n v="67"/>
    <n v="203"/>
    <n v="13601"/>
    <n v="7480.55"/>
    <n v="0.55000000000000004"/>
    <s v="Online"/>
  </r>
  <r>
    <s v="West Gear"/>
    <n v="1197831"/>
    <d v="2021-12-19T00:00:00"/>
    <s v="South"/>
    <s v="Arkansas"/>
    <s v="Little Rock"/>
    <x v="1"/>
    <n v="54"/>
    <n v="140"/>
    <n v="7560"/>
    <n v="3553.2"/>
    <n v="0.47"/>
    <s v="Online"/>
  </r>
  <r>
    <s v="West Gear"/>
    <n v="1197831"/>
    <d v="2021-12-19T00:00:00"/>
    <s v="South"/>
    <s v="Arkansas"/>
    <s v="Little Rock"/>
    <x v="2"/>
    <n v="55"/>
    <n v="126"/>
    <n v="6930"/>
    <n v="3742.2000000000003"/>
    <n v="0.54"/>
    <s v="Online"/>
  </r>
  <r>
    <s v="West Gear"/>
    <n v="1197831"/>
    <d v="2021-12-19T00:00:00"/>
    <s v="South"/>
    <s v="Arkansas"/>
    <s v="Little Rock"/>
    <x v="3"/>
    <n v="57"/>
    <n v="120"/>
    <n v="6840"/>
    <n v="3488.4"/>
    <n v="0.51"/>
    <s v="Online"/>
  </r>
  <r>
    <s v="West Gear"/>
    <n v="1197831"/>
    <d v="2021-12-19T00:00:00"/>
    <s v="South"/>
    <s v="Arkansas"/>
    <s v="Little Rock"/>
    <x v="4"/>
    <n v="64"/>
    <n v="112"/>
    <n v="7168"/>
    <n v="3512.3199999999997"/>
    <n v="0.49"/>
    <s v="Online"/>
  </r>
  <r>
    <s v="West Gear"/>
    <n v="1197831"/>
    <d v="2021-12-19T00:00:00"/>
    <s v="South"/>
    <s v="Arkansas"/>
    <s v="Little Rock"/>
    <x v="5"/>
    <n v="70"/>
    <n v="150"/>
    <n v="10500"/>
    <n v="5355"/>
    <n v="0.51"/>
    <s v="Online"/>
  </r>
  <r>
    <s v="West Gear"/>
    <n v="1197831"/>
    <d v="2021-01-23T00:00:00"/>
    <s v="South"/>
    <s v="Arkansas"/>
    <s v="Little Rock"/>
    <x v="0"/>
    <n v="24"/>
    <n v="167"/>
    <n v="4008"/>
    <n v="2124.2400000000002"/>
    <n v="0.53"/>
    <s v="Online"/>
  </r>
  <r>
    <s v="West Gear"/>
    <n v="1197831"/>
    <d v="2021-01-23T00:00:00"/>
    <s v="South"/>
    <s v="Arkansas"/>
    <s v="Little Rock"/>
    <x v="1"/>
    <n v="25"/>
    <n v="109"/>
    <n v="2725"/>
    <n v="1226.2499999999998"/>
    <n v="0.44999999999999996"/>
    <s v="Online"/>
  </r>
  <r>
    <s v="West Gear"/>
    <n v="1197831"/>
    <d v="2021-01-23T00:00:00"/>
    <s v="South"/>
    <s v="Arkansas"/>
    <s v="Little Rock"/>
    <x v="2"/>
    <n v="15"/>
    <n v="98"/>
    <n v="1470"/>
    <n v="808.50000000000011"/>
    <n v="0.55000000000000004"/>
    <s v="Online"/>
  </r>
  <r>
    <s v="West Gear"/>
    <n v="1197831"/>
    <d v="2021-01-23T00:00:00"/>
    <s v="South"/>
    <s v="Arkansas"/>
    <s v="Little Rock"/>
    <x v="3"/>
    <n v="18"/>
    <n v="65"/>
    <n v="1170"/>
    <n v="643.5"/>
    <n v="0.55000000000000004"/>
    <s v="Online"/>
  </r>
  <r>
    <s v="West Gear"/>
    <n v="1197831"/>
    <d v="2021-01-23T00:00:00"/>
    <s v="South"/>
    <s v="Arkansas"/>
    <s v="Little Rock"/>
    <x v="4"/>
    <n v="33"/>
    <n v="80"/>
    <n v="2640"/>
    <n v="1320"/>
    <n v="0.5"/>
    <s v="Online"/>
  </r>
  <r>
    <s v="West Gear"/>
    <n v="1197831"/>
    <d v="2021-01-23T00:00:00"/>
    <s v="South"/>
    <s v="Arkansas"/>
    <s v="Little Rock"/>
    <x v="5"/>
    <n v="23"/>
    <n v="101"/>
    <n v="2323"/>
    <n v="1207.96"/>
    <n v="0.52"/>
    <s v="Online"/>
  </r>
  <r>
    <s v="West Gear"/>
    <n v="1197831"/>
    <d v="2021-02-21T00:00:00"/>
    <s v="South"/>
    <s v="Arkansas"/>
    <s v="Little Rock"/>
    <x v="0"/>
    <n v="24"/>
    <n v="169"/>
    <n v="4056"/>
    <n v="2109.12"/>
    <n v="0.52"/>
    <s v="Online"/>
  </r>
  <r>
    <s v="West Gear"/>
    <n v="1197831"/>
    <d v="2021-02-21T00:00:00"/>
    <s v="South"/>
    <s v="Arkansas"/>
    <s v="Little Rock"/>
    <x v="1"/>
    <n v="23"/>
    <n v="80"/>
    <n v="1840"/>
    <n v="846.4"/>
    <n v="0.45999999999999996"/>
    <s v="Online"/>
  </r>
  <r>
    <s v="West Gear"/>
    <n v="1197831"/>
    <d v="2021-02-21T00:00:00"/>
    <s v="South"/>
    <s v="Arkansas"/>
    <s v="Little Rock"/>
    <x v="2"/>
    <n v="15"/>
    <n v="91"/>
    <n v="1365"/>
    <n v="682.5"/>
    <n v="0.5"/>
    <s v="Online"/>
  </r>
  <r>
    <s v="West Gear"/>
    <n v="1197831"/>
    <d v="2021-02-21T00:00:00"/>
    <s v="South"/>
    <s v="Oklahoma"/>
    <s v="Oklahoma City"/>
    <x v="3"/>
    <n v="19"/>
    <n v="49"/>
    <n v="931"/>
    <n v="474.81"/>
    <n v="0.51"/>
    <s v="Online"/>
  </r>
  <r>
    <s v="West Gear"/>
    <n v="1197831"/>
    <d v="2021-02-21T00:00:00"/>
    <s v="South"/>
    <s v="Oklahoma"/>
    <s v="Oklahoma City"/>
    <x v="4"/>
    <n v="34"/>
    <n v="75"/>
    <n v="2550"/>
    <n v="1198.5"/>
    <n v="0.47"/>
    <s v="Online"/>
  </r>
  <r>
    <s v="West Gear"/>
    <n v="1197831"/>
    <d v="2021-02-21T00:00:00"/>
    <s v="South"/>
    <s v="Oklahoma"/>
    <s v="Oklahoma City"/>
    <x v="5"/>
    <n v="18"/>
    <n v="98"/>
    <n v="1764"/>
    <n v="899.64"/>
    <n v="0.51"/>
    <s v="Online"/>
  </r>
  <r>
    <s v="West Gear"/>
    <n v="1197831"/>
    <d v="2021-03-19T00:00:00"/>
    <s v="South"/>
    <s v="Oklahoma"/>
    <s v="Oklahoma City"/>
    <x v="0"/>
    <n v="19"/>
    <n v="154"/>
    <n v="2926"/>
    <n v="1463"/>
    <n v="0.5"/>
    <s v="Online"/>
  </r>
  <r>
    <s v="West Gear"/>
    <n v="1197831"/>
    <d v="2021-03-19T00:00:00"/>
    <s v="South"/>
    <s v="Oklahoma"/>
    <s v="Oklahoma City"/>
    <x v="1"/>
    <n v="19"/>
    <n v="73"/>
    <n v="1387"/>
    <n v="665.76"/>
    <n v="0.48"/>
    <s v="Online"/>
  </r>
  <r>
    <s v="West Gear"/>
    <n v="1197831"/>
    <d v="2021-03-19T00:00:00"/>
    <s v="South"/>
    <s v="Oklahoma"/>
    <s v="Oklahoma City"/>
    <x v="2"/>
    <n v="9"/>
    <n v="80"/>
    <n v="720"/>
    <n v="360"/>
    <n v="0.5"/>
    <s v="Online"/>
  </r>
  <r>
    <s v="West Gear"/>
    <n v="1197831"/>
    <d v="2021-03-19T00:00:00"/>
    <s v="South"/>
    <s v="Oklahoma"/>
    <s v="Oklahoma City"/>
    <x v="3"/>
    <n v="20"/>
    <n v="34"/>
    <n v="680"/>
    <n v="340"/>
    <n v="0.5"/>
    <s v="Online"/>
  </r>
  <r>
    <s v="West Gear"/>
    <n v="1197831"/>
    <d v="2021-03-19T00:00:00"/>
    <s v="South"/>
    <s v="Oklahoma"/>
    <s v="Oklahoma City"/>
    <x v="4"/>
    <n v="34"/>
    <n v="49"/>
    <n v="1666"/>
    <n v="783.02"/>
    <n v="0.47"/>
    <s v="Online"/>
  </r>
  <r>
    <s v="West Gear"/>
    <n v="1197831"/>
    <d v="2021-03-19T00:00:00"/>
    <s v="South"/>
    <s v="Oklahoma"/>
    <s v="Oklahoma City"/>
    <x v="5"/>
    <n v="23"/>
    <n v="69"/>
    <n v="1587"/>
    <n v="856.98"/>
    <n v="0.54"/>
    <s v="Online"/>
  </r>
  <r>
    <s v="West Gear"/>
    <n v="1197831"/>
    <d v="2021-04-20T00:00:00"/>
    <s v="South"/>
    <s v="Oklahoma"/>
    <s v="Oklahoma City"/>
    <x v="0"/>
    <n v="24"/>
    <n v="152"/>
    <n v="3648"/>
    <n v="1933.44"/>
    <n v="0.53"/>
    <s v="Online"/>
  </r>
  <r>
    <s v="West Gear"/>
    <n v="1197831"/>
    <d v="2021-04-20T00:00:00"/>
    <s v="South"/>
    <s v="Oklahoma"/>
    <s v="Oklahoma City"/>
    <x v="1"/>
    <n v="23"/>
    <n v="65"/>
    <n v="1495"/>
    <n v="717.6"/>
    <n v="0.48"/>
    <s v="Online"/>
  </r>
  <r>
    <s v="West Gear"/>
    <n v="1197831"/>
    <d v="2021-04-20T00:00:00"/>
    <s v="South"/>
    <s v="Oklahoma"/>
    <s v="Oklahoma City"/>
    <x v="2"/>
    <n v="14"/>
    <n v="68"/>
    <n v="952"/>
    <n v="504.56"/>
    <n v="0.53"/>
    <s v="Online"/>
  </r>
  <r>
    <s v="West Gear"/>
    <n v="1197831"/>
    <d v="2021-04-20T00:00:00"/>
    <s v="South"/>
    <s v="Oklahoma"/>
    <s v="Oklahoma City"/>
    <x v="3"/>
    <n v="18"/>
    <n v="45"/>
    <n v="810"/>
    <n v="429.3"/>
    <n v="0.53"/>
    <s v="Online"/>
  </r>
  <r>
    <s v="West Gear"/>
    <n v="1197831"/>
    <d v="2021-04-20T00:00:00"/>
    <s v="South"/>
    <s v="Oklahoma"/>
    <s v="Oklahoma City"/>
    <x v="4"/>
    <n v="38"/>
    <n v="53"/>
    <n v="2014"/>
    <n v="1007"/>
    <n v="0.5"/>
    <s v="Online"/>
  </r>
  <r>
    <s v="West Gear"/>
    <n v="1197831"/>
    <d v="2021-04-20T00:00:00"/>
    <s v="South"/>
    <s v="Oklahoma"/>
    <s v="Oklahoma City"/>
    <x v="5"/>
    <n v="28"/>
    <n v="94"/>
    <n v="2632"/>
    <n v="1447.6000000000001"/>
    <n v="0.55000000000000004"/>
    <s v="Online"/>
  </r>
  <r>
    <s v="West Gear"/>
    <n v="1197831"/>
    <d v="2021-05-19T00:00:00"/>
    <s v="South"/>
    <s v="Oklahoma"/>
    <s v="Oklahoma City"/>
    <x v="0"/>
    <n v="36"/>
    <n v="167"/>
    <n v="6012"/>
    <n v="3246.48"/>
    <n v="0.54"/>
    <s v="Online"/>
  </r>
  <r>
    <s v="West Gear"/>
    <n v="1197831"/>
    <d v="2021-05-19T00:00:00"/>
    <s v="South"/>
    <s v="Oklahoma"/>
    <s v="Oklahoma City"/>
    <x v="1"/>
    <n v="39"/>
    <n v="87"/>
    <n v="3393"/>
    <n v="1526.85"/>
    <n v="0.44999999999999996"/>
    <s v="Online"/>
  </r>
  <r>
    <s v="West Gear"/>
    <n v="1197831"/>
    <d v="2021-05-19T00:00:00"/>
    <s v="South"/>
    <s v="Oklahoma"/>
    <s v="Oklahoma City"/>
    <x v="2"/>
    <n v="34"/>
    <n v="72"/>
    <n v="2448"/>
    <n v="1272.96"/>
    <n v="0.52"/>
    <s v="Online"/>
  </r>
  <r>
    <s v="West Gear"/>
    <n v="1197831"/>
    <d v="2021-05-19T00:00:00"/>
    <s v="South"/>
    <s v="Oklahoma"/>
    <s v="Oklahoma City"/>
    <x v="3"/>
    <n v="34"/>
    <n v="59"/>
    <n v="2006"/>
    <n v="1103.3000000000002"/>
    <n v="0.55000000000000004"/>
    <s v="Online"/>
  </r>
  <r>
    <s v="West Gear"/>
    <n v="1197831"/>
    <d v="2021-05-19T00:00:00"/>
    <s v="South"/>
    <s v="Oklahoma"/>
    <s v="Oklahoma City"/>
    <x v="4"/>
    <n v="43"/>
    <n v="75"/>
    <n v="3225"/>
    <n v="1451.2499999999998"/>
    <n v="0.44999999999999996"/>
    <s v="Online"/>
  </r>
  <r>
    <s v="West Gear"/>
    <n v="1197831"/>
    <d v="2021-05-19T00:00:00"/>
    <s v="South"/>
    <s v="Oklahoma"/>
    <s v="Oklahoma City"/>
    <x v="5"/>
    <n v="42"/>
    <n v="98"/>
    <n v="4116"/>
    <n v="2140.3200000000002"/>
    <n v="0.52"/>
    <s v="Online"/>
  </r>
  <r>
    <s v="West Gear"/>
    <n v="1197831"/>
    <d v="2021-06-21T00:00:00"/>
    <s v="South"/>
    <s v="Oklahoma"/>
    <s v="Oklahoma City"/>
    <x v="0"/>
    <n v="38"/>
    <n v="156"/>
    <n v="5928"/>
    <n v="3023.28"/>
    <n v="0.51"/>
    <s v="Online"/>
  </r>
  <r>
    <s v="West Gear"/>
    <n v="1197831"/>
    <d v="2021-06-21T00:00:00"/>
    <s v="South"/>
    <s v="Oklahoma"/>
    <s v="Oklahoma City"/>
    <x v="1"/>
    <n v="33"/>
    <n v="88"/>
    <n v="2904"/>
    <n v="1306.8"/>
    <n v="0.44999999999999996"/>
    <s v="Online"/>
  </r>
  <r>
    <s v="West Gear"/>
    <n v="1197831"/>
    <d v="2021-06-21T00:00:00"/>
    <s v="South"/>
    <s v="Oklahoma"/>
    <s v="Oklahoma City"/>
    <x v="2"/>
    <n v="36"/>
    <n v="88"/>
    <n v="3168"/>
    <n v="1647.3600000000001"/>
    <n v="0.52"/>
    <s v="Online"/>
  </r>
  <r>
    <s v="West Gear"/>
    <n v="1197831"/>
    <d v="2021-06-21T00:00:00"/>
    <s v="South"/>
    <s v="Oklahoma"/>
    <s v="Oklahoma City"/>
    <x v="3"/>
    <n v="38"/>
    <n v="87"/>
    <n v="3306"/>
    <n v="1653"/>
    <n v="0.5"/>
    <s v="Online"/>
  </r>
  <r>
    <s v="West Gear"/>
    <n v="1197831"/>
    <d v="2021-06-21T00:00:00"/>
    <s v="South"/>
    <s v="Oklahoma"/>
    <s v="Oklahoma City"/>
    <x v="4"/>
    <n v="51"/>
    <n v="87"/>
    <n v="4437"/>
    <n v="2085.39"/>
    <n v="0.47"/>
    <s v="Online"/>
  </r>
  <r>
    <s v="West Gear"/>
    <n v="1197831"/>
    <d v="2021-06-21T00:00:00"/>
    <s v="South"/>
    <s v="Oklahoma"/>
    <s v="Oklahoma City"/>
    <x v="5"/>
    <n v="55"/>
    <n v="124"/>
    <n v="6820"/>
    <n v="3478.2000000000003"/>
    <n v="0.51"/>
    <s v="Online"/>
  </r>
  <r>
    <s v="West Gear"/>
    <n v="1197831"/>
    <d v="2021-07-19T00:00:00"/>
    <s v="South"/>
    <s v="Oklahoma"/>
    <s v="Oklahoma City"/>
    <x v="0"/>
    <n v="50"/>
    <n v="182"/>
    <n v="9100"/>
    <n v="4732"/>
    <n v="0.52"/>
    <s v="Online"/>
  </r>
  <r>
    <s v="West Gear"/>
    <n v="1197831"/>
    <d v="2021-07-19T00:00:00"/>
    <s v="South"/>
    <s v="Oklahoma"/>
    <s v="Oklahoma City"/>
    <x v="1"/>
    <n v="45"/>
    <n v="117"/>
    <n v="5265"/>
    <n v="2632.5"/>
    <n v="0.5"/>
    <s v="Online"/>
  </r>
  <r>
    <s v="West Gear"/>
    <n v="1197831"/>
    <d v="2021-07-19T00:00:00"/>
    <s v="South"/>
    <s v="Oklahoma"/>
    <s v="Oklahoma City"/>
    <x v="2"/>
    <n v="44"/>
    <n v="94"/>
    <n v="4136"/>
    <n v="2233.44"/>
    <n v="0.54"/>
    <s v="Online"/>
  </r>
  <r>
    <s v="West Gear"/>
    <n v="1197831"/>
    <d v="2021-07-19T00:00:00"/>
    <s v="South"/>
    <s v="Oklahoma"/>
    <s v="Oklahoma City"/>
    <x v="3"/>
    <n v="41"/>
    <n v="85"/>
    <n v="3485"/>
    <n v="1847.0500000000002"/>
    <n v="0.53"/>
    <s v="Online"/>
  </r>
  <r>
    <s v="West Gear"/>
    <n v="1197831"/>
    <d v="2021-07-19T00:00:00"/>
    <s v="South"/>
    <s v="Oklahoma"/>
    <s v="Oklahoma City"/>
    <x v="4"/>
    <n v="59"/>
    <n v="98"/>
    <n v="5782"/>
    <n v="2659.72"/>
    <n v="0.45999999999999996"/>
    <s v="Online"/>
  </r>
  <r>
    <s v="West Gear"/>
    <n v="1197831"/>
    <d v="2021-07-19T00:00:00"/>
    <s v="South"/>
    <s v="Oklahoma"/>
    <s v="Oklahoma City"/>
    <x v="5"/>
    <n v="61"/>
    <n v="142"/>
    <n v="8662"/>
    <n v="4677.4800000000005"/>
    <n v="0.54"/>
    <s v="Online"/>
  </r>
  <r>
    <s v="West Gear"/>
    <n v="1197831"/>
    <d v="2021-08-20T00:00:00"/>
    <s v="South"/>
    <s v="Oklahoma"/>
    <s v="Oklahoma City"/>
    <x v="0"/>
    <n v="56"/>
    <n v="189"/>
    <n v="10584"/>
    <n v="5397.84"/>
    <n v="0.51"/>
    <s v="Online"/>
  </r>
  <r>
    <s v="West Gear"/>
    <n v="1197831"/>
    <d v="2021-08-20T00:00:00"/>
    <s v="South"/>
    <s v="Oklahoma"/>
    <s v="Oklahoma City"/>
    <x v="1"/>
    <n v="51"/>
    <n v="113"/>
    <n v="5763"/>
    <n v="2708.6099999999997"/>
    <n v="0.47"/>
    <s v="Online"/>
  </r>
  <r>
    <s v="West Gear"/>
    <n v="1197831"/>
    <d v="2021-08-20T00:00:00"/>
    <s v="South"/>
    <s v="Oklahoma"/>
    <s v="Oklahoma City"/>
    <x v="2"/>
    <n v="47"/>
    <n v="113"/>
    <n v="5311"/>
    <n v="2814.83"/>
    <n v="0.53"/>
    <s v="Online"/>
  </r>
  <r>
    <s v="West Gear"/>
    <n v="1197831"/>
    <d v="2021-08-20T00:00:00"/>
    <s v="South"/>
    <s v="Oklahoma"/>
    <s v="Oklahoma City"/>
    <x v="3"/>
    <n v="37"/>
    <n v="88"/>
    <n v="3256"/>
    <n v="1693.1200000000001"/>
    <n v="0.52"/>
    <s v="Online"/>
  </r>
  <r>
    <s v="West Gear"/>
    <n v="1197831"/>
    <d v="2021-08-20T00:00:00"/>
    <s v="South"/>
    <s v="Oklahoma"/>
    <s v="Oklahoma City"/>
    <x v="4"/>
    <n v="47"/>
    <n v="81"/>
    <n v="3807"/>
    <n v="1713.1499999999999"/>
    <n v="0.44999999999999996"/>
    <s v="Online"/>
  </r>
  <r>
    <s v="West Gear"/>
    <n v="1197831"/>
    <d v="2021-08-20T00:00:00"/>
    <s v="South"/>
    <s v="Oklahoma"/>
    <s v="Oklahoma City"/>
    <x v="5"/>
    <n v="50"/>
    <n v="124"/>
    <n v="6200"/>
    <n v="3224"/>
    <n v="0.52"/>
    <s v="Online"/>
  </r>
  <r>
    <s v="West Gear"/>
    <n v="1197831"/>
    <d v="2021-09-19T00:00:00"/>
    <s v="South"/>
    <s v="Oklahoma"/>
    <s v="Oklahoma City"/>
    <x v="0"/>
    <n v="49"/>
    <n v="150"/>
    <n v="7350"/>
    <n v="3969.0000000000005"/>
    <n v="0.54"/>
    <s v="Online"/>
  </r>
  <r>
    <s v="West Gear"/>
    <n v="1197831"/>
    <d v="2021-09-19T00:00:00"/>
    <s v="South"/>
    <s v="Oklahoma"/>
    <s v="Oklahoma City"/>
    <x v="1"/>
    <n v="38"/>
    <n v="98"/>
    <n v="3724"/>
    <n v="1675.7999999999997"/>
    <n v="0.44999999999999996"/>
    <s v="Online"/>
  </r>
  <r>
    <s v="West Gear"/>
    <n v="1197831"/>
    <d v="2021-09-19T00:00:00"/>
    <s v="South"/>
    <s v="Oklahoma"/>
    <s v="Oklahoma City"/>
    <x v="2"/>
    <n v="14"/>
    <n v="69"/>
    <n v="966"/>
    <n v="492.66"/>
    <n v="0.51"/>
    <s v="Online"/>
  </r>
  <r>
    <s v="West Gear"/>
    <n v="1197831"/>
    <d v="2021-09-19T00:00:00"/>
    <s v="South"/>
    <s v="Oklahoma"/>
    <s v="Oklahoma City"/>
    <x v="3"/>
    <n v="14"/>
    <n v="63"/>
    <n v="882"/>
    <n v="449.82"/>
    <n v="0.51"/>
    <s v="Online"/>
  </r>
  <r>
    <s v="West Gear"/>
    <n v="1197831"/>
    <d v="2021-09-19T00:00:00"/>
    <s v="South"/>
    <s v="Oklahoma"/>
    <s v="Oklahoma City"/>
    <x v="4"/>
    <n v="23"/>
    <n v="68"/>
    <n v="1564"/>
    <n v="703.8"/>
    <n v="0.44999999999999996"/>
    <s v="Online"/>
  </r>
  <r>
    <s v="West Gear"/>
    <n v="1197831"/>
    <d v="2021-09-19T00:00:00"/>
    <s v="South"/>
    <s v="Oklahoma"/>
    <s v="Oklahoma City"/>
    <x v="5"/>
    <n v="28"/>
    <n v="91"/>
    <n v="2548"/>
    <n v="1324.96"/>
    <n v="0.52"/>
    <s v="Online"/>
  </r>
  <r>
    <s v="West Gear"/>
    <n v="1197831"/>
    <d v="2021-10-21T00:00:00"/>
    <s v="South"/>
    <s v="Oklahoma"/>
    <s v="Oklahoma City"/>
    <x v="0"/>
    <n v="29"/>
    <n v="137"/>
    <n v="3973"/>
    <n v="2145.42"/>
    <n v="0.54"/>
    <s v="Online"/>
  </r>
  <r>
    <s v="West Gear"/>
    <n v="1197831"/>
    <d v="2021-10-21T00:00:00"/>
    <s v="South"/>
    <s v="Oklahoma"/>
    <s v="Oklahoma City"/>
    <x v="1"/>
    <n v="19"/>
    <n v="88"/>
    <n v="1672"/>
    <n v="769.11999999999989"/>
    <n v="0.45999999999999996"/>
    <s v="Online"/>
  </r>
  <r>
    <s v="West Gear"/>
    <n v="1197831"/>
    <d v="2021-10-21T00:00:00"/>
    <s v="South"/>
    <s v="Oklahoma"/>
    <s v="Oklahoma City"/>
    <x v="2"/>
    <n v="20"/>
    <n v="56"/>
    <n v="1120"/>
    <n v="571.20000000000005"/>
    <n v="0.51"/>
    <s v="Online"/>
  </r>
  <r>
    <s v="West Gear"/>
    <n v="1197831"/>
    <d v="2021-10-21T00:00:00"/>
    <s v="South"/>
    <s v="Oklahoma"/>
    <s v="Oklahoma City"/>
    <x v="3"/>
    <n v="18"/>
    <n v="52"/>
    <n v="936"/>
    <n v="486.72"/>
    <n v="0.52"/>
    <s v="Online"/>
  </r>
  <r>
    <s v="West Gear"/>
    <n v="1197831"/>
    <d v="2021-10-21T00:00:00"/>
    <s v="South"/>
    <s v="Oklahoma"/>
    <s v="Oklahoma City"/>
    <x v="4"/>
    <n v="29"/>
    <n v="50"/>
    <n v="1450"/>
    <n v="696"/>
    <n v="0.48"/>
    <s v="Online"/>
  </r>
  <r>
    <s v="Kohl's"/>
    <n v="1197831"/>
    <d v="2021-10-21T00:00:00"/>
    <s v="South"/>
    <s v="Oklahoma"/>
    <s v="Oklahoma City"/>
    <x v="5"/>
    <n v="29"/>
    <n v="91"/>
    <n v="2639"/>
    <n v="1451.45"/>
    <n v="0.55000000000000004"/>
    <s v="Online"/>
  </r>
  <r>
    <s v="Kohl's"/>
    <n v="1197831"/>
    <d v="2021-11-20T00:00:00"/>
    <s v="South"/>
    <s v="Oklahoma"/>
    <s v="Oklahoma City"/>
    <x v="0"/>
    <n v="23"/>
    <n v="133"/>
    <n v="3059"/>
    <n v="1651.8600000000001"/>
    <n v="0.54"/>
    <s v="Online"/>
  </r>
  <r>
    <s v="Kohl's"/>
    <n v="1197831"/>
    <d v="2021-11-20T00:00:00"/>
    <s v="South"/>
    <s v="Oklahoma"/>
    <s v="Oklahoma City"/>
    <x v="1"/>
    <n v="14"/>
    <n v="78"/>
    <n v="1092"/>
    <n v="513.24"/>
    <n v="0.47"/>
    <s v="Online"/>
  </r>
  <r>
    <s v="Kohl's"/>
    <n v="1197831"/>
    <d v="2021-11-20T00:00:00"/>
    <s v="South"/>
    <s v="Oklahoma"/>
    <s v="Oklahoma City"/>
    <x v="2"/>
    <n v="23"/>
    <n v="74"/>
    <n v="1702"/>
    <n v="919.08"/>
    <n v="0.54"/>
    <s v="Online"/>
  </r>
  <r>
    <s v="Kohl's"/>
    <n v="1197831"/>
    <d v="2021-11-20T00:00:00"/>
    <s v="South"/>
    <s v="Oklahoma"/>
    <s v="Oklahoma City"/>
    <x v="3"/>
    <n v="52"/>
    <n v="75"/>
    <n v="3900"/>
    <n v="2067"/>
    <n v="0.53"/>
    <s v="Online"/>
  </r>
  <r>
    <s v="Kohl's"/>
    <n v="1197831"/>
    <d v="2021-11-20T00:00:00"/>
    <s v="South"/>
    <s v="Oklahoma"/>
    <s v="Oklahoma City"/>
    <x v="4"/>
    <n v="71"/>
    <n v="77"/>
    <n v="5467"/>
    <n v="2678.83"/>
    <n v="0.49"/>
    <s v="Online"/>
  </r>
  <r>
    <s v="Kohl's"/>
    <n v="1197831"/>
    <d v="2021-11-20T00:00:00"/>
    <s v="South"/>
    <s v="Oklahoma"/>
    <s v="Oklahoma City"/>
    <x v="5"/>
    <n v="72"/>
    <n v="105"/>
    <n v="7560"/>
    <n v="3780"/>
    <n v="0.5"/>
    <s v="Online"/>
  </r>
  <r>
    <s v="Kohl's"/>
    <n v="1197831"/>
    <d v="2021-12-19T00:00:00"/>
    <s v="South"/>
    <s v="Oklahoma"/>
    <s v="Oklahoma City"/>
    <x v="0"/>
    <n v="64"/>
    <n v="169"/>
    <n v="10816"/>
    <n v="5948.8"/>
    <n v="0.55000000000000004"/>
    <s v="Online"/>
  </r>
  <r>
    <s v="Kohl's"/>
    <n v="1197831"/>
    <d v="2021-12-19T00:00:00"/>
    <s v="South"/>
    <s v="Oklahoma"/>
    <s v="Oklahoma City"/>
    <x v="1"/>
    <n v="58"/>
    <n v="119"/>
    <n v="6902"/>
    <n v="3105.8999999999996"/>
    <n v="0.44999999999999996"/>
    <s v="Online"/>
  </r>
  <r>
    <s v="Kohl's"/>
    <n v="1197831"/>
    <d v="2021-12-19T00:00:00"/>
    <s v="South"/>
    <s v="Oklahoma"/>
    <s v="Oklahoma City"/>
    <x v="2"/>
    <n v="55"/>
    <n v="101"/>
    <n v="5555"/>
    <n v="2777.5"/>
    <n v="0.5"/>
    <s v="Online"/>
  </r>
  <r>
    <s v="Kohl's"/>
    <n v="1197831"/>
    <d v="2021-12-19T00:00:00"/>
    <s v="South"/>
    <s v="Oklahoma"/>
    <s v="Oklahoma City"/>
    <x v="3"/>
    <n v="54"/>
    <n v="94"/>
    <n v="5076"/>
    <n v="2690.28"/>
    <n v="0.53"/>
    <s v="Online"/>
  </r>
  <r>
    <s v="Kohl's"/>
    <n v="1197831"/>
    <d v="2021-12-19T00:00:00"/>
    <s v="South"/>
    <s v="Oklahoma"/>
    <s v="Oklahoma City"/>
    <x v="4"/>
    <n v="69"/>
    <n v="81"/>
    <n v="5589"/>
    <n v="2682.72"/>
    <n v="0.48"/>
    <s v="Online"/>
  </r>
  <r>
    <s v="Kohl's"/>
    <n v="1197831"/>
    <d v="2021-12-19T00:00:00"/>
    <s v="South"/>
    <s v="Oklahoma"/>
    <s v="Oklahoma City"/>
    <x v="5"/>
    <n v="68"/>
    <n v="123"/>
    <n v="8364"/>
    <n v="4182"/>
    <n v="0.5"/>
    <s v="Online"/>
  </r>
  <r>
    <s v="Kohl's"/>
    <n v="1197831"/>
    <d v="2021-01-16T00:00:00"/>
    <s v="South"/>
    <s v="Oklahoma"/>
    <s v="Oklahoma City"/>
    <x v="0"/>
    <n v="23"/>
    <n v="149"/>
    <n v="3427"/>
    <n v="1679.23"/>
    <n v="0.49"/>
    <s v="Online"/>
  </r>
  <r>
    <s v="Kohl's"/>
    <n v="1197831"/>
    <d v="2021-01-16T00:00:00"/>
    <s v="South"/>
    <s v="Oklahoma"/>
    <s v="Oklahoma City"/>
    <x v="1"/>
    <n v="23"/>
    <n v="91"/>
    <n v="2093"/>
    <n v="1025.57"/>
    <n v="0.49"/>
    <s v="Online"/>
  </r>
  <r>
    <s v="Kohl's"/>
    <n v="1197831"/>
    <d v="2021-01-16T00:00:00"/>
    <s v="South"/>
    <s v="Oklahoma"/>
    <s v="Oklahoma City"/>
    <x v="2"/>
    <n v="14"/>
    <n v="88"/>
    <n v="1232"/>
    <n v="591.36"/>
    <n v="0.48"/>
    <s v="Online"/>
  </r>
  <r>
    <s v="Kohl's"/>
    <n v="1197831"/>
    <d v="2021-01-16T00:00:00"/>
    <s v="South"/>
    <s v="Oklahoma"/>
    <s v="Oklahoma City"/>
    <x v="3"/>
    <n v="19"/>
    <n v="56"/>
    <n v="1064"/>
    <n v="521.36"/>
    <n v="0.49"/>
    <s v="Online"/>
  </r>
  <r>
    <s v="Kohl's"/>
    <n v="1197831"/>
    <d v="2021-01-16T00:00:00"/>
    <s v="South"/>
    <s v="Oklahoma"/>
    <s v="Oklahoma City"/>
    <x v="4"/>
    <n v="33"/>
    <n v="65"/>
    <n v="2145"/>
    <n v="1029.5999999999999"/>
    <n v="0.48"/>
    <s v="Online"/>
  </r>
  <r>
    <s v="Kohl's"/>
    <n v="1197831"/>
    <d v="2021-01-16T00:00:00"/>
    <s v="South"/>
    <s v="Oklahoma"/>
    <s v="Oklahoma City"/>
    <x v="5"/>
    <n v="23"/>
    <n v="102"/>
    <n v="2346"/>
    <n v="1173"/>
    <n v="0.5"/>
    <s v="Online"/>
  </r>
  <r>
    <s v="Kohl's"/>
    <n v="1197831"/>
    <d v="2021-02-14T00:00:00"/>
    <s v="South"/>
    <s v="Oklahoma"/>
    <s v="Oklahoma City"/>
    <x v="0"/>
    <n v="23"/>
    <n v="162"/>
    <n v="3726"/>
    <n v="1751.2199999999998"/>
    <n v="0.47"/>
    <s v="Online"/>
  </r>
  <r>
    <s v="Kohl's"/>
    <n v="1197831"/>
    <d v="2021-02-14T00:00:00"/>
    <s v="South"/>
    <s v="Oklahoma"/>
    <s v="Oklahoma City"/>
    <x v="1"/>
    <n v="23"/>
    <n v="65"/>
    <n v="1495"/>
    <n v="747.5"/>
    <n v="0.5"/>
    <s v="Online"/>
  </r>
  <r>
    <s v="Kohl's"/>
    <n v="1197831"/>
    <d v="2021-02-14T00:00:00"/>
    <s v="South"/>
    <s v="Oklahoma"/>
    <s v="Oklahoma City"/>
    <x v="2"/>
    <n v="14"/>
    <n v="75"/>
    <n v="1050"/>
    <n v="514.5"/>
    <n v="0.49"/>
    <s v="Online"/>
  </r>
  <r>
    <s v="Kohl's"/>
    <n v="1197831"/>
    <d v="2021-02-14T00:00:00"/>
    <s v="Midwest"/>
    <s v="Kansas"/>
    <s v="Wichita"/>
    <x v="3"/>
    <n v="20"/>
    <n v="42"/>
    <n v="840"/>
    <n v="377.99999999999994"/>
    <n v="0.44999999999999996"/>
    <s v="Online"/>
  </r>
  <r>
    <s v="Kohl's"/>
    <n v="1197831"/>
    <d v="2021-02-14T00:00:00"/>
    <s v="Midwest"/>
    <s v="Kansas"/>
    <s v="Wichita"/>
    <x v="4"/>
    <n v="32"/>
    <n v="68"/>
    <n v="2176"/>
    <n v="1044.48"/>
    <n v="0.48"/>
    <s v="Online"/>
  </r>
  <r>
    <s v="Kohl's"/>
    <n v="1197831"/>
    <d v="2021-02-14T00:00:00"/>
    <s v="Midwest"/>
    <s v="Kansas"/>
    <s v="Wichita"/>
    <x v="5"/>
    <n v="18"/>
    <n v="98"/>
    <n v="1764"/>
    <n v="864.36"/>
    <n v="0.49"/>
    <s v="Online"/>
  </r>
  <r>
    <s v="Kohl's"/>
    <n v="1197831"/>
    <d v="2021-03-12T00:00:00"/>
    <s v="Midwest"/>
    <s v="Kansas"/>
    <s v="Wichita"/>
    <x v="0"/>
    <n v="20"/>
    <n v="153"/>
    <n v="3060"/>
    <n v="1499.3999999999999"/>
    <n v="0.49"/>
    <s v="Online"/>
  </r>
  <r>
    <s v="Kohl's"/>
    <n v="1197831"/>
    <d v="2021-03-12T00:00:00"/>
    <s v="Midwest"/>
    <s v="Kansas"/>
    <s v="Wichita"/>
    <x v="1"/>
    <n v="19"/>
    <n v="59"/>
    <n v="1121"/>
    <n v="526.87"/>
    <n v="0.47"/>
    <s v="Online"/>
  </r>
  <r>
    <s v="Kohl's"/>
    <n v="1197831"/>
    <d v="2021-03-12T00:00:00"/>
    <s v="Midwest"/>
    <s v="Kansas"/>
    <s v="Wichita"/>
    <x v="2"/>
    <n v="9"/>
    <n v="75"/>
    <n v="675"/>
    <n v="310.5"/>
    <n v="0.45999999999999996"/>
    <s v="Online"/>
  </r>
  <r>
    <s v="Kohl's"/>
    <n v="1197831"/>
    <d v="2021-03-12T00:00:00"/>
    <s v="Midwest"/>
    <s v="Kansas"/>
    <s v="Wichita"/>
    <x v="3"/>
    <n v="20"/>
    <n v="26"/>
    <n v="520"/>
    <n v="249.6"/>
    <n v="0.48"/>
    <s v="Online"/>
  </r>
  <r>
    <s v="Kohl's"/>
    <n v="1197831"/>
    <d v="2021-03-12T00:00:00"/>
    <s v="Midwest"/>
    <s v="Kansas"/>
    <s v="Wichita"/>
    <x v="4"/>
    <n v="32"/>
    <n v="41"/>
    <n v="1312"/>
    <n v="603.52"/>
    <n v="0.45999999999999996"/>
    <s v="Online"/>
  </r>
  <r>
    <s v="Kohl's"/>
    <n v="1197831"/>
    <d v="2021-03-12T00:00:00"/>
    <s v="Midwest"/>
    <s v="Kansas"/>
    <s v="Wichita"/>
    <x v="5"/>
    <n v="23"/>
    <n v="65"/>
    <n v="1495"/>
    <n v="747.5"/>
    <n v="0.5"/>
    <s v="Online"/>
  </r>
  <r>
    <s v="Kohl's"/>
    <n v="1197831"/>
    <d v="2021-04-13T00:00:00"/>
    <s v="Midwest"/>
    <s v="Kansas"/>
    <s v="Wichita"/>
    <x v="0"/>
    <n v="24"/>
    <n v="150"/>
    <n v="3600"/>
    <n v="1619.9999999999998"/>
    <n v="0.44999999999999996"/>
    <s v="Online"/>
  </r>
  <r>
    <s v="Kohl's"/>
    <n v="1197831"/>
    <d v="2021-04-13T00:00:00"/>
    <s v="Midwest"/>
    <s v="Kansas"/>
    <s v="Wichita"/>
    <x v="1"/>
    <n v="25"/>
    <n v="58"/>
    <n v="1450"/>
    <n v="696"/>
    <n v="0.48"/>
    <s v="Online"/>
  </r>
  <r>
    <s v="Kohl's"/>
    <n v="1197831"/>
    <d v="2021-04-13T00:00:00"/>
    <s v="Midwest"/>
    <s v="Kansas"/>
    <s v="Wichita"/>
    <x v="2"/>
    <n v="14"/>
    <n v="60"/>
    <n v="840"/>
    <n v="420"/>
    <n v="0.5"/>
    <s v="Online"/>
  </r>
  <r>
    <s v="Kohl's"/>
    <n v="1197831"/>
    <d v="2021-04-13T00:00:00"/>
    <s v="Midwest"/>
    <s v="Kansas"/>
    <s v="Wichita"/>
    <x v="3"/>
    <n v="19"/>
    <n v="35"/>
    <n v="665"/>
    <n v="299.24999999999994"/>
    <n v="0.44999999999999996"/>
    <s v="Online"/>
  </r>
  <r>
    <s v="Kohl's"/>
    <n v="1197831"/>
    <d v="2021-04-13T00:00:00"/>
    <s v="Midwest"/>
    <s v="Kansas"/>
    <s v="Wichita"/>
    <x v="4"/>
    <n v="39"/>
    <n v="38"/>
    <n v="1482"/>
    <n v="726.18"/>
    <n v="0.49"/>
    <s v="Online"/>
  </r>
  <r>
    <s v="Kohl's"/>
    <n v="1197831"/>
    <d v="2021-04-13T00:00:00"/>
    <s v="Midwest"/>
    <s v="Kansas"/>
    <s v="Wichita"/>
    <x v="5"/>
    <n v="29"/>
    <n v="81"/>
    <n v="2349"/>
    <n v="1151.01"/>
    <n v="0.49"/>
    <s v="Online"/>
  </r>
  <r>
    <s v="Kohl's"/>
    <n v="1197831"/>
    <d v="2021-05-12T00:00:00"/>
    <s v="Midwest"/>
    <s v="Kansas"/>
    <s v="Wichita"/>
    <x v="0"/>
    <n v="36"/>
    <n v="143"/>
    <n v="5148"/>
    <n v="2316.6"/>
    <n v="0.44999999999999996"/>
    <s v="Online"/>
  </r>
  <r>
    <s v="Kohl's"/>
    <n v="1197831"/>
    <d v="2021-05-12T00:00:00"/>
    <s v="Midwest"/>
    <s v="Kansas"/>
    <s v="Wichita"/>
    <x v="1"/>
    <n v="39"/>
    <n v="77"/>
    <n v="3003"/>
    <n v="1441.44"/>
    <n v="0.48"/>
    <s v="Online"/>
  </r>
  <r>
    <s v="Kohl's"/>
    <n v="1197831"/>
    <d v="2021-05-12T00:00:00"/>
    <s v="Midwest"/>
    <s v="Kansas"/>
    <s v="Wichita"/>
    <x v="2"/>
    <n v="32"/>
    <n v="65"/>
    <n v="2080"/>
    <n v="1019.1999999999999"/>
    <n v="0.49"/>
    <s v="Online"/>
  </r>
  <r>
    <s v="Kohl's"/>
    <n v="1197831"/>
    <d v="2021-05-12T00:00:00"/>
    <s v="Midwest"/>
    <s v="Kansas"/>
    <s v="Wichita"/>
    <x v="3"/>
    <n v="32"/>
    <n v="58"/>
    <n v="1856"/>
    <n v="928"/>
    <n v="0.5"/>
    <s v="Online"/>
  </r>
  <r>
    <s v="Kohl's"/>
    <n v="1197831"/>
    <d v="2021-05-12T00:00:00"/>
    <s v="Midwest"/>
    <s v="Kansas"/>
    <s v="Wichita"/>
    <x v="4"/>
    <n v="43"/>
    <n v="56"/>
    <n v="2408"/>
    <n v="1204"/>
    <n v="0.5"/>
    <s v="Online"/>
  </r>
  <r>
    <s v="Kohl's"/>
    <n v="1197831"/>
    <d v="2021-05-12T00:00:00"/>
    <s v="Midwest"/>
    <s v="Kansas"/>
    <s v="Wichita"/>
    <x v="5"/>
    <n v="42"/>
    <n v="94"/>
    <n v="3948"/>
    <n v="1776.6"/>
    <n v="0.44999999999999996"/>
    <s v="Online"/>
  </r>
  <r>
    <s v="Kohl's"/>
    <n v="1197831"/>
    <d v="2021-06-14T00:00:00"/>
    <s v="Midwest"/>
    <s v="Kansas"/>
    <s v="Wichita"/>
    <x v="0"/>
    <n v="37"/>
    <n v="144"/>
    <n v="5328"/>
    <n v="2664"/>
    <n v="0.5"/>
    <s v="Online"/>
  </r>
  <r>
    <s v="Kohl's"/>
    <n v="1197831"/>
    <d v="2021-06-14T00:00:00"/>
    <s v="Midwest"/>
    <s v="Kansas"/>
    <s v="Wichita"/>
    <x v="1"/>
    <n v="32"/>
    <n v="94"/>
    <n v="3008"/>
    <n v="1443.84"/>
    <n v="0.48"/>
    <s v="Online"/>
  </r>
  <r>
    <s v="Kohl's"/>
    <n v="1197831"/>
    <d v="2021-06-14T00:00:00"/>
    <s v="Midwest"/>
    <s v="Kansas"/>
    <s v="Wichita"/>
    <x v="2"/>
    <n v="37"/>
    <n v="81"/>
    <n v="2997"/>
    <n v="1378.62"/>
    <n v="0.45999999999999996"/>
    <s v="Online"/>
  </r>
  <r>
    <s v="Kohl's"/>
    <n v="1197831"/>
    <d v="2021-06-14T00:00:00"/>
    <s v="Midwest"/>
    <s v="Kansas"/>
    <s v="Wichita"/>
    <x v="3"/>
    <n v="38"/>
    <n v="80"/>
    <n v="3040"/>
    <n v="1367.9999999999998"/>
    <n v="0.44999999999999996"/>
    <s v="Online"/>
  </r>
  <r>
    <s v="Kohl's"/>
    <n v="1197831"/>
    <d v="2021-06-14T00:00:00"/>
    <s v="Midwest"/>
    <s v="Kansas"/>
    <s v="Wichita"/>
    <x v="4"/>
    <n v="54"/>
    <n v="83"/>
    <n v="4482"/>
    <n v="2151.36"/>
    <n v="0.48"/>
    <s v="Online"/>
  </r>
  <r>
    <s v="Kohl's"/>
    <n v="1197831"/>
    <d v="2021-06-14T00:00:00"/>
    <s v="Midwest"/>
    <s v="Kansas"/>
    <s v="Wichita"/>
    <x v="5"/>
    <n v="58"/>
    <n v="117"/>
    <n v="6786"/>
    <n v="3325.14"/>
    <n v="0.49"/>
    <s v="Online"/>
  </r>
  <r>
    <s v="Kohl's"/>
    <n v="1197831"/>
    <d v="2021-07-12T00:00:00"/>
    <s v="Midwest"/>
    <s v="Kansas"/>
    <s v="Wichita"/>
    <x v="0"/>
    <n v="51"/>
    <n v="182"/>
    <n v="9282"/>
    <n v="4641"/>
    <n v="0.5"/>
    <s v="Online"/>
  </r>
  <r>
    <s v="Kohl's"/>
    <n v="1197831"/>
    <d v="2021-07-12T00:00:00"/>
    <s v="Midwest"/>
    <s v="Kansas"/>
    <s v="Wichita"/>
    <x v="1"/>
    <n v="49"/>
    <n v="119"/>
    <n v="5831"/>
    <n v="2915.5"/>
    <n v="0.5"/>
    <s v="Online"/>
  </r>
  <r>
    <s v="Kohl's"/>
    <n v="1197831"/>
    <d v="2021-07-12T00:00:00"/>
    <s v="Midwest"/>
    <s v="Kansas"/>
    <s v="Wichita"/>
    <x v="2"/>
    <n v="42"/>
    <n v="102"/>
    <n v="4284"/>
    <n v="1970.6399999999999"/>
    <n v="0.45999999999999996"/>
    <s v="Online"/>
  </r>
  <r>
    <s v="Kohl's"/>
    <n v="1197831"/>
    <d v="2021-07-12T00:00:00"/>
    <s v="Midwest"/>
    <s v="Kansas"/>
    <s v="Wichita"/>
    <x v="3"/>
    <n v="43"/>
    <n v="75"/>
    <n v="3225"/>
    <n v="1580.25"/>
    <n v="0.49"/>
    <s v="Online"/>
  </r>
  <r>
    <s v="Kohl's"/>
    <n v="1197831"/>
    <d v="2021-07-12T00:00:00"/>
    <s v="Midwest"/>
    <s v="Kansas"/>
    <s v="Wichita"/>
    <x v="4"/>
    <n v="56"/>
    <n v="91"/>
    <n v="5096"/>
    <n v="2344.16"/>
    <n v="0.45999999999999996"/>
    <s v="Online"/>
  </r>
  <r>
    <s v="Kohl's"/>
    <n v="1197831"/>
    <d v="2021-07-12T00:00:00"/>
    <s v="Midwest"/>
    <s v="Kansas"/>
    <s v="Wichita"/>
    <x v="5"/>
    <n v="60"/>
    <n v="140"/>
    <n v="8400"/>
    <n v="4116"/>
    <n v="0.49"/>
    <s v="Online"/>
  </r>
  <r>
    <s v="Kohl's"/>
    <n v="1197831"/>
    <d v="2021-08-13T00:00:00"/>
    <s v="Midwest"/>
    <s v="Kansas"/>
    <s v="Wichita"/>
    <x v="0"/>
    <n v="56"/>
    <n v="189"/>
    <n v="10584"/>
    <n v="5292"/>
    <n v="0.5"/>
    <s v="Online"/>
  </r>
  <r>
    <s v="Kohl's"/>
    <n v="1197831"/>
    <d v="2021-08-13T00:00:00"/>
    <s v="Midwest"/>
    <s v="Kansas"/>
    <s v="Wichita"/>
    <x v="1"/>
    <n v="51"/>
    <n v="111"/>
    <n v="5661"/>
    <n v="2547.4499999999998"/>
    <n v="0.44999999999999996"/>
    <s v="Online"/>
  </r>
  <r>
    <s v="Kohl's"/>
    <n v="1197831"/>
    <d v="2021-08-13T00:00:00"/>
    <s v="Midwest"/>
    <s v="Kansas"/>
    <s v="Wichita"/>
    <x v="2"/>
    <n v="47"/>
    <n v="102"/>
    <n v="4794"/>
    <n v="2397"/>
    <n v="0.5"/>
    <s v="Online"/>
  </r>
  <r>
    <s v="Kohl's"/>
    <n v="1197831"/>
    <d v="2021-08-13T00:00:00"/>
    <s v="Midwest"/>
    <s v="Kansas"/>
    <s v="Wichita"/>
    <x v="3"/>
    <n v="37"/>
    <n v="90"/>
    <n v="3330"/>
    <n v="1631.7"/>
    <n v="0.49"/>
    <s v="Online"/>
  </r>
  <r>
    <s v="Kohl's"/>
    <n v="1197831"/>
    <d v="2021-08-13T00:00:00"/>
    <s v="Midwest"/>
    <s v="Kansas"/>
    <s v="Wichita"/>
    <x v="4"/>
    <n v="47"/>
    <n v="69"/>
    <n v="3243"/>
    <n v="1621.5"/>
    <n v="0.5"/>
    <s v="Online"/>
  </r>
  <r>
    <s v="Kohl's"/>
    <n v="1197831"/>
    <d v="2021-08-13T00:00:00"/>
    <s v="Midwest"/>
    <s v="Kansas"/>
    <s v="Wichita"/>
    <x v="5"/>
    <n v="52"/>
    <n v="113"/>
    <n v="5876"/>
    <n v="2938"/>
    <n v="0.5"/>
    <s v="Online"/>
  </r>
  <r>
    <s v="Kohl's"/>
    <n v="1197831"/>
    <d v="2021-09-12T00:00:00"/>
    <s v="Midwest"/>
    <s v="Kansas"/>
    <s v="Wichita"/>
    <x v="0"/>
    <n v="47"/>
    <n v="165"/>
    <n v="7755"/>
    <n v="3877.5"/>
    <n v="0.5"/>
    <s v="Online"/>
  </r>
  <r>
    <s v="Kohl's"/>
    <n v="1197831"/>
    <d v="2021-09-12T00:00:00"/>
    <s v="Midwest"/>
    <s v="Kansas"/>
    <s v="Wichita"/>
    <x v="1"/>
    <n v="38"/>
    <n v="91"/>
    <n v="3458"/>
    <n v="1556.1"/>
    <n v="0.44999999999999996"/>
    <s v="Online"/>
  </r>
  <r>
    <s v="Kohl's"/>
    <n v="1197831"/>
    <d v="2021-09-12T00:00:00"/>
    <s v="Midwest"/>
    <s v="Kansas"/>
    <s v="Wichita"/>
    <x v="2"/>
    <n v="15"/>
    <n v="75"/>
    <n v="1125"/>
    <n v="528.75"/>
    <n v="0.47"/>
    <s v="Online"/>
  </r>
  <r>
    <s v="Kohl's"/>
    <n v="1197831"/>
    <d v="2021-09-12T00:00:00"/>
    <s v="Midwest"/>
    <s v="Kansas"/>
    <s v="Wichita"/>
    <x v="3"/>
    <n v="14"/>
    <n v="65"/>
    <n v="910"/>
    <n v="427.7"/>
    <n v="0.47"/>
    <s v="Online"/>
  </r>
  <r>
    <s v="Kohl's"/>
    <n v="1197831"/>
    <d v="2021-09-12T00:00:00"/>
    <s v="Midwest"/>
    <s v="Kansas"/>
    <s v="Wichita"/>
    <x v="4"/>
    <n v="24"/>
    <n v="61"/>
    <n v="1464"/>
    <n v="717.36"/>
    <n v="0.49"/>
    <s v="Online"/>
  </r>
  <r>
    <s v="Kohl's"/>
    <n v="1197831"/>
    <d v="2021-09-12T00:00:00"/>
    <s v="Midwest"/>
    <s v="Kansas"/>
    <s v="Wichita"/>
    <x v="5"/>
    <n v="29"/>
    <n v="94"/>
    <n v="2726"/>
    <n v="1335.74"/>
    <n v="0.49"/>
    <s v="Online"/>
  </r>
  <r>
    <s v="Kohl's"/>
    <n v="1197831"/>
    <d v="2021-10-14T00:00:00"/>
    <s v="Midwest"/>
    <s v="Kansas"/>
    <s v="Wichita"/>
    <x v="0"/>
    <n v="29"/>
    <n v="145"/>
    <n v="4205"/>
    <n v="1934.3"/>
    <n v="0.45999999999999996"/>
    <s v="Online"/>
  </r>
  <r>
    <s v="Kohl's"/>
    <n v="1197831"/>
    <d v="2021-10-14T00:00:00"/>
    <s v="Midwest"/>
    <s v="Kansas"/>
    <s v="Wichita"/>
    <x v="1"/>
    <n v="19"/>
    <n v="85"/>
    <n v="1615"/>
    <n v="742.9"/>
    <n v="0.45999999999999996"/>
    <s v="Online"/>
  </r>
  <r>
    <s v="Kohl's"/>
    <n v="1197831"/>
    <d v="2021-10-14T00:00:00"/>
    <s v="Midwest"/>
    <s v="Kansas"/>
    <s v="Wichita"/>
    <x v="2"/>
    <n v="19"/>
    <n v="60"/>
    <n v="1140"/>
    <n v="535.79999999999995"/>
    <n v="0.47"/>
    <s v="Online"/>
  </r>
  <r>
    <s v="Kohl's"/>
    <n v="1197831"/>
    <d v="2021-10-14T00:00:00"/>
    <s v="Midwest"/>
    <s v="Kansas"/>
    <s v="Wichita"/>
    <x v="3"/>
    <n v="19"/>
    <n v="47"/>
    <n v="893"/>
    <n v="428.64"/>
    <n v="0.48"/>
    <s v="Online"/>
  </r>
  <r>
    <s v="Kohl's"/>
    <n v="1197831"/>
    <d v="2021-10-14T00:00:00"/>
    <s v="Midwest"/>
    <s v="Kansas"/>
    <s v="Wichita"/>
    <x v="4"/>
    <n v="29"/>
    <n v="46"/>
    <n v="1334"/>
    <n v="653.66"/>
    <n v="0.49"/>
    <s v="Online"/>
  </r>
  <r>
    <s v="Foot Locker"/>
    <n v="1197831"/>
    <d v="2021-10-14T00:00:00"/>
    <s v="Midwest"/>
    <s v="Kansas"/>
    <s v="Wichita"/>
    <x v="5"/>
    <n v="28"/>
    <n v="90"/>
    <n v="2520"/>
    <n v="1209.5999999999999"/>
    <n v="0.48"/>
    <s v="Online"/>
  </r>
  <r>
    <s v="Foot Locker"/>
    <n v="1197831"/>
    <d v="2021-11-13T00:00:00"/>
    <s v="Midwest"/>
    <s v="Kansas"/>
    <s v="Wichita"/>
    <x v="0"/>
    <n v="23"/>
    <n v="122"/>
    <n v="2806"/>
    <n v="1318.82"/>
    <n v="0.47"/>
    <s v="Online"/>
  </r>
  <r>
    <s v="Foot Locker"/>
    <n v="1197831"/>
    <d v="2021-11-13T00:00:00"/>
    <s v="Midwest"/>
    <s v="Kansas"/>
    <s v="Wichita"/>
    <x v="1"/>
    <n v="14"/>
    <n v="72"/>
    <n v="1008"/>
    <n v="504"/>
    <n v="0.5"/>
    <s v="Online"/>
  </r>
  <r>
    <s v="Foot Locker"/>
    <n v="1197831"/>
    <d v="2021-11-13T00:00:00"/>
    <s v="Midwest"/>
    <s v="Kansas"/>
    <s v="Wichita"/>
    <x v="2"/>
    <n v="23"/>
    <n v="55"/>
    <n v="1265"/>
    <n v="632.5"/>
    <n v="0.5"/>
    <s v="Online"/>
  </r>
  <r>
    <s v="Foot Locker"/>
    <n v="1197831"/>
    <d v="2021-11-13T00:00:00"/>
    <s v="Midwest"/>
    <s v="Kansas"/>
    <s v="Wichita"/>
    <x v="3"/>
    <n v="54"/>
    <n v="83"/>
    <n v="4482"/>
    <n v="2151.36"/>
    <n v="0.48"/>
    <s v="Online"/>
  </r>
  <r>
    <s v="Foot Locker"/>
    <n v="1197831"/>
    <d v="2021-11-13T00:00:00"/>
    <s v="Midwest"/>
    <s v="Kansas"/>
    <s v="Wichita"/>
    <x v="4"/>
    <n v="68"/>
    <n v="70"/>
    <n v="4760"/>
    <n v="2189.6"/>
    <n v="0.45999999999999996"/>
    <s v="Online"/>
  </r>
  <r>
    <s v="Foot Locker"/>
    <n v="1197831"/>
    <d v="2021-11-13T00:00:00"/>
    <s v="Midwest"/>
    <s v="Kansas"/>
    <s v="Wichita"/>
    <x v="5"/>
    <n v="73"/>
    <n v="88"/>
    <n v="6424"/>
    <n v="2955.04"/>
    <n v="0.45999999999999996"/>
    <s v="Online"/>
  </r>
  <r>
    <s v="Foot Locker"/>
    <n v="1197831"/>
    <d v="2021-12-12T00:00:00"/>
    <s v="Midwest"/>
    <s v="Kansas"/>
    <s v="Wichita"/>
    <x v="0"/>
    <n v="66"/>
    <n v="150"/>
    <n v="9900"/>
    <n v="4950"/>
    <n v="0.5"/>
    <s v="Online"/>
  </r>
  <r>
    <s v="Foot Locker"/>
    <n v="1197831"/>
    <d v="2021-12-12T00:00:00"/>
    <s v="Midwest"/>
    <s v="Kansas"/>
    <s v="Wichita"/>
    <x v="1"/>
    <n v="59"/>
    <n v="120"/>
    <n v="7080"/>
    <n v="3540"/>
    <n v="0.5"/>
    <s v="Online"/>
  </r>
  <r>
    <s v="Foot Locker"/>
    <n v="1197831"/>
    <d v="2021-12-12T00:00:00"/>
    <s v="Midwest"/>
    <s v="Kansas"/>
    <s v="Wichita"/>
    <x v="2"/>
    <n v="58"/>
    <n v="95"/>
    <n v="5510"/>
    <n v="2534.6"/>
    <n v="0.45999999999999996"/>
    <s v="Online"/>
  </r>
  <r>
    <s v="Foot Locker"/>
    <n v="1197831"/>
    <d v="2021-12-12T00:00:00"/>
    <s v="Midwest"/>
    <s v="Kansas"/>
    <s v="Wichita"/>
    <x v="3"/>
    <n v="59"/>
    <n v="90"/>
    <n v="5310"/>
    <n v="2389.4999999999995"/>
    <n v="0.44999999999999996"/>
    <s v="Online"/>
  </r>
  <r>
    <s v="Foot Locker"/>
    <n v="1197831"/>
    <d v="2021-12-12T00:00:00"/>
    <s v="Midwest"/>
    <s v="Kansas"/>
    <s v="Wichita"/>
    <x v="4"/>
    <n v="64"/>
    <n v="81"/>
    <n v="5184"/>
    <n v="2592"/>
    <n v="0.5"/>
    <s v="Online"/>
  </r>
  <r>
    <s v="Foot Locker"/>
    <n v="1197831"/>
    <d v="2021-12-12T00:00:00"/>
    <s v="Midwest"/>
    <s v="Kansas"/>
    <s v="Wichita"/>
    <x v="5"/>
    <n v="68"/>
    <n v="112"/>
    <n v="7616"/>
    <n v="3503.3599999999997"/>
    <n v="0.45999999999999996"/>
    <s v="Online"/>
  </r>
  <r>
    <s v="Foot Locker"/>
    <n v="1185732"/>
    <d v="2021-01-12T00:00:00"/>
    <s v="Midwest"/>
    <s v="Kansas"/>
    <s v="Wichita"/>
    <x v="0"/>
    <n v="38"/>
    <n v="138"/>
    <n v="5244"/>
    <n v="2569.56"/>
    <n v="0.49"/>
    <s v="Online"/>
  </r>
  <r>
    <s v="Foot Locker"/>
    <n v="1185732"/>
    <d v="2021-01-12T00:00:00"/>
    <s v="Midwest"/>
    <s v="Kansas"/>
    <s v="Wichita"/>
    <x v="1"/>
    <n v="37"/>
    <n v="80"/>
    <n v="2960"/>
    <n v="1184"/>
    <n v="0.4"/>
    <s v="Online"/>
  </r>
  <r>
    <s v="Foot Locker"/>
    <n v="1185732"/>
    <d v="2021-01-12T00:00:00"/>
    <s v="Midwest"/>
    <s v="Kansas"/>
    <s v="Wichita"/>
    <x v="2"/>
    <n v="27"/>
    <n v="83"/>
    <n v="2241"/>
    <n v="986.04"/>
    <n v="0.44"/>
    <s v="Online"/>
  </r>
  <r>
    <s v="Foot Locker"/>
    <n v="1185732"/>
    <d v="2021-01-12T00:00:00"/>
    <s v="Midwest"/>
    <s v="Kansas"/>
    <s v="Wichita"/>
    <x v="3"/>
    <n v="34"/>
    <n v="36"/>
    <n v="1224"/>
    <n v="489.6"/>
    <n v="0.4"/>
    <s v="Online"/>
  </r>
  <r>
    <s v="Foot Locker"/>
    <n v="1185732"/>
    <d v="2021-01-12T00:00:00"/>
    <s v="Midwest"/>
    <s v="Kansas"/>
    <s v="Wichita"/>
    <x v="4"/>
    <n v="48"/>
    <n v="44"/>
    <n v="2112"/>
    <n v="992.64"/>
    <n v="0.47"/>
    <s v="Online"/>
  </r>
  <r>
    <s v="Foot Locker"/>
    <n v="1185732"/>
    <d v="2021-01-12T00:00:00"/>
    <s v="Midwest"/>
    <s v="Kansas"/>
    <s v="Wichita"/>
    <x v="5"/>
    <n v="37"/>
    <n v="72"/>
    <n v="2664"/>
    <n v="1465.2"/>
    <n v="0.55000000000000004"/>
    <s v="Online"/>
  </r>
  <r>
    <s v="Foot Locker"/>
    <n v="1185732"/>
    <d v="2021-02-12T00:00:00"/>
    <s v="Midwest"/>
    <s v="Kansas"/>
    <s v="Wichita"/>
    <x v="0"/>
    <n v="37"/>
    <n v="158"/>
    <n v="5846"/>
    <n v="2923"/>
    <n v="0.5"/>
    <s v="Online"/>
  </r>
  <r>
    <s v="Foot Locker"/>
    <n v="1185732"/>
    <d v="2021-02-12T00:00:00"/>
    <s v="Midwest"/>
    <s v="Kansas"/>
    <s v="Wichita"/>
    <x v="1"/>
    <n v="39"/>
    <n v="47"/>
    <n v="1833"/>
    <n v="806.52"/>
    <n v="0.44"/>
    <s v="Online"/>
  </r>
  <r>
    <s v="Foot Locker"/>
    <n v="1185732"/>
    <d v="2021-02-12T00:00:00"/>
    <s v="Midwest"/>
    <s v="Kansas"/>
    <s v="Wichita"/>
    <x v="2"/>
    <n v="29"/>
    <n v="59"/>
    <n v="1711"/>
    <n v="735.73"/>
    <n v="0.43"/>
    <s v="Online"/>
  </r>
  <r>
    <s v="Foot Locker"/>
    <n v="1185732"/>
    <d v="2021-02-12T00:00:00"/>
    <s v="Midwest"/>
    <s v="South Dakota"/>
    <s v="Sioux Falls"/>
    <x v="3"/>
    <n v="33"/>
    <n v="25"/>
    <n v="825"/>
    <n v="363"/>
    <n v="0.44"/>
    <s v="Online"/>
  </r>
  <r>
    <s v="Foot Locker"/>
    <n v="1185732"/>
    <d v="2021-02-12T00:00:00"/>
    <s v="Midwest"/>
    <s v="South Dakota"/>
    <s v="Sioux Falls"/>
    <x v="4"/>
    <n v="48"/>
    <n v="46"/>
    <n v="2208"/>
    <n v="993.59999999999991"/>
    <n v="0.44999999999999996"/>
    <s v="Online"/>
  </r>
  <r>
    <s v="Foot Locker"/>
    <n v="1185732"/>
    <d v="2021-02-12T00:00:00"/>
    <s v="Midwest"/>
    <s v="South Dakota"/>
    <s v="Sioux Falls"/>
    <x v="5"/>
    <n v="32"/>
    <n v="80"/>
    <n v="2560"/>
    <n v="1408"/>
    <n v="0.55000000000000004"/>
    <s v="Online"/>
  </r>
  <r>
    <s v="Foot Locker"/>
    <n v="1185732"/>
    <d v="2021-03-11T00:00:00"/>
    <s v="Midwest"/>
    <s v="South Dakota"/>
    <s v="Sioux Falls"/>
    <x v="0"/>
    <n v="39"/>
    <n v="124"/>
    <n v="4836"/>
    <n v="2369.64"/>
    <n v="0.49"/>
    <s v="Online"/>
  </r>
  <r>
    <s v="Foot Locker"/>
    <n v="1185732"/>
    <d v="2021-03-11T00:00:00"/>
    <s v="Midwest"/>
    <s v="South Dakota"/>
    <s v="Sioux Falls"/>
    <x v="1"/>
    <n v="37"/>
    <n v="50"/>
    <n v="1850"/>
    <n v="777"/>
    <n v="0.42"/>
    <s v="Online"/>
  </r>
  <r>
    <s v="Foot Locker"/>
    <n v="1185732"/>
    <d v="2021-03-11T00:00:00"/>
    <s v="Midwest"/>
    <s v="South Dakota"/>
    <s v="Sioux Falls"/>
    <x v="2"/>
    <n v="27"/>
    <n v="59"/>
    <n v="1593"/>
    <n v="669.06"/>
    <n v="0.42"/>
    <s v="Online"/>
  </r>
  <r>
    <s v="Foot Locker"/>
    <n v="1185732"/>
    <d v="2021-03-11T00:00:00"/>
    <s v="Midwest"/>
    <s v="South Dakota"/>
    <s v="Sioux Falls"/>
    <x v="3"/>
    <n v="33"/>
    <n v="23"/>
    <n v="759"/>
    <n v="333.96"/>
    <n v="0.44"/>
    <s v="Online"/>
  </r>
  <r>
    <s v="Foot Locker"/>
    <n v="1185732"/>
    <d v="2021-03-11T00:00:00"/>
    <s v="Midwest"/>
    <s v="South Dakota"/>
    <s v="Sioux Falls"/>
    <x v="4"/>
    <n v="47"/>
    <n v="31"/>
    <n v="1457"/>
    <n v="728.5"/>
    <n v="0.5"/>
    <s v="Online"/>
  </r>
  <r>
    <s v="Foot Locker"/>
    <n v="1185732"/>
    <d v="2021-03-11T00:00:00"/>
    <s v="Midwest"/>
    <s v="South Dakota"/>
    <s v="Sioux Falls"/>
    <x v="5"/>
    <n v="37"/>
    <n v="59"/>
    <n v="2183"/>
    <n v="1156.99"/>
    <n v="0.53"/>
    <s v="Online"/>
  </r>
  <r>
    <s v="Foot Locker"/>
    <n v="1185732"/>
    <d v="2021-04-12T00:00:00"/>
    <s v="Midwest"/>
    <s v="South Dakota"/>
    <s v="Sioux Falls"/>
    <x v="0"/>
    <n v="38"/>
    <n v="113"/>
    <n v="4294"/>
    <n v="1975.2399999999998"/>
    <n v="0.45999999999999996"/>
    <s v="Online"/>
  </r>
  <r>
    <s v="Foot Locker"/>
    <n v="1185732"/>
    <d v="2021-04-12T00:00:00"/>
    <s v="Midwest"/>
    <s v="South Dakota"/>
    <s v="Sioux Falls"/>
    <x v="1"/>
    <n v="39"/>
    <n v="42"/>
    <n v="1638"/>
    <n v="671.57999999999993"/>
    <n v="0.41"/>
    <s v="Online"/>
  </r>
  <r>
    <s v="Foot Locker"/>
    <n v="1185732"/>
    <d v="2021-04-12T00:00:00"/>
    <s v="Midwest"/>
    <s v="South Dakota"/>
    <s v="Sioux Falls"/>
    <x v="2"/>
    <n v="29"/>
    <n v="45"/>
    <n v="1305"/>
    <n v="522"/>
    <n v="0.4"/>
    <s v="Online"/>
  </r>
  <r>
    <s v="Foot Locker"/>
    <n v="1185732"/>
    <d v="2021-04-12T00:00:00"/>
    <s v="Midwest"/>
    <s v="South Dakota"/>
    <s v="Sioux Falls"/>
    <x v="3"/>
    <n v="34"/>
    <n v="20"/>
    <n v="680"/>
    <n v="292.39999999999998"/>
    <n v="0.43"/>
    <s v="Online"/>
  </r>
  <r>
    <s v="Foot Locker"/>
    <n v="1185732"/>
    <d v="2021-04-12T00:00:00"/>
    <s v="Midwest"/>
    <s v="South Dakota"/>
    <s v="Sioux Falls"/>
    <x v="4"/>
    <n v="56"/>
    <n v="29"/>
    <n v="1624"/>
    <n v="747.04"/>
    <n v="0.45999999999999996"/>
    <s v="Online"/>
  </r>
  <r>
    <s v="Foot Locker"/>
    <n v="1185732"/>
    <d v="2021-04-12T00:00:00"/>
    <s v="Midwest"/>
    <s v="South Dakota"/>
    <s v="Sioux Falls"/>
    <x v="5"/>
    <n v="48"/>
    <n v="61"/>
    <n v="2928"/>
    <n v="1551.8400000000001"/>
    <n v="0.53"/>
    <s v="Online"/>
  </r>
  <r>
    <s v="Foot Locker"/>
    <n v="1185732"/>
    <d v="2021-05-13T00:00:00"/>
    <s v="Midwest"/>
    <s v="South Dakota"/>
    <s v="Sioux Falls"/>
    <x v="0"/>
    <n v="58"/>
    <n v="139"/>
    <n v="8062"/>
    <n v="3789.14"/>
    <n v="0.47"/>
    <s v="Online"/>
  </r>
  <r>
    <s v="Foot Locker"/>
    <n v="1185732"/>
    <d v="2021-05-13T00:00:00"/>
    <s v="Midwest"/>
    <s v="South Dakota"/>
    <s v="Sioux Falls"/>
    <x v="1"/>
    <n v="45"/>
    <n v="60"/>
    <n v="2700"/>
    <n v="1214.9999999999998"/>
    <n v="0.44999999999999996"/>
    <s v="Online"/>
  </r>
  <r>
    <s v="Foot Locker"/>
    <n v="1185732"/>
    <d v="2021-05-13T00:00:00"/>
    <s v="Midwest"/>
    <s v="South Dakota"/>
    <s v="Sioux Falls"/>
    <x v="2"/>
    <n v="43"/>
    <n v="46"/>
    <n v="1978"/>
    <n v="830.76"/>
    <n v="0.42"/>
    <s v="Online"/>
  </r>
  <r>
    <s v="Foot Locker"/>
    <n v="1185732"/>
    <d v="2021-05-13T00:00:00"/>
    <s v="Midwest"/>
    <s v="South Dakota"/>
    <s v="Sioux Falls"/>
    <x v="3"/>
    <n v="43"/>
    <n v="26"/>
    <n v="1118"/>
    <n v="503.09999999999997"/>
    <n v="0.44999999999999996"/>
    <s v="Online"/>
  </r>
  <r>
    <s v="Foot Locker"/>
    <n v="1185732"/>
    <d v="2021-05-13T00:00:00"/>
    <s v="Midwest"/>
    <s v="South Dakota"/>
    <s v="Sioux Falls"/>
    <x v="4"/>
    <n v="51"/>
    <n v="38"/>
    <n v="1938"/>
    <n v="969"/>
    <n v="0.5"/>
    <s v="Online"/>
  </r>
  <r>
    <s v="Foot Locker"/>
    <n v="1185732"/>
    <d v="2021-05-13T00:00:00"/>
    <s v="Midwest"/>
    <s v="South Dakota"/>
    <s v="Sioux Falls"/>
    <x v="5"/>
    <n v="58"/>
    <n v="68"/>
    <n v="3944"/>
    <n v="2011.44"/>
    <n v="0.51"/>
    <s v="Online"/>
  </r>
  <r>
    <s v="Foot Locker"/>
    <n v="1185732"/>
    <d v="2021-06-12T00:00:00"/>
    <s v="Midwest"/>
    <s v="South Dakota"/>
    <s v="Sioux Falls"/>
    <x v="0"/>
    <n v="41"/>
    <n v="135"/>
    <n v="5535"/>
    <n v="2546.1"/>
    <n v="0.45999999999999996"/>
    <s v="Online"/>
  </r>
  <r>
    <s v="Foot Locker"/>
    <n v="1185732"/>
    <d v="2021-06-12T00:00:00"/>
    <s v="Midwest"/>
    <s v="South Dakota"/>
    <s v="Sioux Falls"/>
    <x v="1"/>
    <n v="39"/>
    <n v="70"/>
    <n v="2730"/>
    <n v="1092"/>
    <n v="0.4"/>
    <s v="Online"/>
  </r>
  <r>
    <s v="Foot Locker"/>
    <n v="1185732"/>
    <d v="2021-06-12T00:00:00"/>
    <s v="Midwest"/>
    <s v="South Dakota"/>
    <s v="Sioux Falls"/>
    <x v="2"/>
    <n v="32"/>
    <n v="54"/>
    <n v="1728"/>
    <n v="743.04"/>
    <n v="0.43"/>
    <s v="Online"/>
  </r>
  <r>
    <s v="Foot Locker"/>
    <n v="1185732"/>
    <d v="2021-06-12T00:00:00"/>
    <s v="Midwest"/>
    <s v="South Dakota"/>
    <s v="Sioux Falls"/>
    <x v="3"/>
    <n v="32"/>
    <n v="49"/>
    <n v="1568"/>
    <n v="705.59999999999991"/>
    <n v="0.44999999999999996"/>
    <s v="Online"/>
  </r>
  <r>
    <s v="Foot Locker"/>
    <n v="1185732"/>
    <d v="2021-06-12T00:00:00"/>
    <s v="Midwest"/>
    <s v="South Dakota"/>
    <s v="Sioux Falls"/>
    <x v="4"/>
    <n v="41"/>
    <n v="51"/>
    <n v="2091"/>
    <n v="940.94999999999993"/>
    <n v="0.44999999999999996"/>
    <s v="Online"/>
  </r>
  <r>
    <s v="Foot Locker"/>
    <n v="1185732"/>
    <d v="2021-06-12T00:00:00"/>
    <s v="Midwest"/>
    <s v="South Dakota"/>
    <s v="Sioux Falls"/>
    <x v="5"/>
    <n v="50"/>
    <n v="94"/>
    <n v="4700"/>
    <n v="2491"/>
    <n v="0.53"/>
    <s v="Online"/>
  </r>
  <r>
    <s v="Foot Locker"/>
    <n v="1185732"/>
    <d v="2021-07-11T00:00:00"/>
    <s v="Midwest"/>
    <s v="South Dakota"/>
    <s v="Sioux Falls"/>
    <x v="0"/>
    <n v="47"/>
    <n v="154"/>
    <n v="7238"/>
    <n v="3329.4799999999996"/>
    <n v="0.45999999999999996"/>
    <s v="Online"/>
  </r>
  <r>
    <s v="Foot Locker"/>
    <n v="1185732"/>
    <d v="2021-07-11T00:00:00"/>
    <s v="Midwest"/>
    <s v="South Dakota"/>
    <s v="Sioux Falls"/>
    <x v="1"/>
    <n v="44"/>
    <n v="81"/>
    <n v="3564"/>
    <n v="1603.8"/>
    <n v="0.44999999999999996"/>
    <s v="Online"/>
  </r>
  <r>
    <s v="Foot Locker"/>
    <n v="1185732"/>
    <d v="2021-07-11T00:00:00"/>
    <s v="Midwest"/>
    <s v="South Dakota"/>
    <s v="Sioux Falls"/>
    <x v="2"/>
    <n v="37"/>
    <n v="61"/>
    <n v="2257"/>
    <n v="947.93999999999994"/>
    <n v="0.42"/>
    <s v="Online"/>
  </r>
  <r>
    <s v="Foot Locker"/>
    <n v="1185732"/>
    <d v="2021-07-11T00:00:00"/>
    <s v="Midwest"/>
    <s v="South Dakota"/>
    <s v="Sioux Falls"/>
    <x v="3"/>
    <n v="38"/>
    <n v="44"/>
    <n v="1672"/>
    <n v="718.96"/>
    <n v="0.43"/>
    <s v="Online"/>
  </r>
  <r>
    <s v="Foot Locker"/>
    <n v="1185732"/>
    <d v="2021-07-11T00:00:00"/>
    <s v="Midwest"/>
    <s v="South Dakota"/>
    <s v="Sioux Falls"/>
    <x v="4"/>
    <n v="49"/>
    <n v="52"/>
    <n v="2548"/>
    <n v="1172.08"/>
    <n v="0.45999999999999996"/>
    <s v="Online"/>
  </r>
  <r>
    <s v="Foot Locker"/>
    <n v="1185732"/>
    <d v="2021-07-11T00:00:00"/>
    <s v="Midwest"/>
    <s v="South Dakota"/>
    <s v="Sioux Falls"/>
    <x v="5"/>
    <n v="53"/>
    <n v="94"/>
    <n v="4982"/>
    <n v="2640.46"/>
    <n v="0.53"/>
    <s v="Online"/>
  </r>
  <r>
    <s v="Foot Locker"/>
    <n v="1185732"/>
    <d v="2021-08-12T00:00:00"/>
    <s v="Midwest"/>
    <s v="South Dakota"/>
    <s v="Sioux Falls"/>
    <x v="0"/>
    <n v="49"/>
    <n v="131"/>
    <n v="6419"/>
    <n v="3081.12"/>
    <n v="0.48"/>
    <s v="Online"/>
  </r>
  <r>
    <s v="Foot Locker"/>
    <n v="1185732"/>
    <d v="2021-08-12T00:00:00"/>
    <s v="Midwest"/>
    <s v="South Dakota"/>
    <s v="Sioux Falls"/>
    <x v="1"/>
    <n v="42"/>
    <n v="78"/>
    <n v="3276"/>
    <n v="1474.1999999999998"/>
    <n v="0.44999999999999996"/>
    <s v="Online"/>
  </r>
  <r>
    <s v="Foot Locker"/>
    <n v="1185732"/>
    <d v="2021-08-12T00:00:00"/>
    <s v="Midwest"/>
    <s v="South Dakota"/>
    <s v="Sioux Falls"/>
    <x v="2"/>
    <n v="36"/>
    <n v="65"/>
    <n v="2340"/>
    <n v="936"/>
    <n v="0.4"/>
    <s v="Online"/>
  </r>
  <r>
    <s v="Foot Locker"/>
    <n v="1185732"/>
    <d v="2021-08-12T00:00:00"/>
    <s v="Midwest"/>
    <s v="South Dakota"/>
    <s v="Sioux Falls"/>
    <x v="3"/>
    <n v="38"/>
    <n v="58"/>
    <n v="2204"/>
    <n v="947.72"/>
    <n v="0.43"/>
    <s v="Online"/>
  </r>
  <r>
    <s v="Foot Locker"/>
    <n v="1185732"/>
    <d v="2021-08-12T00:00:00"/>
    <s v="Midwest"/>
    <s v="South Dakota"/>
    <s v="Sioux Falls"/>
    <x v="4"/>
    <n v="47"/>
    <n v="46"/>
    <n v="2162"/>
    <n v="994.51999999999987"/>
    <n v="0.45999999999999996"/>
    <s v="Online"/>
  </r>
  <r>
    <s v="Foot Locker"/>
    <n v="1185732"/>
    <d v="2021-08-12T00:00:00"/>
    <s v="Midwest"/>
    <s v="South Dakota"/>
    <s v="Sioux Falls"/>
    <x v="5"/>
    <n v="53"/>
    <n v="88"/>
    <n v="4664"/>
    <n v="2332"/>
    <n v="0.5"/>
    <s v="Online"/>
  </r>
  <r>
    <s v="Foot Locker"/>
    <n v="1185732"/>
    <d v="2021-09-13T00:00:00"/>
    <s v="Midwest"/>
    <s v="South Dakota"/>
    <s v="Sioux Falls"/>
    <x v="0"/>
    <n v="42"/>
    <n v="138"/>
    <n v="5796"/>
    <n v="2608.1999999999998"/>
    <n v="0.44999999999999996"/>
    <s v="Online"/>
  </r>
  <r>
    <s v="Foot Locker"/>
    <n v="1185732"/>
    <d v="2021-09-13T00:00:00"/>
    <s v="Midwest"/>
    <s v="South Dakota"/>
    <s v="Sioux Falls"/>
    <x v="1"/>
    <n v="39"/>
    <n v="80"/>
    <n v="3120"/>
    <n v="1248"/>
    <n v="0.4"/>
    <s v="Online"/>
  </r>
  <r>
    <s v="Foot Locker"/>
    <n v="1185732"/>
    <d v="2021-09-13T00:00:00"/>
    <s v="Midwest"/>
    <s v="South Dakota"/>
    <s v="Sioux Falls"/>
    <x v="2"/>
    <n v="32"/>
    <n v="53"/>
    <n v="1696"/>
    <n v="678.40000000000009"/>
    <n v="0.4"/>
    <s v="Online"/>
  </r>
  <r>
    <s v="Foot Locker"/>
    <n v="1185732"/>
    <d v="2021-09-13T00:00:00"/>
    <s v="Midwest"/>
    <s v="South Dakota"/>
    <s v="Sioux Falls"/>
    <x v="3"/>
    <n v="34"/>
    <n v="39"/>
    <n v="1326"/>
    <n v="530.4"/>
    <n v="0.4"/>
    <s v="Online"/>
  </r>
  <r>
    <s v="Foot Locker"/>
    <n v="1185732"/>
    <d v="2021-09-13T00:00:00"/>
    <s v="Midwest"/>
    <s v="South Dakota"/>
    <s v="Sioux Falls"/>
    <x v="4"/>
    <n v="41"/>
    <n v="42"/>
    <n v="1722"/>
    <n v="861"/>
    <n v="0.5"/>
    <s v="Online"/>
  </r>
  <r>
    <s v="Foot Locker"/>
    <n v="1185732"/>
    <d v="2021-09-13T00:00:00"/>
    <s v="Midwest"/>
    <s v="South Dakota"/>
    <s v="Sioux Falls"/>
    <x v="5"/>
    <n v="46"/>
    <n v="65"/>
    <n v="2990"/>
    <n v="1495"/>
    <n v="0.5"/>
    <s v="Online"/>
  </r>
  <r>
    <s v="Foot Locker"/>
    <n v="1185732"/>
    <d v="2021-10-12T00:00:00"/>
    <s v="Midwest"/>
    <s v="South Dakota"/>
    <s v="Sioux Falls"/>
    <x v="0"/>
    <n v="54"/>
    <n v="104"/>
    <n v="5616"/>
    <n v="2583.3599999999997"/>
    <n v="0.45999999999999996"/>
    <s v="Online"/>
  </r>
  <r>
    <s v="Foot Locker"/>
    <n v="1185732"/>
    <d v="2021-10-12T00:00:00"/>
    <s v="Midwest"/>
    <s v="South Dakota"/>
    <s v="Sioux Falls"/>
    <x v="1"/>
    <n v="41"/>
    <n v="75"/>
    <n v="3075"/>
    <n v="1291.5"/>
    <n v="0.42"/>
    <s v="Online"/>
  </r>
  <r>
    <s v="Foot Locker"/>
    <n v="1185732"/>
    <d v="2021-10-12T00:00:00"/>
    <s v="Midwest"/>
    <s v="South Dakota"/>
    <s v="Sioux Falls"/>
    <x v="2"/>
    <n v="43"/>
    <n v="42"/>
    <n v="1806"/>
    <n v="722.40000000000009"/>
    <n v="0.4"/>
    <s v="Online"/>
  </r>
  <r>
    <s v="Foot Locker"/>
    <n v="1185732"/>
    <d v="2021-10-12T00:00:00"/>
    <s v="Midwest"/>
    <s v="South Dakota"/>
    <s v="Sioux Falls"/>
    <x v="3"/>
    <n v="43"/>
    <n v="36"/>
    <n v="1548"/>
    <n v="696.59999999999991"/>
    <n v="0.44999999999999996"/>
    <s v="Online"/>
  </r>
  <r>
    <s v="Foot Locker"/>
    <n v="1185732"/>
    <d v="2021-10-12T00:00:00"/>
    <s v="Midwest"/>
    <s v="South Dakota"/>
    <s v="Sioux Falls"/>
    <x v="4"/>
    <n v="54"/>
    <n v="38"/>
    <n v="2052"/>
    <n v="964.43999999999994"/>
    <n v="0.47"/>
    <s v="Online"/>
  </r>
  <r>
    <s v="Sports Direct"/>
    <n v="1185732"/>
    <d v="2021-10-12T00:00:00"/>
    <s v="Midwest"/>
    <s v="South Dakota"/>
    <s v="Sioux Falls"/>
    <x v="5"/>
    <n v="55"/>
    <n v="70"/>
    <n v="3850"/>
    <n v="2117.5"/>
    <n v="0.55000000000000004"/>
    <s v="Online"/>
  </r>
  <r>
    <s v="Sports Direct"/>
    <n v="1185732"/>
    <d v="2021-11-12T00:00:00"/>
    <s v="Midwest"/>
    <s v="South Dakota"/>
    <s v="Sioux Falls"/>
    <x v="0"/>
    <n v="53"/>
    <n v="104"/>
    <n v="5512"/>
    <n v="2700.88"/>
    <n v="0.49"/>
    <s v="Online"/>
  </r>
  <r>
    <s v="Sports Direct"/>
    <n v="1185732"/>
    <d v="2021-11-12T00:00:00"/>
    <s v="Midwest"/>
    <s v="South Dakota"/>
    <s v="Sioux Falls"/>
    <x v="1"/>
    <n v="41"/>
    <n v="63"/>
    <n v="2583"/>
    <n v="1059.03"/>
    <n v="0.41"/>
    <s v="Online"/>
  </r>
  <r>
    <s v="Sports Direct"/>
    <n v="1185732"/>
    <d v="2021-11-12T00:00:00"/>
    <s v="Midwest"/>
    <s v="South Dakota"/>
    <s v="Sioux Falls"/>
    <x v="2"/>
    <n v="43"/>
    <n v="57"/>
    <n v="2451"/>
    <n v="1078.44"/>
    <n v="0.44"/>
    <s v="Online"/>
  </r>
  <r>
    <s v="Sports Direct"/>
    <n v="1185732"/>
    <d v="2021-11-12T00:00:00"/>
    <s v="Midwest"/>
    <s v="South Dakota"/>
    <s v="Sioux Falls"/>
    <x v="3"/>
    <n v="43"/>
    <n v="44"/>
    <n v="1892"/>
    <n v="832.48"/>
    <n v="0.44"/>
    <s v="Online"/>
  </r>
  <r>
    <s v="Sports Direct"/>
    <n v="1185732"/>
    <d v="2021-11-12T00:00:00"/>
    <s v="Midwest"/>
    <s v="South Dakota"/>
    <s v="Sioux Falls"/>
    <x v="4"/>
    <n v="59"/>
    <n v="45"/>
    <n v="2655"/>
    <n v="1221.3"/>
    <n v="0.45999999999999996"/>
    <s v="Online"/>
  </r>
  <r>
    <s v="Sports Direct"/>
    <n v="1185732"/>
    <d v="2021-11-12T00:00:00"/>
    <s v="Midwest"/>
    <s v="South Dakota"/>
    <s v="Sioux Falls"/>
    <x v="5"/>
    <n v="61"/>
    <n v="65"/>
    <n v="3965"/>
    <n v="1982.5"/>
    <n v="0.5"/>
    <s v="Online"/>
  </r>
  <r>
    <s v="Sports Direct"/>
    <n v="1185732"/>
    <d v="2021-12-11T00:00:00"/>
    <s v="Midwest"/>
    <s v="South Dakota"/>
    <s v="Sioux Falls"/>
    <x v="0"/>
    <n v="58"/>
    <n v="140"/>
    <n v="8120"/>
    <n v="3735.2"/>
    <n v="0.45999999999999996"/>
    <s v="Online"/>
  </r>
  <r>
    <s v="Sports Direct"/>
    <n v="1185732"/>
    <d v="2021-12-11T00:00:00"/>
    <s v="Midwest"/>
    <s v="South Dakota"/>
    <s v="Sioux Falls"/>
    <x v="1"/>
    <n v="45"/>
    <n v="75"/>
    <n v="3375"/>
    <n v="1451.25"/>
    <n v="0.43"/>
    <s v="Online"/>
  </r>
  <r>
    <s v="Sports Direct"/>
    <n v="1185732"/>
    <d v="2021-12-11T00:00:00"/>
    <s v="Midwest"/>
    <s v="South Dakota"/>
    <s v="Sioux Falls"/>
    <x v="2"/>
    <n v="45"/>
    <n v="73"/>
    <n v="3285"/>
    <n v="1379.7"/>
    <n v="0.42"/>
    <s v="Online"/>
  </r>
  <r>
    <s v="Sports Direct"/>
    <n v="1185732"/>
    <d v="2021-12-11T00:00:00"/>
    <s v="Midwest"/>
    <s v="South Dakota"/>
    <s v="Sioux Falls"/>
    <x v="3"/>
    <n v="45"/>
    <n v="50"/>
    <n v="2250"/>
    <n v="1012.4999999999999"/>
    <n v="0.44999999999999996"/>
    <s v="Online"/>
  </r>
  <r>
    <s v="Sports Direct"/>
    <n v="1185732"/>
    <d v="2021-12-11T00:00:00"/>
    <s v="Midwest"/>
    <s v="South Dakota"/>
    <s v="Sioux Falls"/>
    <x v="4"/>
    <n v="56"/>
    <n v="50"/>
    <n v="2800"/>
    <n v="1259.9999999999998"/>
    <n v="0.44999999999999996"/>
    <s v="Online"/>
  </r>
  <r>
    <s v="Sports Direct"/>
    <n v="1185732"/>
    <d v="2021-12-11T00:00:00"/>
    <s v="Midwest"/>
    <s v="South Dakota"/>
    <s v="Sioux Falls"/>
    <x v="5"/>
    <n v="64"/>
    <n v="75"/>
    <n v="4800"/>
    <n v="2496"/>
    <n v="0.52"/>
    <s v="Online"/>
  </r>
  <r>
    <s v="Sports Direct"/>
    <n v="1185732"/>
    <d v="2021-01-09T00:00:00"/>
    <s v="Midwest"/>
    <s v="South Dakota"/>
    <s v="Sioux Falls"/>
    <x v="0"/>
    <n v="33"/>
    <n v="128"/>
    <n v="4224"/>
    <n v="1900.7999999999997"/>
    <n v="0.44999999999999996"/>
    <s v="Online"/>
  </r>
  <r>
    <s v="Sports Direct"/>
    <n v="1185732"/>
    <d v="2021-01-09T00:00:00"/>
    <s v="Midwest"/>
    <s v="South Dakota"/>
    <s v="Sioux Falls"/>
    <x v="1"/>
    <n v="32"/>
    <n v="74"/>
    <n v="2368"/>
    <n v="1041.92"/>
    <n v="0.44"/>
    <s v="Online"/>
  </r>
  <r>
    <s v="Sports Direct"/>
    <n v="1185732"/>
    <d v="2021-01-09T00:00:00"/>
    <s v="Midwest"/>
    <s v="South Dakota"/>
    <s v="Sioux Falls"/>
    <x v="2"/>
    <n v="25"/>
    <n v="74"/>
    <n v="1850"/>
    <n v="740"/>
    <n v="0.4"/>
    <s v="Online"/>
  </r>
  <r>
    <s v="Sports Direct"/>
    <n v="1185732"/>
    <d v="2021-01-09T00:00:00"/>
    <s v="Midwest"/>
    <s v="South Dakota"/>
    <s v="Sioux Falls"/>
    <x v="3"/>
    <n v="28"/>
    <n v="33"/>
    <n v="924"/>
    <n v="415.79999999999995"/>
    <n v="0.44999999999999996"/>
    <s v="Online"/>
  </r>
  <r>
    <s v="Sports Direct"/>
    <n v="1185732"/>
    <d v="2021-01-09T00:00:00"/>
    <s v="Midwest"/>
    <s v="South Dakota"/>
    <s v="Sioux Falls"/>
    <x v="4"/>
    <n v="43"/>
    <n v="49"/>
    <n v="2107"/>
    <n v="1032.43"/>
    <n v="0.49"/>
    <s v="Online"/>
  </r>
  <r>
    <s v="Sports Direct"/>
    <n v="1185732"/>
    <d v="2021-01-09T00:00:00"/>
    <s v="Midwest"/>
    <s v="South Dakota"/>
    <s v="Sioux Falls"/>
    <x v="5"/>
    <n v="33"/>
    <n v="72"/>
    <n v="2376"/>
    <n v="1211.76"/>
    <n v="0.51"/>
    <s v="Online"/>
  </r>
  <r>
    <s v="Sports Direct"/>
    <n v="1185732"/>
    <d v="2021-02-09T00:00:00"/>
    <s v="Midwest"/>
    <s v="South Dakota"/>
    <s v="Sioux Falls"/>
    <x v="0"/>
    <n v="34"/>
    <n v="152"/>
    <n v="5168"/>
    <n v="2325.6"/>
    <n v="0.44999999999999996"/>
    <s v="Online"/>
  </r>
  <r>
    <s v="Sports Direct"/>
    <n v="1185732"/>
    <d v="2021-02-09T00:00:00"/>
    <s v="Midwest"/>
    <s v="South Dakota"/>
    <s v="Sioux Falls"/>
    <x v="1"/>
    <n v="34"/>
    <n v="51"/>
    <n v="1734"/>
    <n v="745.62"/>
    <n v="0.43"/>
    <s v="Online"/>
  </r>
  <r>
    <s v="Sports Direct"/>
    <n v="1185732"/>
    <d v="2021-02-09T00:00:00"/>
    <s v="Midwest"/>
    <s v="South Dakota"/>
    <s v="Sioux Falls"/>
    <x v="2"/>
    <n v="24"/>
    <n v="68"/>
    <n v="1632"/>
    <n v="685.43999999999994"/>
    <n v="0.42"/>
    <s v="Online"/>
  </r>
  <r>
    <s v="Sports Direct"/>
    <n v="1185732"/>
    <d v="2021-02-09T00:00:00"/>
    <s v="Midwest"/>
    <s v="North Dakota"/>
    <s v="Fargo"/>
    <x v="3"/>
    <n v="29"/>
    <n v="30"/>
    <n v="870"/>
    <n v="391.49999999999994"/>
    <n v="0.44999999999999996"/>
    <s v="Online"/>
  </r>
  <r>
    <s v="Sports Direct"/>
    <n v="1185732"/>
    <d v="2021-02-09T00:00:00"/>
    <s v="Midwest"/>
    <s v="North Dakota"/>
    <s v="Fargo"/>
    <x v="4"/>
    <n v="42"/>
    <n v="51"/>
    <n v="2142"/>
    <n v="1049.58"/>
    <n v="0.49"/>
    <s v="Online"/>
  </r>
  <r>
    <s v="Sports Direct"/>
    <n v="1185732"/>
    <d v="2021-02-09T00:00:00"/>
    <s v="Midwest"/>
    <s v="North Dakota"/>
    <s v="Fargo"/>
    <x v="5"/>
    <n v="23"/>
    <n v="69"/>
    <n v="1587"/>
    <n v="809.37"/>
    <n v="0.51"/>
    <s v="Online"/>
  </r>
  <r>
    <s v="Sports Direct"/>
    <n v="1185732"/>
    <d v="2021-03-08T00:00:00"/>
    <s v="Midwest"/>
    <s v="North Dakota"/>
    <s v="Fargo"/>
    <x v="0"/>
    <n v="29"/>
    <n v="134"/>
    <n v="3886"/>
    <n v="1826.4199999999998"/>
    <n v="0.47"/>
    <s v="Online"/>
  </r>
  <r>
    <s v="Sports Direct"/>
    <n v="1185732"/>
    <d v="2021-03-08T00:00:00"/>
    <s v="Midwest"/>
    <s v="North Dakota"/>
    <s v="Fargo"/>
    <x v="1"/>
    <n v="27"/>
    <n v="58"/>
    <n v="1566"/>
    <n v="657.72"/>
    <n v="0.42"/>
    <s v="Online"/>
  </r>
  <r>
    <s v="Sports Direct"/>
    <n v="1185732"/>
    <d v="2021-03-08T00:00:00"/>
    <s v="Midwest"/>
    <s v="North Dakota"/>
    <s v="Fargo"/>
    <x v="2"/>
    <n v="19"/>
    <n v="56"/>
    <n v="1064"/>
    <n v="446.88"/>
    <n v="0.42"/>
    <s v="Online"/>
  </r>
  <r>
    <s v="Sports Direct"/>
    <n v="1185732"/>
    <d v="2021-03-08T00:00:00"/>
    <s v="Midwest"/>
    <s v="North Dakota"/>
    <s v="Fargo"/>
    <x v="3"/>
    <n v="25"/>
    <n v="22"/>
    <n v="550"/>
    <n v="231"/>
    <n v="0.42"/>
    <s v="Online"/>
  </r>
  <r>
    <s v="Sports Direct"/>
    <n v="1185732"/>
    <d v="2021-03-08T00:00:00"/>
    <s v="Midwest"/>
    <s v="North Dakota"/>
    <s v="Fargo"/>
    <x v="4"/>
    <n v="36"/>
    <n v="36"/>
    <n v="1296"/>
    <n v="648"/>
    <n v="0.5"/>
    <s v="Online"/>
  </r>
  <r>
    <s v="Sports Direct"/>
    <n v="1185732"/>
    <d v="2021-03-08T00:00:00"/>
    <s v="Midwest"/>
    <s v="North Dakota"/>
    <s v="Fargo"/>
    <x v="5"/>
    <n v="28"/>
    <n v="63"/>
    <n v="1764"/>
    <n v="917.28000000000009"/>
    <n v="0.52"/>
    <s v="Online"/>
  </r>
  <r>
    <s v="Sports Direct"/>
    <n v="1185732"/>
    <d v="2021-04-09T00:00:00"/>
    <s v="Midwest"/>
    <s v="North Dakota"/>
    <s v="Fargo"/>
    <x v="0"/>
    <n v="28"/>
    <n v="113"/>
    <n v="3164"/>
    <n v="1550.36"/>
    <n v="0.49"/>
    <s v="Online"/>
  </r>
  <r>
    <s v="Sports Direct"/>
    <n v="1185732"/>
    <d v="2021-04-09T00:00:00"/>
    <s v="Midwest"/>
    <s v="North Dakota"/>
    <s v="Fargo"/>
    <x v="1"/>
    <n v="28"/>
    <n v="44"/>
    <n v="1232"/>
    <n v="529.76"/>
    <n v="0.43"/>
    <s v="Online"/>
  </r>
  <r>
    <s v="Sports Direct"/>
    <n v="1185732"/>
    <d v="2021-04-09T00:00:00"/>
    <s v="Midwest"/>
    <s v="North Dakota"/>
    <s v="Fargo"/>
    <x v="2"/>
    <n v="19"/>
    <n v="41"/>
    <n v="779"/>
    <n v="327.18"/>
    <n v="0.42"/>
    <s v="Online"/>
  </r>
  <r>
    <s v="Sports Direct"/>
    <n v="1185732"/>
    <d v="2021-04-09T00:00:00"/>
    <s v="Midwest"/>
    <s v="North Dakota"/>
    <s v="Fargo"/>
    <x v="3"/>
    <n v="24"/>
    <n v="22"/>
    <n v="528"/>
    <n v="227.04"/>
    <n v="0.43"/>
    <s v="Online"/>
  </r>
  <r>
    <s v="Sports Direct"/>
    <n v="1185732"/>
    <d v="2021-04-09T00:00:00"/>
    <s v="Midwest"/>
    <s v="North Dakota"/>
    <s v="Fargo"/>
    <x v="4"/>
    <n v="58"/>
    <n v="30"/>
    <n v="1740"/>
    <n v="835.19999999999993"/>
    <n v="0.48"/>
    <s v="Online"/>
  </r>
  <r>
    <s v="Sports Direct"/>
    <n v="1185732"/>
    <d v="2021-04-09T00:00:00"/>
    <s v="Midwest"/>
    <s v="North Dakota"/>
    <s v="Fargo"/>
    <x v="5"/>
    <n v="49"/>
    <n v="68"/>
    <n v="3332"/>
    <n v="1765.96"/>
    <n v="0.53"/>
    <s v="Online"/>
  </r>
  <r>
    <s v="Sports Direct"/>
    <n v="1185732"/>
    <d v="2021-05-10T00:00:00"/>
    <s v="Midwest"/>
    <s v="North Dakota"/>
    <s v="Fargo"/>
    <x v="0"/>
    <n v="55"/>
    <n v="129"/>
    <n v="7095"/>
    <n v="3405.6"/>
    <n v="0.48"/>
    <s v="Online"/>
  </r>
  <r>
    <s v="Sports Direct"/>
    <n v="1185732"/>
    <d v="2021-05-10T00:00:00"/>
    <s v="Midwest"/>
    <s v="North Dakota"/>
    <s v="Fargo"/>
    <x v="1"/>
    <n v="41"/>
    <n v="54"/>
    <n v="2214"/>
    <n v="974.16"/>
    <n v="0.44"/>
    <s v="Online"/>
  </r>
  <r>
    <s v="Sports Direct"/>
    <n v="1185732"/>
    <d v="2021-05-10T00:00:00"/>
    <s v="Midwest"/>
    <s v="North Dakota"/>
    <s v="Fargo"/>
    <x v="2"/>
    <n v="37"/>
    <n v="51"/>
    <n v="1887"/>
    <n v="811.41"/>
    <n v="0.43"/>
    <s v="Online"/>
  </r>
  <r>
    <s v="Sports Direct"/>
    <n v="1185732"/>
    <d v="2021-05-10T00:00:00"/>
    <s v="Midwest"/>
    <s v="North Dakota"/>
    <s v="Fargo"/>
    <x v="3"/>
    <n v="36"/>
    <n v="26"/>
    <n v="936"/>
    <n v="411.84"/>
    <n v="0.44"/>
    <s v="Online"/>
  </r>
  <r>
    <s v="Sports Direct"/>
    <n v="1185732"/>
    <d v="2021-05-10T00:00:00"/>
    <s v="Midwest"/>
    <s v="North Dakota"/>
    <s v="Fargo"/>
    <x v="4"/>
    <n v="46"/>
    <n v="31"/>
    <n v="1426"/>
    <n v="684.48"/>
    <n v="0.48"/>
    <s v="Online"/>
  </r>
  <r>
    <s v="Sports Direct"/>
    <n v="1185732"/>
    <d v="2021-05-10T00:00:00"/>
    <s v="Midwest"/>
    <s v="North Dakota"/>
    <s v="Fargo"/>
    <x v="5"/>
    <n v="52"/>
    <n v="75"/>
    <n v="3900"/>
    <n v="1989"/>
    <n v="0.51"/>
    <s v="Online"/>
  </r>
  <r>
    <s v="Sports Direct"/>
    <n v="1185732"/>
    <d v="2021-06-09T00:00:00"/>
    <s v="Midwest"/>
    <s v="North Dakota"/>
    <s v="Fargo"/>
    <x v="0"/>
    <n v="36"/>
    <n v="125"/>
    <n v="4500"/>
    <n v="2024.9999999999998"/>
    <n v="0.44999999999999996"/>
    <s v="Online"/>
  </r>
  <r>
    <s v="Sports Direct"/>
    <n v="1185732"/>
    <d v="2021-06-09T00:00:00"/>
    <s v="Midwest"/>
    <s v="North Dakota"/>
    <s v="Fargo"/>
    <x v="1"/>
    <n v="32"/>
    <n v="65"/>
    <n v="2080"/>
    <n v="894.4"/>
    <n v="0.43"/>
    <s v="Online"/>
  </r>
  <r>
    <s v="Sports Direct"/>
    <n v="1185732"/>
    <d v="2021-06-09T00:00:00"/>
    <s v="Midwest"/>
    <s v="North Dakota"/>
    <s v="Fargo"/>
    <x v="2"/>
    <n v="27"/>
    <n v="60"/>
    <n v="1620"/>
    <n v="648"/>
    <n v="0.4"/>
    <s v="Online"/>
  </r>
  <r>
    <s v="Sports Direct"/>
    <n v="1185732"/>
    <d v="2021-06-09T00:00:00"/>
    <s v="Midwest"/>
    <s v="North Dakota"/>
    <s v="Fargo"/>
    <x v="3"/>
    <n v="29"/>
    <n v="51"/>
    <n v="1479"/>
    <n v="621.17999999999995"/>
    <n v="0.42"/>
    <s v="Online"/>
  </r>
  <r>
    <s v="Sports Direct"/>
    <n v="1185732"/>
    <d v="2021-06-09T00:00:00"/>
    <s v="Midwest"/>
    <s v="North Dakota"/>
    <s v="Fargo"/>
    <x v="4"/>
    <n v="38"/>
    <n v="47"/>
    <n v="1786"/>
    <n v="821.56"/>
    <n v="0.45999999999999996"/>
    <s v="Online"/>
  </r>
  <r>
    <s v="Sports Direct"/>
    <n v="1185732"/>
    <d v="2021-06-09T00:00:00"/>
    <s v="Midwest"/>
    <s v="North Dakota"/>
    <s v="Fargo"/>
    <x v="5"/>
    <n v="51"/>
    <n v="91"/>
    <n v="4641"/>
    <n v="2506.1400000000003"/>
    <n v="0.54"/>
    <s v="Online"/>
  </r>
  <r>
    <s v="Sports Direct"/>
    <n v="1185732"/>
    <d v="2021-07-08T00:00:00"/>
    <s v="Midwest"/>
    <s v="North Dakota"/>
    <s v="Fargo"/>
    <x v="0"/>
    <n v="48"/>
    <n v="160"/>
    <n v="7680"/>
    <n v="3763.2"/>
    <n v="0.49"/>
    <s v="Online"/>
  </r>
  <r>
    <s v="Sports Direct"/>
    <n v="1185732"/>
    <d v="2021-07-08T00:00:00"/>
    <s v="Midwest"/>
    <s v="North Dakota"/>
    <s v="Fargo"/>
    <x v="1"/>
    <n v="44"/>
    <n v="84"/>
    <n v="3696"/>
    <n v="1589.28"/>
    <n v="0.43"/>
    <s v="Online"/>
  </r>
  <r>
    <s v="Sports Direct"/>
    <n v="1185732"/>
    <d v="2021-07-08T00:00:00"/>
    <s v="Midwest"/>
    <s v="North Dakota"/>
    <s v="Fargo"/>
    <x v="2"/>
    <n v="37"/>
    <n v="59"/>
    <n v="2183"/>
    <n v="873.2"/>
    <n v="0.4"/>
    <s v="Online"/>
  </r>
  <r>
    <s v="Sports Direct"/>
    <n v="1185732"/>
    <d v="2021-07-08T00:00:00"/>
    <s v="Midwest"/>
    <s v="North Dakota"/>
    <s v="Fargo"/>
    <x v="3"/>
    <n v="38"/>
    <n v="53"/>
    <n v="2014"/>
    <n v="866.02"/>
    <n v="0.43"/>
    <s v="Online"/>
  </r>
  <r>
    <s v="Sports Direct"/>
    <n v="1185732"/>
    <d v="2021-07-08T00:00:00"/>
    <s v="Midwest"/>
    <s v="North Dakota"/>
    <s v="Fargo"/>
    <x v="4"/>
    <n v="49"/>
    <n v="60"/>
    <n v="2940"/>
    <n v="1352.3999999999999"/>
    <n v="0.45999999999999996"/>
    <s v="Online"/>
  </r>
  <r>
    <s v="Sports Direct"/>
    <n v="1185732"/>
    <d v="2021-07-08T00:00:00"/>
    <s v="Midwest"/>
    <s v="North Dakota"/>
    <s v="Fargo"/>
    <x v="5"/>
    <n v="54"/>
    <n v="98"/>
    <n v="5292"/>
    <n v="2857.6800000000003"/>
    <n v="0.54"/>
    <s v="Online"/>
  </r>
  <r>
    <s v="Sports Direct"/>
    <n v="1185732"/>
    <d v="2021-08-09T00:00:00"/>
    <s v="Midwest"/>
    <s v="North Dakota"/>
    <s v="Fargo"/>
    <x v="0"/>
    <n v="46"/>
    <n v="147"/>
    <n v="6762"/>
    <n v="3313.38"/>
    <n v="0.49"/>
    <s v="Online"/>
  </r>
  <r>
    <s v="Sports Direct"/>
    <n v="1185732"/>
    <d v="2021-08-09T00:00:00"/>
    <s v="Midwest"/>
    <s v="North Dakota"/>
    <s v="Fargo"/>
    <x v="1"/>
    <n v="42"/>
    <n v="90"/>
    <n v="3780"/>
    <n v="1512"/>
    <n v="0.4"/>
    <s v="Online"/>
  </r>
  <r>
    <s v="Sports Direct"/>
    <n v="1185732"/>
    <d v="2021-08-09T00:00:00"/>
    <s v="Midwest"/>
    <s v="North Dakota"/>
    <s v="Fargo"/>
    <x v="2"/>
    <n v="37"/>
    <n v="63"/>
    <n v="2331"/>
    <n v="955.70999999999992"/>
    <n v="0.41"/>
    <s v="Online"/>
  </r>
  <r>
    <s v="Sports Direct"/>
    <n v="1185732"/>
    <d v="2021-08-09T00:00:00"/>
    <s v="Midwest"/>
    <s v="North Dakota"/>
    <s v="Fargo"/>
    <x v="3"/>
    <n v="38"/>
    <n v="52"/>
    <n v="1976"/>
    <n v="810.16"/>
    <n v="0.41"/>
    <s v="Online"/>
  </r>
  <r>
    <s v="Sports Direct"/>
    <n v="1185732"/>
    <d v="2021-08-09T00:00:00"/>
    <s v="Midwest"/>
    <s v="North Dakota"/>
    <s v="Fargo"/>
    <x v="4"/>
    <n v="46"/>
    <n v="44"/>
    <n v="2024"/>
    <n v="931.04"/>
    <n v="0.45999999999999996"/>
    <s v="Online"/>
  </r>
  <r>
    <s v="Sports Direct"/>
    <n v="1185732"/>
    <d v="2021-08-09T00:00:00"/>
    <s v="Midwest"/>
    <s v="North Dakota"/>
    <s v="Fargo"/>
    <x v="5"/>
    <n v="54"/>
    <n v="95"/>
    <n v="5130"/>
    <n v="2718.9"/>
    <n v="0.53"/>
    <s v="Online"/>
  </r>
  <r>
    <s v="Sports Direct"/>
    <n v="1185732"/>
    <d v="2021-09-10T00:00:00"/>
    <s v="Midwest"/>
    <s v="North Dakota"/>
    <s v="Fargo"/>
    <x v="0"/>
    <n v="36"/>
    <n v="133"/>
    <n v="4788"/>
    <n v="2394"/>
    <n v="0.5"/>
    <s v="Online"/>
  </r>
  <r>
    <s v="Sports Direct"/>
    <n v="1185732"/>
    <d v="2021-09-10T00:00:00"/>
    <s v="Midwest"/>
    <s v="North Dakota"/>
    <s v="Fargo"/>
    <x v="1"/>
    <n v="34"/>
    <n v="72"/>
    <n v="2448"/>
    <n v="1052.6399999999999"/>
    <n v="0.43"/>
    <s v="Online"/>
  </r>
  <r>
    <s v="Sports Direct"/>
    <n v="1185732"/>
    <d v="2021-09-10T00:00:00"/>
    <s v="Midwest"/>
    <s v="North Dakota"/>
    <s v="Fargo"/>
    <x v="2"/>
    <n v="27"/>
    <n v="51"/>
    <n v="1377"/>
    <n v="605.88"/>
    <n v="0.44"/>
    <s v="Online"/>
  </r>
  <r>
    <s v="Sports Direct"/>
    <n v="1185732"/>
    <d v="2021-09-10T00:00:00"/>
    <s v="Midwest"/>
    <s v="North Dakota"/>
    <s v="Fargo"/>
    <x v="3"/>
    <n v="28"/>
    <n v="44"/>
    <n v="1232"/>
    <n v="505.11999999999995"/>
    <n v="0.41"/>
    <s v="Online"/>
  </r>
  <r>
    <s v="Sports Direct"/>
    <n v="1185732"/>
    <d v="2021-09-10T00:00:00"/>
    <s v="Midwest"/>
    <s v="North Dakota"/>
    <s v="Fargo"/>
    <x v="4"/>
    <n v="36"/>
    <n v="42"/>
    <n v="1512"/>
    <n v="740.88"/>
    <n v="0.49"/>
    <s v="Online"/>
  </r>
  <r>
    <s v="Sports Direct"/>
    <n v="1185732"/>
    <d v="2021-09-10T00:00:00"/>
    <s v="Midwest"/>
    <s v="North Dakota"/>
    <s v="Fargo"/>
    <x v="5"/>
    <n v="44"/>
    <n v="63"/>
    <n v="2772"/>
    <n v="1524.6000000000001"/>
    <n v="0.55000000000000004"/>
    <s v="Online"/>
  </r>
  <r>
    <s v="Sports Direct"/>
    <n v="1185732"/>
    <d v="2021-10-09T00:00:00"/>
    <s v="Midwest"/>
    <s v="North Dakota"/>
    <s v="Fargo"/>
    <x v="0"/>
    <n v="49"/>
    <n v="116"/>
    <n v="5684"/>
    <n v="2671.48"/>
    <n v="0.47"/>
    <s v="Online"/>
  </r>
  <r>
    <s v="Sports Direct"/>
    <n v="1185732"/>
    <d v="2021-10-09T00:00:00"/>
    <s v="Midwest"/>
    <s v="North Dakota"/>
    <s v="Fargo"/>
    <x v="1"/>
    <n v="36"/>
    <n v="73"/>
    <n v="2628"/>
    <n v="1077.48"/>
    <n v="0.41"/>
    <s v="Online"/>
  </r>
  <r>
    <s v="Sports Direct"/>
    <n v="1185732"/>
    <d v="2021-10-09T00:00:00"/>
    <s v="Midwest"/>
    <s v="North Dakota"/>
    <s v="Fargo"/>
    <x v="2"/>
    <n v="39"/>
    <n v="39"/>
    <n v="1521"/>
    <n v="669.24"/>
    <n v="0.44"/>
    <s v="Online"/>
  </r>
  <r>
    <s v="Sports Direct"/>
    <n v="1185732"/>
    <d v="2021-10-09T00:00:00"/>
    <s v="Midwest"/>
    <s v="North Dakota"/>
    <s v="Fargo"/>
    <x v="3"/>
    <n v="38"/>
    <n v="33"/>
    <n v="1254"/>
    <n v="501.6"/>
    <n v="0.4"/>
    <s v="Online"/>
  </r>
  <r>
    <s v="Sports Direct"/>
    <n v="1185732"/>
    <d v="2021-10-09T00:00:00"/>
    <s v="Midwest"/>
    <s v="North Dakota"/>
    <s v="Fargo"/>
    <x v="4"/>
    <n v="45"/>
    <n v="34"/>
    <n v="1530"/>
    <n v="719.09999999999991"/>
    <n v="0.47"/>
    <s v="Online"/>
  </r>
  <r>
    <s v="Foot Locker"/>
    <n v="1185732"/>
    <d v="2021-10-09T00:00:00"/>
    <s v="Midwest"/>
    <s v="North Dakota"/>
    <s v="Fargo"/>
    <x v="5"/>
    <n v="53"/>
    <n v="73"/>
    <n v="3869"/>
    <n v="2050.5700000000002"/>
    <n v="0.53"/>
    <s v="Online"/>
  </r>
  <r>
    <s v="Foot Locker"/>
    <n v="1185732"/>
    <d v="2021-11-09T00:00:00"/>
    <s v="Midwest"/>
    <s v="North Dakota"/>
    <s v="Fargo"/>
    <x v="0"/>
    <n v="49"/>
    <n v="120"/>
    <n v="5880"/>
    <n v="2940"/>
    <n v="0.5"/>
    <s v="Online"/>
  </r>
  <r>
    <s v="Foot Locker"/>
    <n v="1185732"/>
    <d v="2021-11-09T00:00:00"/>
    <s v="Midwest"/>
    <s v="North Dakota"/>
    <s v="Fargo"/>
    <x v="1"/>
    <n v="36"/>
    <n v="73"/>
    <n v="2628"/>
    <n v="1182.5999999999999"/>
    <n v="0.44999999999999996"/>
    <s v="Online"/>
  </r>
  <r>
    <s v="Foot Locker"/>
    <n v="1185732"/>
    <d v="2021-11-09T00:00:00"/>
    <s v="Midwest"/>
    <s v="North Dakota"/>
    <s v="Fargo"/>
    <x v="2"/>
    <n v="39"/>
    <n v="53"/>
    <n v="2067"/>
    <n v="909.48"/>
    <n v="0.44"/>
    <s v="Online"/>
  </r>
  <r>
    <s v="Foot Locker"/>
    <n v="1185732"/>
    <d v="2021-11-09T00:00:00"/>
    <s v="Midwest"/>
    <s v="North Dakota"/>
    <s v="Fargo"/>
    <x v="3"/>
    <n v="39"/>
    <n v="47"/>
    <n v="1833"/>
    <n v="788.18999999999994"/>
    <n v="0.43"/>
    <s v="Online"/>
  </r>
  <r>
    <s v="Foot Locker"/>
    <n v="1185732"/>
    <d v="2021-11-09T00:00:00"/>
    <s v="Midwest"/>
    <s v="North Dakota"/>
    <s v="Fargo"/>
    <x v="4"/>
    <n v="55"/>
    <n v="44"/>
    <n v="2420"/>
    <n v="1089"/>
    <n v="0.44999999999999996"/>
    <s v="Online"/>
  </r>
  <r>
    <s v="Foot Locker"/>
    <n v="1185732"/>
    <d v="2021-11-09T00:00:00"/>
    <s v="Midwest"/>
    <s v="North Dakota"/>
    <s v="Fargo"/>
    <x v="5"/>
    <n v="60"/>
    <n v="65"/>
    <n v="3900"/>
    <n v="1989"/>
    <n v="0.51"/>
    <s v="Online"/>
  </r>
  <r>
    <s v="Foot Locker"/>
    <n v="1185732"/>
    <d v="2021-12-08T00:00:00"/>
    <s v="Midwest"/>
    <s v="North Dakota"/>
    <s v="Fargo"/>
    <x v="0"/>
    <n v="55"/>
    <n v="150"/>
    <n v="8250"/>
    <n v="3794.9999999999995"/>
    <n v="0.45999999999999996"/>
    <s v="Online"/>
  </r>
  <r>
    <s v="Foot Locker"/>
    <n v="1185732"/>
    <d v="2021-12-08T00:00:00"/>
    <s v="Midwest"/>
    <s v="North Dakota"/>
    <s v="Fargo"/>
    <x v="1"/>
    <n v="46"/>
    <n v="75"/>
    <n v="3450"/>
    <n v="1552.4999999999998"/>
    <n v="0.44999999999999996"/>
    <s v="Online"/>
  </r>
  <r>
    <s v="Foot Locker"/>
    <n v="1185732"/>
    <d v="2021-12-08T00:00:00"/>
    <s v="Midwest"/>
    <s v="North Dakota"/>
    <s v="Fargo"/>
    <x v="2"/>
    <n v="48"/>
    <n v="73"/>
    <n v="3504"/>
    <n v="1576.8"/>
    <n v="0.44999999999999996"/>
    <s v="Online"/>
  </r>
  <r>
    <s v="Foot Locker"/>
    <n v="1185732"/>
    <d v="2021-12-08T00:00:00"/>
    <s v="Midwest"/>
    <s v="North Dakota"/>
    <s v="Fargo"/>
    <x v="3"/>
    <n v="47"/>
    <n v="54"/>
    <n v="2538"/>
    <n v="1040.58"/>
    <n v="0.41"/>
    <s v="Online"/>
  </r>
  <r>
    <s v="Foot Locker"/>
    <n v="1185732"/>
    <d v="2021-12-08T00:00:00"/>
    <s v="Midwest"/>
    <s v="North Dakota"/>
    <s v="Fargo"/>
    <x v="4"/>
    <n v="58"/>
    <n v="54"/>
    <n v="3132"/>
    <n v="1409.3999999999999"/>
    <n v="0.44999999999999996"/>
    <s v="Online"/>
  </r>
  <r>
    <s v="Foot Locker"/>
    <n v="1185732"/>
    <d v="2021-12-08T00:00:00"/>
    <s v="Midwest"/>
    <s v="North Dakota"/>
    <s v="Fargo"/>
    <x v="5"/>
    <n v="63"/>
    <n v="78"/>
    <n v="4914"/>
    <n v="2604.42"/>
    <n v="0.53"/>
    <s v="Online"/>
  </r>
  <r>
    <s v="Foot Locker"/>
    <n v="1185732"/>
    <d v="2021-01-06T00:00:00"/>
    <s v="Midwest"/>
    <s v="North Dakota"/>
    <s v="Fargo"/>
    <x v="0"/>
    <n v="27"/>
    <n v="113"/>
    <n v="3051"/>
    <n v="1372.9499999999998"/>
    <n v="0.44999999999999996"/>
    <s v="Online"/>
  </r>
  <r>
    <s v="Foot Locker"/>
    <n v="1185732"/>
    <d v="2021-01-06T00:00:00"/>
    <s v="Midwest"/>
    <s v="North Dakota"/>
    <s v="Fargo"/>
    <x v="1"/>
    <n v="29"/>
    <n v="70"/>
    <n v="2030"/>
    <n v="933.8"/>
    <n v="0.45999999999999996"/>
    <s v="Online"/>
  </r>
  <r>
    <s v="Foot Locker"/>
    <n v="1185732"/>
    <d v="2021-01-06T00:00:00"/>
    <s v="Midwest"/>
    <s v="North Dakota"/>
    <s v="Fargo"/>
    <x v="2"/>
    <n v="19"/>
    <n v="68"/>
    <n v="1292"/>
    <n v="581.4"/>
    <n v="0.44999999999999996"/>
    <s v="Online"/>
  </r>
  <r>
    <s v="Foot Locker"/>
    <n v="1185732"/>
    <d v="2021-01-06T00:00:00"/>
    <s v="Midwest"/>
    <s v="North Dakota"/>
    <s v="Fargo"/>
    <x v="3"/>
    <n v="24"/>
    <n v="26"/>
    <n v="624"/>
    <n v="280.79999999999995"/>
    <n v="0.44999999999999996"/>
    <s v="Online"/>
  </r>
  <r>
    <s v="Foot Locker"/>
    <n v="1185732"/>
    <d v="2021-01-06T00:00:00"/>
    <s v="Midwest"/>
    <s v="North Dakota"/>
    <s v="Fargo"/>
    <x v="4"/>
    <n v="38"/>
    <n v="42"/>
    <n v="1596"/>
    <n v="1005.48"/>
    <n v="0.63"/>
    <s v="Online"/>
  </r>
  <r>
    <s v="Foot Locker"/>
    <n v="1185732"/>
    <d v="2021-01-06T00:00:00"/>
    <s v="Midwest"/>
    <s v="North Dakota"/>
    <s v="Fargo"/>
    <x v="5"/>
    <n v="28"/>
    <n v="75"/>
    <n v="2100"/>
    <n v="1092"/>
    <n v="0.52"/>
    <s v="Online"/>
  </r>
  <r>
    <s v="Foot Locker"/>
    <n v="1185732"/>
    <d v="2021-02-06T00:00:00"/>
    <s v="Midwest"/>
    <s v="North Dakota"/>
    <s v="Fargo"/>
    <x v="0"/>
    <n v="28"/>
    <n v="145"/>
    <n v="4060"/>
    <n v="1786.4"/>
    <n v="0.44"/>
    <s v="Online"/>
  </r>
  <r>
    <s v="Foot Locker"/>
    <n v="1185732"/>
    <d v="2021-02-06T00:00:00"/>
    <s v="Midwest"/>
    <s v="North Dakota"/>
    <s v="Fargo"/>
    <x v="1"/>
    <n v="28"/>
    <n v="45"/>
    <n v="1260"/>
    <n v="579.59999999999991"/>
    <n v="0.45999999999999996"/>
    <s v="Online"/>
  </r>
  <r>
    <s v="Foot Locker"/>
    <n v="1185732"/>
    <d v="2021-02-06T00:00:00"/>
    <s v="Midwest"/>
    <s v="North Dakota"/>
    <s v="Fargo"/>
    <x v="2"/>
    <n v="19"/>
    <n v="56"/>
    <n v="1064"/>
    <n v="436.23999999999995"/>
    <n v="0.41"/>
    <s v="Online"/>
  </r>
  <r>
    <s v="Foot Locker"/>
    <n v="1185732"/>
    <d v="2021-02-06T00:00:00"/>
    <s v="Midwest"/>
    <s v="Iowa"/>
    <s v="Des Moines"/>
    <x v="3"/>
    <n v="25"/>
    <n v="23"/>
    <n v="575"/>
    <n v="253"/>
    <n v="0.44"/>
    <s v="Online"/>
  </r>
  <r>
    <s v="Foot Locker"/>
    <n v="1185732"/>
    <d v="2021-02-06T00:00:00"/>
    <s v="Midwest"/>
    <s v="Iowa"/>
    <s v="Des Moines"/>
    <x v="4"/>
    <n v="38"/>
    <n v="38"/>
    <n v="1444"/>
    <n v="938.6"/>
    <n v="0.65"/>
    <s v="Online"/>
  </r>
  <r>
    <s v="Foot Locker"/>
    <n v="1185732"/>
    <d v="2021-02-06T00:00:00"/>
    <s v="Midwest"/>
    <s v="Iowa"/>
    <s v="Des Moines"/>
    <x v="5"/>
    <n v="14"/>
    <n v="68"/>
    <n v="952"/>
    <n v="514.08000000000004"/>
    <n v="0.54"/>
    <s v="Online"/>
  </r>
  <r>
    <s v="Foot Locker"/>
    <n v="1185732"/>
    <d v="2021-03-05T00:00:00"/>
    <s v="Midwest"/>
    <s v="Iowa"/>
    <s v="Des Moines"/>
    <x v="0"/>
    <n v="19"/>
    <n v="136"/>
    <n v="2584"/>
    <n v="1033.6000000000001"/>
    <n v="0.4"/>
    <s v="Online"/>
  </r>
  <r>
    <s v="Foot Locker"/>
    <n v="1185732"/>
    <d v="2021-03-05T00:00:00"/>
    <s v="Midwest"/>
    <s v="Iowa"/>
    <s v="Des Moines"/>
    <x v="1"/>
    <n v="19"/>
    <n v="47"/>
    <n v="893"/>
    <n v="401.84999999999997"/>
    <n v="0.44999999999999996"/>
    <s v="Online"/>
  </r>
  <r>
    <s v="Foot Locker"/>
    <n v="1185732"/>
    <d v="2021-03-05T00:00:00"/>
    <s v="Midwest"/>
    <s v="Iowa"/>
    <s v="Des Moines"/>
    <x v="2"/>
    <n v="9"/>
    <n v="65"/>
    <n v="585"/>
    <n v="234"/>
    <n v="0.4"/>
    <s v="Online"/>
  </r>
  <r>
    <s v="Foot Locker"/>
    <n v="1185732"/>
    <d v="2021-03-05T00:00:00"/>
    <s v="Midwest"/>
    <s v="Iowa"/>
    <s v="Des Moines"/>
    <x v="3"/>
    <n v="14"/>
    <n v="28"/>
    <n v="392"/>
    <n v="164.64"/>
    <n v="0.42"/>
    <s v="Online"/>
  </r>
  <r>
    <s v="Foot Locker"/>
    <n v="1185732"/>
    <d v="2021-03-05T00:00:00"/>
    <s v="Midwest"/>
    <s v="Iowa"/>
    <s v="Des Moines"/>
    <x v="4"/>
    <n v="28"/>
    <n v="39"/>
    <n v="1092"/>
    <n v="698.88"/>
    <n v="0.64"/>
    <s v="Online"/>
  </r>
  <r>
    <s v="Foot Locker"/>
    <n v="1185732"/>
    <d v="2021-03-05T00:00:00"/>
    <s v="Midwest"/>
    <s v="Iowa"/>
    <s v="Des Moines"/>
    <x v="5"/>
    <n v="20"/>
    <n v="68"/>
    <n v="1360"/>
    <n v="720.80000000000007"/>
    <n v="0.53"/>
    <s v="Online"/>
  </r>
  <r>
    <s v="Foot Locker"/>
    <n v="1185732"/>
    <d v="2021-04-06T00:00:00"/>
    <s v="Midwest"/>
    <s v="Iowa"/>
    <s v="Des Moines"/>
    <x v="0"/>
    <n v="20"/>
    <n v="124"/>
    <n v="2480"/>
    <n v="1116"/>
    <n v="0.44999999999999996"/>
    <s v="Online"/>
  </r>
  <r>
    <s v="Foot Locker"/>
    <n v="1185732"/>
    <d v="2021-04-06T00:00:00"/>
    <s v="Midwest"/>
    <s v="Iowa"/>
    <s v="Des Moines"/>
    <x v="1"/>
    <n v="18"/>
    <n v="49"/>
    <n v="882"/>
    <n v="432.18"/>
    <n v="0.49"/>
    <s v="Online"/>
  </r>
  <r>
    <s v="Foot Locker"/>
    <n v="1185732"/>
    <d v="2021-04-06T00:00:00"/>
    <s v="Midwest"/>
    <s v="Iowa"/>
    <s v="Des Moines"/>
    <x v="2"/>
    <n v="10"/>
    <n v="53"/>
    <n v="530"/>
    <n v="233.2"/>
    <n v="0.44"/>
    <s v="Online"/>
  </r>
  <r>
    <s v="Foot Locker"/>
    <n v="1185732"/>
    <d v="2021-04-06T00:00:00"/>
    <s v="Midwest"/>
    <s v="Iowa"/>
    <s v="Des Moines"/>
    <x v="3"/>
    <n v="15"/>
    <n v="28"/>
    <n v="420"/>
    <n v="188.99999999999997"/>
    <n v="0.44999999999999996"/>
    <s v="Online"/>
  </r>
  <r>
    <s v="Foot Locker"/>
    <n v="1185732"/>
    <d v="2021-04-06T00:00:00"/>
    <s v="Midwest"/>
    <s v="Iowa"/>
    <s v="Des Moines"/>
    <x v="4"/>
    <n v="55"/>
    <n v="34"/>
    <n v="1870"/>
    <n v="1140.7"/>
    <n v="0.61"/>
    <s v="Online"/>
  </r>
  <r>
    <s v="Foot Locker"/>
    <n v="1185732"/>
    <d v="2021-04-06T00:00:00"/>
    <s v="Midwest"/>
    <s v="Iowa"/>
    <s v="Des Moines"/>
    <x v="5"/>
    <n v="46"/>
    <n v="63"/>
    <n v="2898"/>
    <n v="1506.96"/>
    <n v="0.52"/>
    <s v="Online"/>
  </r>
  <r>
    <s v="Foot Locker"/>
    <n v="1185732"/>
    <d v="2021-05-07T00:00:00"/>
    <s v="Midwest"/>
    <s v="Iowa"/>
    <s v="Des Moines"/>
    <x v="0"/>
    <n v="57"/>
    <n v="146"/>
    <n v="8322"/>
    <n v="3495.24"/>
    <n v="0.42"/>
    <s v="Online"/>
  </r>
  <r>
    <s v="Foot Locker"/>
    <n v="1185732"/>
    <d v="2021-05-07T00:00:00"/>
    <s v="Midwest"/>
    <s v="Iowa"/>
    <s v="Des Moines"/>
    <x v="1"/>
    <n v="37"/>
    <n v="63"/>
    <n v="2331"/>
    <n v="1072.26"/>
    <n v="0.45999999999999996"/>
    <s v="Online"/>
  </r>
  <r>
    <s v="Foot Locker"/>
    <n v="1185732"/>
    <d v="2021-05-07T00:00:00"/>
    <s v="Midwest"/>
    <s v="Iowa"/>
    <s v="Des Moines"/>
    <x v="2"/>
    <n v="33"/>
    <n v="54"/>
    <n v="1782"/>
    <n v="730.62"/>
    <n v="0.41"/>
    <s v="Online"/>
  </r>
  <r>
    <s v="Foot Locker"/>
    <n v="1185732"/>
    <d v="2021-05-07T00:00:00"/>
    <s v="Midwest"/>
    <s v="Iowa"/>
    <s v="Des Moines"/>
    <x v="3"/>
    <n v="33"/>
    <n v="34"/>
    <n v="1122"/>
    <n v="493.68"/>
    <n v="0.44"/>
    <s v="Online"/>
  </r>
  <r>
    <s v="Foot Locker"/>
    <n v="1185732"/>
    <d v="2021-05-07T00:00:00"/>
    <s v="Midwest"/>
    <s v="Iowa"/>
    <s v="Des Moines"/>
    <x v="4"/>
    <n v="43"/>
    <n v="42"/>
    <n v="1806"/>
    <n v="1173.9000000000001"/>
    <n v="0.65"/>
    <s v="Online"/>
  </r>
  <r>
    <s v="Foot Locker"/>
    <n v="1185732"/>
    <d v="2021-05-07T00:00:00"/>
    <s v="Midwest"/>
    <s v="Iowa"/>
    <s v="Des Moines"/>
    <x v="5"/>
    <n v="46"/>
    <n v="69"/>
    <n v="3174"/>
    <n v="1650.48"/>
    <n v="0.52"/>
    <s v="Online"/>
  </r>
  <r>
    <s v="Foot Locker"/>
    <n v="1185732"/>
    <d v="2021-06-06T00:00:00"/>
    <s v="Midwest"/>
    <s v="Iowa"/>
    <s v="Des Moines"/>
    <x v="0"/>
    <n v="32"/>
    <n v="137"/>
    <n v="4384"/>
    <n v="1841.28"/>
    <n v="0.42"/>
    <s v="Online"/>
  </r>
  <r>
    <s v="Foot Locker"/>
    <n v="1185732"/>
    <d v="2021-06-06T00:00:00"/>
    <s v="Midwest"/>
    <s v="Iowa"/>
    <s v="Des Moines"/>
    <x v="1"/>
    <n v="28"/>
    <n v="77"/>
    <n v="2156"/>
    <n v="1034.8799999999999"/>
    <n v="0.48"/>
    <s v="Online"/>
  </r>
  <r>
    <s v="Foot Locker"/>
    <n v="1185732"/>
    <d v="2021-06-06T00:00:00"/>
    <s v="Midwest"/>
    <s v="Iowa"/>
    <s v="Des Moines"/>
    <x v="2"/>
    <n v="23"/>
    <n v="50"/>
    <n v="1150"/>
    <n v="517.5"/>
    <n v="0.44999999999999996"/>
    <s v="Online"/>
  </r>
  <r>
    <s v="Foot Locker"/>
    <n v="1185732"/>
    <d v="2021-06-06T00:00:00"/>
    <s v="Midwest"/>
    <s v="Iowa"/>
    <s v="Des Moines"/>
    <x v="3"/>
    <n v="24"/>
    <n v="44"/>
    <n v="1056"/>
    <n v="464.64"/>
    <n v="0.44"/>
    <s v="Online"/>
  </r>
  <r>
    <s v="Foot Locker"/>
    <n v="1185732"/>
    <d v="2021-06-06T00:00:00"/>
    <s v="Midwest"/>
    <s v="Iowa"/>
    <s v="Des Moines"/>
    <x v="4"/>
    <n v="34"/>
    <n v="44"/>
    <n v="1496"/>
    <n v="957.44"/>
    <n v="0.64"/>
    <s v="Online"/>
  </r>
  <r>
    <s v="Foot Locker"/>
    <n v="1185732"/>
    <d v="2021-06-06T00:00:00"/>
    <s v="Midwest"/>
    <s v="Iowa"/>
    <s v="Des Moines"/>
    <x v="5"/>
    <n v="51"/>
    <n v="85"/>
    <n v="4335"/>
    <n v="2297.5500000000002"/>
    <n v="0.53"/>
    <s v="Online"/>
  </r>
  <r>
    <s v="Foot Locker"/>
    <n v="1185732"/>
    <d v="2021-07-05T00:00:00"/>
    <s v="Midwest"/>
    <s v="Iowa"/>
    <s v="Des Moines"/>
    <x v="0"/>
    <n v="49"/>
    <n v="138"/>
    <n v="6762"/>
    <n v="2975.28"/>
    <n v="0.44"/>
    <s v="Online"/>
  </r>
  <r>
    <s v="Foot Locker"/>
    <n v="1185732"/>
    <d v="2021-07-05T00:00:00"/>
    <s v="Midwest"/>
    <s v="Iowa"/>
    <s v="Des Moines"/>
    <x v="1"/>
    <n v="44"/>
    <n v="87"/>
    <n v="3828"/>
    <n v="1875.72"/>
    <n v="0.49"/>
    <s v="Online"/>
  </r>
  <r>
    <s v="Foot Locker"/>
    <n v="1185732"/>
    <d v="2021-07-05T00:00:00"/>
    <s v="Midwest"/>
    <s v="Iowa"/>
    <s v="Des Moines"/>
    <x v="2"/>
    <n v="36"/>
    <n v="68"/>
    <n v="2448"/>
    <n v="1077.1200000000001"/>
    <n v="0.44"/>
    <s v="Online"/>
  </r>
  <r>
    <s v="Foot Locker"/>
    <n v="1185732"/>
    <d v="2021-07-05T00:00:00"/>
    <s v="Midwest"/>
    <s v="Iowa"/>
    <s v="Des Moines"/>
    <x v="3"/>
    <n v="37"/>
    <n v="47"/>
    <n v="1739"/>
    <n v="712.99"/>
    <n v="0.41"/>
    <s v="Online"/>
  </r>
  <r>
    <s v="Foot Locker"/>
    <n v="1185732"/>
    <d v="2021-07-05T00:00:00"/>
    <s v="Midwest"/>
    <s v="Iowa"/>
    <s v="Des Moines"/>
    <x v="4"/>
    <n v="46"/>
    <n v="60"/>
    <n v="2760"/>
    <n v="1656"/>
    <n v="0.6"/>
    <s v="Online"/>
  </r>
  <r>
    <s v="Foot Locker"/>
    <n v="1185732"/>
    <d v="2021-07-05T00:00:00"/>
    <s v="Midwest"/>
    <s v="Iowa"/>
    <s v="Des Moines"/>
    <x v="5"/>
    <n v="51"/>
    <n v="94"/>
    <n v="4794"/>
    <n v="2397"/>
    <n v="0.5"/>
    <s v="Online"/>
  </r>
  <r>
    <s v="Foot Locker"/>
    <n v="1185732"/>
    <d v="2021-08-06T00:00:00"/>
    <s v="Midwest"/>
    <s v="Iowa"/>
    <s v="Des Moines"/>
    <x v="0"/>
    <n v="49"/>
    <n v="131"/>
    <n v="6419"/>
    <n v="2695.98"/>
    <n v="0.42"/>
    <s v="Online"/>
  </r>
  <r>
    <s v="Foot Locker"/>
    <n v="1185732"/>
    <d v="2021-08-06T00:00:00"/>
    <s v="Midwest"/>
    <s v="Iowa"/>
    <s v="Des Moines"/>
    <x v="1"/>
    <n v="42"/>
    <n v="78"/>
    <n v="3276"/>
    <n v="1506.9599999999998"/>
    <n v="0.45999999999999996"/>
    <s v="Online"/>
  </r>
  <r>
    <s v="Foot Locker"/>
    <n v="1185732"/>
    <d v="2021-08-06T00:00:00"/>
    <s v="Midwest"/>
    <s v="Iowa"/>
    <s v="Des Moines"/>
    <x v="2"/>
    <n v="39"/>
    <n v="61"/>
    <n v="2379"/>
    <n v="1022.97"/>
    <n v="0.43"/>
    <s v="Online"/>
  </r>
  <r>
    <s v="Foot Locker"/>
    <n v="1185732"/>
    <d v="2021-08-06T00:00:00"/>
    <s v="Midwest"/>
    <s v="Iowa"/>
    <s v="Des Moines"/>
    <x v="3"/>
    <n v="37"/>
    <n v="54"/>
    <n v="1998"/>
    <n v="819.18"/>
    <n v="0.41"/>
    <s v="Online"/>
  </r>
  <r>
    <s v="Foot Locker"/>
    <n v="1185732"/>
    <d v="2021-08-06T00:00:00"/>
    <s v="Midwest"/>
    <s v="Iowa"/>
    <s v="Des Moines"/>
    <x v="4"/>
    <n v="48"/>
    <n v="51"/>
    <n v="2448"/>
    <n v="1468.8"/>
    <n v="0.6"/>
    <s v="Online"/>
  </r>
  <r>
    <s v="Foot Locker"/>
    <n v="1185732"/>
    <d v="2021-08-06T00:00:00"/>
    <s v="Midwest"/>
    <s v="Iowa"/>
    <s v="Des Moines"/>
    <x v="5"/>
    <n v="53"/>
    <n v="98"/>
    <n v="5194"/>
    <n v="2856.7000000000003"/>
    <n v="0.55000000000000004"/>
    <s v="Online"/>
  </r>
  <r>
    <s v="Foot Locker"/>
    <n v="1185732"/>
    <d v="2021-09-07T00:00:00"/>
    <s v="Midwest"/>
    <s v="Iowa"/>
    <s v="Des Moines"/>
    <x v="0"/>
    <n v="34"/>
    <n v="133"/>
    <n v="4522"/>
    <n v="1808.8000000000002"/>
    <n v="0.4"/>
    <s v="Online"/>
  </r>
  <r>
    <s v="Foot Locker"/>
    <n v="1185732"/>
    <d v="2021-09-07T00:00:00"/>
    <s v="Midwest"/>
    <s v="Iowa"/>
    <s v="Des Moines"/>
    <x v="1"/>
    <n v="27"/>
    <n v="77"/>
    <n v="2079"/>
    <n v="977.13"/>
    <n v="0.47"/>
    <s v="Online"/>
  </r>
  <r>
    <s v="Foot Locker"/>
    <n v="1185732"/>
    <d v="2021-09-07T00:00:00"/>
    <s v="Midwest"/>
    <s v="Iowa"/>
    <s v="Des Moines"/>
    <x v="2"/>
    <n v="24"/>
    <n v="49"/>
    <n v="1176"/>
    <n v="470.40000000000003"/>
    <n v="0.4"/>
    <s v="Online"/>
  </r>
  <r>
    <s v="Foot Locker"/>
    <n v="1185732"/>
    <d v="2021-09-07T00:00:00"/>
    <s v="Midwest"/>
    <s v="Iowa"/>
    <s v="Des Moines"/>
    <x v="3"/>
    <n v="23"/>
    <n v="38"/>
    <n v="874"/>
    <n v="393.29999999999995"/>
    <n v="0.44999999999999996"/>
    <s v="Online"/>
  </r>
  <r>
    <s v="Foot Locker"/>
    <n v="1185732"/>
    <d v="2021-09-07T00:00:00"/>
    <s v="Midwest"/>
    <s v="Iowa"/>
    <s v="Des Moines"/>
    <x v="4"/>
    <n v="34"/>
    <n v="45"/>
    <n v="1530"/>
    <n v="933.3"/>
    <n v="0.61"/>
    <s v="Online"/>
  </r>
  <r>
    <s v="Foot Locker"/>
    <n v="1185732"/>
    <d v="2021-09-07T00:00:00"/>
    <s v="Midwest"/>
    <s v="Iowa"/>
    <s v="Des Moines"/>
    <x v="5"/>
    <n v="36"/>
    <n v="61"/>
    <n v="2196"/>
    <n v="1098"/>
    <n v="0.5"/>
    <s v="Online"/>
  </r>
  <r>
    <s v="Foot Locker"/>
    <n v="1185732"/>
    <d v="2021-10-06T00:00:00"/>
    <s v="Midwest"/>
    <s v="Iowa"/>
    <s v="Des Moines"/>
    <x v="0"/>
    <n v="43"/>
    <n v="112"/>
    <n v="4816"/>
    <n v="1974.56"/>
    <n v="0.41"/>
    <s v="Online"/>
  </r>
  <r>
    <s v="Foot Locker"/>
    <n v="1185732"/>
    <d v="2021-10-06T00:00:00"/>
    <s v="Midwest"/>
    <s v="Iowa"/>
    <s v="Des Moines"/>
    <x v="1"/>
    <n v="32"/>
    <n v="75"/>
    <n v="2400"/>
    <n v="1104"/>
    <n v="0.45999999999999996"/>
    <s v="Online"/>
  </r>
  <r>
    <s v="Foot Locker"/>
    <n v="1185732"/>
    <d v="2021-10-06T00:00:00"/>
    <s v="Midwest"/>
    <s v="Iowa"/>
    <s v="Des Moines"/>
    <x v="2"/>
    <n v="34"/>
    <n v="39"/>
    <n v="1326"/>
    <n v="543.66"/>
    <n v="0.41"/>
    <s v="Online"/>
  </r>
  <r>
    <s v="Foot Locker"/>
    <n v="1185732"/>
    <d v="2021-10-06T00:00:00"/>
    <s v="Midwest"/>
    <s v="Iowa"/>
    <s v="Des Moines"/>
    <x v="3"/>
    <n v="34"/>
    <n v="31"/>
    <n v="1054"/>
    <n v="442.68"/>
    <n v="0.42"/>
    <s v="Online"/>
  </r>
  <r>
    <s v="Foot Locker"/>
    <n v="1185732"/>
    <d v="2021-10-06T00:00:00"/>
    <s v="Midwest"/>
    <s v="Iowa"/>
    <s v="Des Moines"/>
    <x v="4"/>
    <n v="42"/>
    <n v="38"/>
    <n v="1596"/>
    <n v="1021.44"/>
    <n v="0.64"/>
    <s v="Online"/>
  </r>
  <r>
    <s v="West Gear"/>
    <n v="1185732"/>
    <d v="2021-10-06T00:00:00"/>
    <s v="Midwest"/>
    <s v="Iowa"/>
    <s v="Des Moines"/>
    <x v="5"/>
    <n v="49"/>
    <n v="73"/>
    <n v="3577"/>
    <n v="1895.8100000000002"/>
    <n v="0.53"/>
    <s v="Online"/>
  </r>
  <r>
    <s v="West Gear"/>
    <n v="1185732"/>
    <d v="2021-11-06T00:00:00"/>
    <s v="Midwest"/>
    <s v="Iowa"/>
    <s v="Des Moines"/>
    <x v="0"/>
    <n v="41"/>
    <n v="112"/>
    <n v="4592"/>
    <n v="2020.48"/>
    <n v="0.44"/>
    <s v="Online"/>
  </r>
  <r>
    <s v="West Gear"/>
    <n v="1185732"/>
    <d v="2021-11-06T00:00:00"/>
    <s v="Midwest"/>
    <s v="Iowa"/>
    <s v="Des Moines"/>
    <x v="1"/>
    <n v="32"/>
    <n v="72"/>
    <n v="2304"/>
    <n v="1128.96"/>
    <n v="0.49"/>
    <s v="Online"/>
  </r>
  <r>
    <s v="West Gear"/>
    <n v="1185732"/>
    <d v="2021-11-06T00:00:00"/>
    <s v="Midwest"/>
    <s v="Iowa"/>
    <s v="Des Moines"/>
    <x v="2"/>
    <n v="32"/>
    <n v="57"/>
    <n v="1824"/>
    <n v="802.56000000000006"/>
    <n v="0.44"/>
    <s v="Online"/>
  </r>
  <r>
    <s v="West Gear"/>
    <n v="1185732"/>
    <d v="2021-11-06T00:00:00"/>
    <s v="Midwest"/>
    <s v="Iowa"/>
    <s v="Des Moines"/>
    <x v="3"/>
    <n v="34"/>
    <n v="52"/>
    <n v="1768"/>
    <n v="724.88"/>
    <n v="0.41"/>
    <s v="Online"/>
  </r>
  <r>
    <s v="West Gear"/>
    <n v="1185732"/>
    <d v="2021-11-06T00:00:00"/>
    <s v="Midwest"/>
    <s v="Iowa"/>
    <s v="Des Moines"/>
    <x v="4"/>
    <n v="55"/>
    <n v="49"/>
    <n v="2695"/>
    <n v="1617"/>
    <n v="0.6"/>
    <s v="Online"/>
  </r>
  <r>
    <s v="West Gear"/>
    <n v="1185732"/>
    <d v="2021-11-06T00:00:00"/>
    <s v="Midwest"/>
    <s v="Iowa"/>
    <s v="Des Moines"/>
    <x v="5"/>
    <n v="59"/>
    <n v="72"/>
    <n v="4248"/>
    <n v="2208.96"/>
    <n v="0.52"/>
    <s v="Online"/>
  </r>
  <r>
    <s v="West Gear"/>
    <n v="1185732"/>
    <d v="2021-12-05T00:00:00"/>
    <s v="Midwest"/>
    <s v="Iowa"/>
    <s v="Des Moines"/>
    <x v="0"/>
    <n v="54"/>
    <n v="147"/>
    <n v="7938"/>
    <n v="3333.96"/>
    <n v="0.42"/>
    <s v="Online"/>
  </r>
  <r>
    <s v="West Gear"/>
    <n v="1185732"/>
    <d v="2021-12-05T00:00:00"/>
    <s v="Midwest"/>
    <s v="Iowa"/>
    <s v="Des Moines"/>
    <x v="1"/>
    <n v="47"/>
    <n v="91"/>
    <n v="4277"/>
    <n v="2010.1899999999998"/>
    <n v="0.47"/>
    <s v="Online"/>
  </r>
  <r>
    <s v="West Gear"/>
    <n v="1185732"/>
    <d v="2021-12-05T00:00:00"/>
    <s v="Midwest"/>
    <s v="Iowa"/>
    <s v="Des Moines"/>
    <x v="2"/>
    <n v="47"/>
    <n v="83"/>
    <n v="3901"/>
    <n v="1638.4199999999998"/>
    <n v="0.42"/>
    <s v="Online"/>
  </r>
  <r>
    <s v="West Gear"/>
    <n v="1185732"/>
    <d v="2021-12-05T00:00:00"/>
    <s v="Midwest"/>
    <s v="Iowa"/>
    <s v="Des Moines"/>
    <x v="3"/>
    <n v="49"/>
    <n v="61"/>
    <n v="2989"/>
    <n v="1285.27"/>
    <n v="0.43"/>
    <s v="Online"/>
  </r>
  <r>
    <s v="West Gear"/>
    <n v="1185732"/>
    <d v="2021-12-05T00:00:00"/>
    <s v="Midwest"/>
    <s v="Iowa"/>
    <s v="Des Moines"/>
    <x v="4"/>
    <n v="59"/>
    <n v="59"/>
    <n v="3481"/>
    <n v="2123.41"/>
    <n v="0.61"/>
    <s v="Online"/>
  </r>
  <r>
    <s v="West Gear"/>
    <n v="1185732"/>
    <d v="2021-12-05T00:00:00"/>
    <s v="Midwest"/>
    <s v="Iowa"/>
    <s v="Des Moines"/>
    <x v="5"/>
    <n v="59"/>
    <n v="88"/>
    <n v="5192"/>
    <n v="2855.6000000000004"/>
    <n v="0.55000000000000004"/>
    <s v="Online"/>
  </r>
  <r>
    <s v="West Gear"/>
    <n v="1185732"/>
    <d v="2021-01-03T00:00:00"/>
    <s v="Midwest"/>
    <s v="Iowa"/>
    <s v="Des Moines"/>
    <x v="0"/>
    <n v="28"/>
    <n v="126"/>
    <n v="3528"/>
    <n v="1587.6"/>
    <n v="0.44999999999999996"/>
    <s v="Online"/>
  </r>
  <r>
    <s v="West Gear"/>
    <n v="1185732"/>
    <d v="2021-01-03T00:00:00"/>
    <s v="Midwest"/>
    <s v="Iowa"/>
    <s v="Des Moines"/>
    <x v="1"/>
    <n v="29"/>
    <n v="70"/>
    <n v="2030"/>
    <n v="933.8"/>
    <n v="0.45999999999999996"/>
    <s v="Online"/>
  </r>
  <r>
    <s v="West Gear"/>
    <n v="1185732"/>
    <d v="2021-01-03T00:00:00"/>
    <s v="Midwest"/>
    <s v="Iowa"/>
    <s v="Des Moines"/>
    <x v="2"/>
    <n v="18"/>
    <n v="65"/>
    <n v="1170"/>
    <n v="479.7"/>
    <n v="0.41"/>
    <s v="Online"/>
  </r>
  <r>
    <s v="West Gear"/>
    <n v="1185732"/>
    <d v="2021-01-03T00:00:00"/>
    <s v="Midwest"/>
    <s v="Iowa"/>
    <s v="Des Moines"/>
    <x v="3"/>
    <n v="23"/>
    <n v="29"/>
    <n v="667"/>
    <n v="300.14999999999998"/>
    <n v="0.44999999999999996"/>
    <s v="Online"/>
  </r>
  <r>
    <s v="West Gear"/>
    <n v="1185732"/>
    <d v="2021-01-03T00:00:00"/>
    <s v="Midwest"/>
    <s v="Iowa"/>
    <s v="Des Moines"/>
    <x v="4"/>
    <n v="38"/>
    <n v="45"/>
    <n v="1710"/>
    <n v="1060.2"/>
    <n v="0.62"/>
    <s v="Online"/>
  </r>
  <r>
    <s v="West Gear"/>
    <n v="1185732"/>
    <d v="2021-01-03T00:00:00"/>
    <s v="Midwest"/>
    <s v="Iowa"/>
    <s v="Des Moines"/>
    <x v="5"/>
    <n v="28"/>
    <n v="73"/>
    <n v="2044"/>
    <n v="1124.2"/>
    <n v="0.55000000000000004"/>
    <s v="Online"/>
  </r>
  <r>
    <s v="West Gear"/>
    <n v="1185732"/>
    <d v="2021-02-03T00:00:00"/>
    <s v="Midwest"/>
    <s v="Iowa"/>
    <s v="Des Moines"/>
    <x v="0"/>
    <n v="29"/>
    <n v="140"/>
    <n v="4060"/>
    <n v="1664.6"/>
    <n v="0.41"/>
    <s v="Online"/>
  </r>
  <r>
    <s v="West Gear"/>
    <n v="1185732"/>
    <d v="2021-02-03T00:00:00"/>
    <s v="Midwest"/>
    <s v="Iowa"/>
    <s v="Des Moines"/>
    <x v="1"/>
    <n v="29"/>
    <n v="39"/>
    <n v="1131"/>
    <n v="554.18999999999994"/>
    <n v="0.49"/>
    <s v="Online"/>
  </r>
  <r>
    <s v="West Gear"/>
    <n v="1185732"/>
    <d v="2021-02-03T00:00:00"/>
    <s v="Midwest"/>
    <s v="Iowa"/>
    <s v="Des Moines"/>
    <x v="2"/>
    <n v="20"/>
    <n v="60"/>
    <n v="1200"/>
    <n v="516"/>
    <n v="0.43"/>
    <s v="Online"/>
  </r>
  <r>
    <s v="West Gear"/>
    <n v="1185732"/>
    <d v="2021-02-03T00:00:00"/>
    <s v="Midwest"/>
    <s v="Wisconsin"/>
    <s v="Milwaukee"/>
    <x v="3"/>
    <n v="23"/>
    <n v="20"/>
    <n v="460"/>
    <n v="197.79999999999998"/>
    <n v="0.43"/>
    <s v="Online"/>
  </r>
  <r>
    <s v="West Gear"/>
    <n v="1185732"/>
    <d v="2021-02-03T00:00:00"/>
    <s v="Midwest"/>
    <s v="Wisconsin"/>
    <s v="Milwaukee"/>
    <x v="4"/>
    <n v="38"/>
    <n v="38"/>
    <n v="1444"/>
    <n v="880.84"/>
    <n v="0.61"/>
    <s v="Online"/>
  </r>
  <r>
    <s v="West Gear"/>
    <n v="1185732"/>
    <d v="2021-02-03T00:00:00"/>
    <s v="Midwest"/>
    <s v="Wisconsin"/>
    <s v="Milwaukee"/>
    <x v="5"/>
    <n v="14"/>
    <n v="65"/>
    <n v="910"/>
    <n v="464.1"/>
    <n v="0.51"/>
    <s v="Online"/>
  </r>
  <r>
    <s v="West Gear"/>
    <n v="1185732"/>
    <d v="2021-03-02T00:00:00"/>
    <s v="Midwest"/>
    <s v="Wisconsin"/>
    <s v="Milwaukee"/>
    <x v="0"/>
    <n v="19"/>
    <n v="141"/>
    <n v="2679"/>
    <n v="1098.3899999999999"/>
    <n v="0.41"/>
    <s v="Online"/>
  </r>
  <r>
    <s v="West Gear"/>
    <n v="1185732"/>
    <d v="2021-03-02T00:00:00"/>
    <s v="Midwest"/>
    <s v="Wisconsin"/>
    <s v="Milwaukee"/>
    <x v="1"/>
    <n v="19"/>
    <n v="44"/>
    <n v="836"/>
    <n v="418"/>
    <n v="0.5"/>
    <s v="Online"/>
  </r>
  <r>
    <s v="West Gear"/>
    <n v="1185732"/>
    <d v="2021-03-02T00:00:00"/>
    <s v="Midwest"/>
    <s v="Wisconsin"/>
    <s v="Milwaukee"/>
    <x v="2"/>
    <n v="9"/>
    <n v="59"/>
    <n v="531"/>
    <n v="233.64000000000001"/>
    <n v="0.44"/>
    <s v="Online"/>
  </r>
  <r>
    <s v="West Gear"/>
    <n v="1185732"/>
    <d v="2021-03-02T00:00:00"/>
    <s v="Midwest"/>
    <s v="Wisconsin"/>
    <s v="Milwaukee"/>
    <x v="3"/>
    <n v="14"/>
    <n v="20"/>
    <n v="280"/>
    <n v="114.8"/>
    <n v="0.41"/>
    <s v="Online"/>
  </r>
  <r>
    <s v="West Gear"/>
    <n v="1185732"/>
    <d v="2021-03-02T00:00:00"/>
    <s v="Midwest"/>
    <s v="Wisconsin"/>
    <s v="Milwaukee"/>
    <x v="4"/>
    <n v="29"/>
    <n v="34"/>
    <n v="986"/>
    <n v="601.46"/>
    <n v="0.61"/>
    <s v="Online"/>
  </r>
  <r>
    <s v="West Gear"/>
    <n v="1185732"/>
    <d v="2021-03-02T00:00:00"/>
    <s v="Midwest"/>
    <s v="Wisconsin"/>
    <s v="Milwaukee"/>
    <x v="5"/>
    <n v="18"/>
    <n v="63"/>
    <n v="1134"/>
    <n v="612.36"/>
    <n v="0.54"/>
    <s v="Online"/>
  </r>
  <r>
    <s v="West Gear"/>
    <n v="1185732"/>
    <d v="2021-04-03T00:00:00"/>
    <s v="Midwest"/>
    <s v="Wisconsin"/>
    <s v="Milwaukee"/>
    <x v="0"/>
    <n v="18"/>
    <n v="122"/>
    <n v="2196"/>
    <n v="900.3599999999999"/>
    <n v="0.41"/>
    <s v="Online"/>
  </r>
  <r>
    <s v="West Gear"/>
    <n v="1185732"/>
    <d v="2021-04-03T00:00:00"/>
    <s v="Midwest"/>
    <s v="Wisconsin"/>
    <s v="Milwaukee"/>
    <x v="1"/>
    <n v="20"/>
    <n v="39"/>
    <n v="780"/>
    <n v="358.79999999999995"/>
    <n v="0.45999999999999996"/>
    <s v="Online"/>
  </r>
  <r>
    <s v="West Gear"/>
    <n v="1185732"/>
    <d v="2021-04-03T00:00:00"/>
    <s v="Midwest"/>
    <s v="Wisconsin"/>
    <s v="Milwaukee"/>
    <x v="2"/>
    <n v="9"/>
    <n v="41"/>
    <n v="369"/>
    <n v="158.66999999999999"/>
    <n v="0.43"/>
    <s v="Online"/>
  </r>
  <r>
    <s v="West Gear"/>
    <n v="1185732"/>
    <d v="2021-04-03T00:00:00"/>
    <s v="Midwest"/>
    <s v="Wisconsin"/>
    <s v="Milwaukee"/>
    <x v="3"/>
    <n v="15"/>
    <n v="22"/>
    <n v="330"/>
    <n v="135.29999999999998"/>
    <n v="0.41"/>
    <s v="Online"/>
  </r>
  <r>
    <s v="West Gear"/>
    <n v="1185732"/>
    <d v="2021-04-03T00:00:00"/>
    <s v="Midwest"/>
    <s v="Wisconsin"/>
    <s v="Milwaukee"/>
    <x v="4"/>
    <n v="55"/>
    <n v="26"/>
    <n v="1430"/>
    <n v="886.6"/>
    <n v="0.62"/>
    <s v="Online"/>
  </r>
  <r>
    <s v="West Gear"/>
    <n v="1185732"/>
    <d v="2021-04-03T00:00:00"/>
    <s v="Midwest"/>
    <s v="Wisconsin"/>
    <s v="Milwaukee"/>
    <x v="5"/>
    <n v="49"/>
    <n v="61"/>
    <n v="2989"/>
    <n v="1643.95"/>
    <n v="0.55000000000000004"/>
    <s v="Online"/>
  </r>
  <r>
    <s v="West Gear"/>
    <n v="1185732"/>
    <d v="2021-05-04T00:00:00"/>
    <s v="Midwest"/>
    <s v="Wisconsin"/>
    <s v="Milwaukee"/>
    <x v="0"/>
    <n v="58"/>
    <n v="134"/>
    <n v="7772"/>
    <n v="3186.52"/>
    <n v="0.41"/>
    <s v="Online"/>
  </r>
  <r>
    <s v="West Gear"/>
    <n v="1185732"/>
    <d v="2021-05-04T00:00:00"/>
    <s v="Midwest"/>
    <s v="Wisconsin"/>
    <s v="Milwaukee"/>
    <x v="1"/>
    <n v="39"/>
    <n v="50"/>
    <n v="1950"/>
    <n v="955.5"/>
    <n v="0.49"/>
    <s v="Online"/>
  </r>
  <r>
    <s v="West Gear"/>
    <n v="1185732"/>
    <d v="2021-05-04T00:00:00"/>
    <s v="Midwest"/>
    <s v="Wisconsin"/>
    <s v="Milwaukee"/>
    <x v="2"/>
    <n v="33"/>
    <n v="49"/>
    <n v="1617"/>
    <n v="727.65"/>
    <n v="0.44999999999999996"/>
    <s v="Online"/>
  </r>
  <r>
    <s v="West Gear"/>
    <n v="1185732"/>
    <d v="2021-05-04T00:00:00"/>
    <s v="Midwest"/>
    <s v="Wisconsin"/>
    <s v="Milwaukee"/>
    <x v="3"/>
    <n v="32"/>
    <n v="38"/>
    <n v="1216"/>
    <n v="535.04"/>
    <n v="0.44"/>
    <s v="Online"/>
  </r>
  <r>
    <s v="West Gear"/>
    <n v="1185732"/>
    <d v="2021-05-04T00:00:00"/>
    <s v="Midwest"/>
    <s v="Wisconsin"/>
    <s v="Milwaukee"/>
    <x v="4"/>
    <n v="44"/>
    <n v="53"/>
    <n v="2332"/>
    <n v="1422.52"/>
    <n v="0.61"/>
    <s v="Online"/>
  </r>
  <r>
    <s v="West Gear"/>
    <n v="1185732"/>
    <d v="2021-05-04T00:00:00"/>
    <s v="Midwest"/>
    <s v="Wisconsin"/>
    <s v="Milwaukee"/>
    <x v="5"/>
    <n v="47"/>
    <n v="90"/>
    <n v="4230"/>
    <n v="2157.3000000000002"/>
    <n v="0.51"/>
    <s v="Online"/>
  </r>
  <r>
    <s v="West Gear"/>
    <n v="1185732"/>
    <d v="2021-06-03T00:00:00"/>
    <s v="Midwest"/>
    <s v="Wisconsin"/>
    <s v="Milwaukee"/>
    <x v="0"/>
    <n v="32"/>
    <n v="160"/>
    <n v="5120"/>
    <n v="2252.8000000000002"/>
    <n v="0.44"/>
    <s v="Online"/>
  </r>
  <r>
    <s v="West Gear"/>
    <n v="1185732"/>
    <d v="2021-06-03T00:00:00"/>
    <s v="Midwest"/>
    <s v="Wisconsin"/>
    <s v="Milwaukee"/>
    <x v="1"/>
    <n v="27"/>
    <n v="90"/>
    <n v="2430"/>
    <n v="1190.7"/>
    <n v="0.49"/>
    <s v="Online"/>
  </r>
  <r>
    <s v="West Gear"/>
    <n v="1185732"/>
    <d v="2021-06-03T00:00:00"/>
    <s v="Midwest"/>
    <s v="Wisconsin"/>
    <s v="Milwaukee"/>
    <x v="2"/>
    <n v="24"/>
    <n v="52"/>
    <n v="1248"/>
    <n v="549.12"/>
    <n v="0.44"/>
    <s v="Online"/>
  </r>
  <r>
    <s v="West Gear"/>
    <n v="1185732"/>
    <d v="2021-06-03T00:00:00"/>
    <s v="Midwest"/>
    <s v="Wisconsin"/>
    <s v="Milwaukee"/>
    <x v="3"/>
    <n v="24"/>
    <n v="47"/>
    <n v="1128"/>
    <n v="462.47999999999996"/>
    <n v="0.41"/>
    <s v="Online"/>
  </r>
  <r>
    <s v="West Gear"/>
    <n v="1185732"/>
    <d v="2021-06-03T00:00:00"/>
    <s v="Midwest"/>
    <s v="Wisconsin"/>
    <s v="Milwaukee"/>
    <x v="4"/>
    <n v="34"/>
    <n v="46"/>
    <n v="1564"/>
    <n v="938.4"/>
    <n v="0.6"/>
    <s v="Online"/>
  </r>
  <r>
    <s v="West Gear"/>
    <n v="1185732"/>
    <d v="2021-06-03T00:00:00"/>
    <s v="Midwest"/>
    <s v="Wisconsin"/>
    <s v="Milwaukee"/>
    <x v="5"/>
    <n v="51"/>
    <n v="98"/>
    <n v="4998"/>
    <n v="2748.9"/>
    <n v="0.55000000000000004"/>
    <s v="Online"/>
  </r>
  <r>
    <s v="West Gear"/>
    <n v="1185732"/>
    <d v="2021-07-02T00:00:00"/>
    <s v="Midwest"/>
    <s v="Wisconsin"/>
    <s v="Milwaukee"/>
    <x v="0"/>
    <n v="45"/>
    <n v="149"/>
    <n v="6705"/>
    <n v="2816.1"/>
    <n v="0.42"/>
    <s v="Online"/>
  </r>
  <r>
    <s v="West Gear"/>
    <n v="1185732"/>
    <d v="2021-07-02T00:00:00"/>
    <s v="Midwest"/>
    <s v="Wisconsin"/>
    <s v="Milwaukee"/>
    <x v="1"/>
    <n v="42"/>
    <n v="87"/>
    <n v="3654"/>
    <n v="1790.46"/>
    <n v="0.49"/>
    <s v="Online"/>
  </r>
  <r>
    <s v="West Gear"/>
    <n v="1185732"/>
    <d v="2021-07-02T00:00:00"/>
    <s v="Midwest"/>
    <s v="Wisconsin"/>
    <s v="Milwaukee"/>
    <x v="2"/>
    <n v="38"/>
    <n v="61"/>
    <n v="2318"/>
    <n v="996.74"/>
    <n v="0.43"/>
    <s v="Online"/>
  </r>
  <r>
    <s v="West Gear"/>
    <n v="1185732"/>
    <d v="2021-07-02T00:00:00"/>
    <s v="Midwest"/>
    <s v="Wisconsin"/>
    <s v="Milwaukee"/>
    <x v="3"/>
    <n v="38"/>
    <n v="51"/>
    <n v="1938"/>
    <n v="813.95999999999992"/>
    <n v="0.42"/>
    <s v="Online"/>
  </r>
  <r>
    <s v="West Gear"/>
    <n v="1185732"/>
    <d v="2021-07-02T00:00:00"/>
    <s v="Midwest"/>
    <s v="Wisconsin"/>
    <s v="Milwaukee"/>
    <x v="4"/>
    <n v="48"/>
    <n v="50"/>
    <n v="2400"/>
    <n v="1488"/>
    <n v="0.62"/>
    <s v="Online"/>
  </r>
  <r>
    <s v="West Gear"/>
    <n v="1185732"/>
    <d v="2021-07-02T00:00:00"/>
    <s v="Midwest"/>
    <s v="Wisconsin"/>
    <s v="Milwaukee"/>
    <x v="5"/>
    <n v="52"/>
    <n v="94"/>
    <n v="4888"/>
    <n v="2639.52"/>
    <n v="0.54"/>
    <s v="Online"/>
  </r>
  <r>
    <s v="West Gear"/>
    <n v="1185732"/>
    <d v="2021-08-03T00:00:00"/>
    <s v="Midwest"/>
    <s v="Wisconsin"/>
    <s v="Milwaukee"/>
    <x v="0"/>
    <n v="46"/>
    <n v="158"/>
    <n v="7268"/>
    <n v="3052.56"/>
    <n v="0.42"/>
    <s v="Online"/>
  </r>
  <r>
    <s v="West Gear"/>
    <n v="1185732"/>
    <d v="2021-08-03T00:00:00"/>
    <s v="Midwest"/>
    <s v="Wisconsin"/>
    <s v="Milwaukee"/>
    <x v="1"/>
    <n v="43"/>
    <n v="84"/>
    <n v="3612"/>
    <n v="1697.6399999999999"/>
    <n v="0.47"/>
    <s v="Online"/>
  </r>
  <r>
    <s v="West Gear"/>
    <n v="1185732"/>
    <d v="2021-08-03T00:00:00"/>
    <s v="Midwest"/>
    <s v="Wisconsin"/>
    <s v="Milwaukee"/>
    <x v="2"/>
    <n v="39"/>
    <n v="56"/>
    <n v="2184"/>
    <n v="873.6"/>
    <n v="0.4"/>
    <s v="Online"/>
  </r>
  <r>
    <s v="West Gear"/>
    <n v="1185732"/>
    <d v="2021-08-03T00:00:00"/>
    <s v="Midwest"/>
    <s v="Wisconsin"/>
    <s v="Milwaukee"/>
    <x v="3"/>
    <n v="39"/>
    <n v="50"/>
    <n v="1950"/>
    <n v="877.49999999999989"/>
    <n v="0.44999999999999996"/>
    <s v="Online"/>
  </r>
  <r>
    <s v="West Gear"/>
    <n v="1185732"/>
    <d v="2021-08-03T00:00:00"/>
    <s v="Midwest"/>
    <s v="Wisconsin"/>
    <s v="Milwaukee"/>
    <x v="4"/>
    <n v="48"/>
    <n v="46"/>
    <n v="2208"/>
    <n v="1435.2"/>
    <n v="0.65"/>
    <s v="Online"/>
  </r>
  <r>
    <s v="West Gear"/>
    <n v="1185732"/>
    <d v="2021-08-03T00:00:00"/>
    <s v="Midwest"/>
    <s v="Wisconsin"/>
    <s v="Milwaukee"/>
    <x v="5"/>
    <n v="52"/>
    <n v="102"/>
    <n v="5304"/>
    <n v="2705.04"/>
    <n v="0.51"/>
    <s v="Online"/>
  </r>
  <r>
    <s v="West Gear"/>
    <n v="1185732"/>
    <d v="2021-09-04T00:00:00"/>
    <s v="Midwest"/>
    <s v="Wisconsin"/>
    <s v="Milwaukee"/>
    <x v="0"/>
    <n v="33"/>
    <n v="143"/>
    <n v="4719"/>
    <n v="1934.79"/>
    <n v="0.41"/>
    <s v="Online"/>
  </r>
  <r>
    <s v="West Gear"/>
    <n v="1185732"/>
    <d v="2021-09-04T00:00:00"/>
    <s v="Midwest"/>
    <s v="Wisconsin"/>
    <s v="Milwaukee"/>
    <x v="1"/>
    <n v="29"/>
    <n v="65"/>
    <n v="1885"/>
    <n v="848.24999999999989"/>
    <n v="0.44999999999999996"/>
    <s v="Online"/>
  </r>
  <r>
    <s v="West Gear"/>
    <n v="1185732"/>
    <d v="2021-09-04T00:00:00"/>
    <s v="Midwest"/>
    <s v="Wisconsin"/>
    <s v="Milwaukee"/>
    <x v="2"/>
    <n v="24"/>
    <n v="44"/>
    <n v="1056"/>
    <n v="475.19999999999993"/>
    <n v="0.44999999999999996"/>
    <s v="Online"/>
  </r>
  <r>
    <s v="West Gear"/>
    <n v="1185732"/>
    <d v="2021-09-04T00:00:00"/>
    <s v="Midwest"/>
    <s v="Wisconsin"/>
    <s v="Milwaukee"/>
    <x v="3"/>
    <n v="23"/>
    <n v="34"/>
    <n v="782"/>
    <n v="351.9"/>
    <n v="0.44999999999999996"/>
    <s v="Online"/>
  </r>
  <r>
    <s v="West Gear"/>
    <n v="1185732"/>
    <d v="2021-09-04T00:00:00"/>
    <s v="Midwest"/>
    <s v="Wisconsin"/>
    <s v="Milwaukee"/>
    <x v="4"/>
    <n v="33"/>
    <n v="33"/>
    <n v="1089"/>
    <n v="707.85"/>
    <n v="0.65"/>
    <s v="Online"/>
  </r>
  <r>
    <s v="West Gear"/>
    <n v="1185732"/>
    <d v="2021-09-04T00:00:00"/>
    <s v="Midwest"/>
    <s v="Wisconsin"/>
    <s v="Milwaukee"/>
    <x v="5"/>
    <n v="38"/>
    <n v="52"/>
    <n v="1976"/>
    <n v="988"/>
    <n v="0.5"/>
    <s v="Online"/>
  </r>
  <r>
    <s v="West Gear"/>
    <n v="1185732"/>
    <d v="2021-10-03T00:00:00"/>
    <s v="Midwest"/>
    <s v="Wisconsin"/>
    <s v="Milwaukee"/>
    <x v="0"/>
    <n v="43"/>
    <n v="113"/>
    <n v="4859"/>
    <n v="2040.78"/>
    <n v="0.42"/>
    <s v="Online"/>
  </r>
  <r>
    <s v="West Gear"/>
    <n v="1185732"/>
    <d v="2021-10-03T00:00:00"/>
    <s v="Midwest"/>
    <s v="Wisconsin"/>
    <s v="Milwaukee"/>
    <x v="1"/>
    <n v="33"/>
    <n v="68"/>
    <n v="2244"/>
    <n v="1077.1199999999999"/>
    <n v="0.48"/>
    <s v="Online"/>
  </r>
  <r>
    <s v="West Gear"/>
    <n v="1185732"/>
    <d v="2021-10-03T00:00:00"/>
    <s v="Midwest"/>
    <s v="Wisconsin"/>
    <s v="Milwaukee"/>
    <x v="2"/>
    <n v="34"/>
    <n v="33"/>
    <n v="1122"/>
    <n v="482.46"/>
    <n v="0.43"/>
    <s v="Online"/>
  </r>
  <r>
    <s v="West Gear"/>
    <n v="1185732"/>
    <d v="2021-10-03T00:00:00"/>
    <s v="Midwest"/>
    <s v="Wisconsin"/>
    <s v="Milwaukee"/>
    <x v="3"/>
    <n v="32"/>
    <n v="33"/>
    <n v="1056"/>
    <n v="432.96"/>
    <n v="0.41"/>
    <s v="Online"/>
  </r>
  <r>
    <s v="West Gear"/>
    <n v="1185732"/>
    <d v="2021-10-03T00:00:00"/>
    <s v="Midwest"/>
    <s v="Wisconsin"/>
    <s v="Milwaukee"/>
    <x v="4"/>
    <n v="44"/>
    <n v="33"/>
    <n v="1452"/>
    <n v="914.76"/>
    <n v="0.63"/>
    <s v="Online"/>
  </r>
  <r>
    <s v="West Gear"/>
    <n v="1185732"/>
    <d v="2021-10-03T00:00:00"/>
    <s v="Midwest"/>
    <s v="Wisconsin"/>
    <s v="Milwaukee"/>
    <x v="5"/>
    <n v="46"/>
    <n v="65"/>
    <n v="2990"/>
    <n v="1524.9"/>
    <n v="0.51"/>
    <s v="Online"/>
  </r>
  <r>
    <s v="West Gear"/>
    <n v="1185732"/>
    <d v="2021-11-03T00:00:00"/>
    <s v="Midwest"/>
    <s v="Wisconsin"/>
    <s v="Milwaukee"/>
    <x v="0"/>
    <n v="41"/>
    <n v="104"/>
    <n v="4264"/>
    <n v="1833.52"/>
    <n v="0.43"/>
    <s v="Online"/>
  </r>
  <r>
    <s v="West Gear"/>
    <n v="1185732"/>
    <d v="2021-11-03T00:00:00"/>
    <s v="Midwest"/>
    <s v="Wisconsin"/>
    <s v="Milwaukee"/>
    <x v="1"/>
    <n v="32"/>
    <n v="78"/>
    <n v="2496"/>
    <n v="1173.1199999999999"/>
    <n v="0.47"/>
    <s v="Online"/>
  </r>
  <r>
    <s v="West Gear"/>
    <n v="1185732"/>
    <d v="2021-11-03T00:00:00"/>
    <s v="Midwest"/>
    <s v="Wisconsin"/>
    <s v="Milwaukee"/>
    <x v="2"/>
    <n v="33"/>
    <n v="69"/>
    <n v="2277"/>
    <n v="956.33999999999992"/>
    <n v="0.42"/>
    <s v="Online"/>
  </r>
  <r>
    <s v="West Gear"/>
    <n v="1185732"/>
    <d v="2021-11-03T00:00:00"/>
    <s v="Midwest"/>
    <s v="Wisconsin"/>
    <s v="Milwaukee"/>
    <x v="3"/>
    <n v="33"/>
    <n v="65"/>
    <n v="2145"/>
    <n v="965.24999999999989"/>
    <n v="0.44999999999999996"/>
    <s v="Online"/>
  </r>
  <r>
    <s v="West Gear"/>
    <n v="1185732"/>
    <d v="2021-11-03T00:00:00"/>
    <s v="Midwest"/>
    <s v="Wisconsin"/>
    <s v="Milwaukee"/>
    <x v="4"/>
    <n v="58"/>
    <n v="56"/>
    <n v="3248"/>
    <n v="2013.76"/>
    <n v="0.62"/>
    <s v="Online"/>
  </r>
  <r>
    <s v="West Gear"/>
    <n v="1185732"/>
    <d v="2021-11-03T00:00:00"/>
    <s v="Midwest"/>
    <s v="Wisconsin"/>
    <s v="Milwaukee"/>
    <x v="5"/>
    <n v="61"/>
    <n v="75"/>
    <n v="4575"/>
    <n v="2333.25"/>
    <n v="0.51"/>
    <s v="Online"/>
  </r>
  <r>
    <s v="West Gear"/>
    <n v="1185732"/>
    <d v="2021-12-02T00:00:00"/>
    <s v="Midwest"/>
    <s v="Wisconsin"/>
    <s v="Milwaukee"/>
    <x v="0"/>
    <n v="58"/>
    <n v="138"/>
    <n v="8004"/>
    <n v="3281.64"/>
    <n v="0.41"/>
    <s v="Online"/>
  </r>
  <r>
    <s v="West Gear"/>
    <n v="1185732"/>
    <d v="2021-12-02T00:00:00"/>
    <s v="Midwest"/>
    <s v="Wisconsin"/>
    <s v="Milwaukee"/>
    <x v="1"/>
    <n v="49"/>
    <n v="102"/>
    <n v="4998"/>
    <n v="2349.06"/>
    <n v="0.47"/>
    <s v="Online"/>
  </r>
  <r>
    <s v="West Gear"/>
    <n v="1185732"/>
    <d v="2021-12-02T00:00:00"/>
    <s v="Midwest"/>
    <s v="Wisconsin"/>
    <s v="Milwaukee"/>
    <x v="2"/>
    <n v="45"/>
    <n v="87"/>
    <n v="3915"/>
    <n v="1722.6"/>
    <n v="0.44"/>
    <s v="Online"/>
  </r>
  <r>
    <s v="West Gear"/>
    <n v="1185732"/>
    <d v="2021-12-02T00:00:00"/>
    <s v="Midwest"/>
    <s v="Wisconsin"/>
    <s v="Milwaukee"/>
    <x v="3"/>
    <n v="48"/>
    <n v="73"/>
    <n v="3504"/>
    <n v="1576.8"/>
    <n v="0.44999999999999996"/>
    <s v="Online"/>
  </r>
  <r>
    <s v="West Gear"/>
    <n v="1185732"/>
    <d v="2021-12-02T00:00:00"/>
    <s v="Midwest"/>
    <s v="Wisconsin"/>
    <s v="Milwaukee"/>
    <x v="4"/>
    <n v="57"/>
    <n v="73"/>
    <n v="4161"/>
    <n v="2496.6"/>
    <n v="0.6"/>
    <s v="Online"/>
  </r>
  <r>
    <s v="West Gear"/>
    <n v="1185732"/>
    <d v="2021-12-02T00:00:00"/>
    <s v="Midwest"/>
    <s v="Wisconsin"/>
    <s v="Milwaukee"/>
    <x v="5"/>
    <n v="59"/>
    <n v="88"/>
    <n v="5192"/>
    <n v="2699.84"/>
    <n v="0.52"/>
    <s v="Online"/>
  </r>
  <r>
    <s v="West Gear"/>
    <n v="1185732"/>
    <d v="2021-01-10T00:00:00"/>
    <s v="Midwest"/>
    <s v="Wisconsin"/>
    <s v="Milwaukee"/>
    <x v="0"/>
    <n v="32"/>
    <n v="140"/>
    <n v="4480"/>
    <n v="2329.6"/>
    <n v="0.52"/>
    <s v="Online"/>
  </r>
  <r>
    <s v="West Gear"/>
    <n v="1185732"/>
    <d v="2021-01-10T00:00:00"/>
    <s v="Midwest"/>
    <s v="Wisconsin"/>
    <s v="Milwaukee"/>
    <x v="1"/>
    <n v="32"/>
    <n v="78"/>
    <n v="2496"/>
    <n v="1272.96"/>
    <n v="0.51"/>
    <s v="Online"/>
  </r>
  <r>
    <s v="West Gear"/>
    <n v="1185732"/>
    <d v="2021-01-10T00:00:00"/>
    <s v="Midwest"/>
    <s v="Wisconsin"/>
    <s v="Milwaukee"/>
    <x v="2"/>
    <n v="24"/>
    <n v="87"/>
    <n v="2088"/>
    <n v="939.59999999999991"/>
    <n v="0.44999999999999996"/>
    <s v="Online"/>
  </r>
  <r>
    <s v="West Gear"/>
    <n v="1185732"/>
    <d v="2021-01-10T00:00:00"/>
    <s v="Midwest"/>
    <s v="Wisconsin"/>
    <s v="Milwaukee"/>
    <x v="3"/>
    <n v="28"/>
    <n v="44"/>
    <n v="1232"/>
    <n v="591.36"/>
    <n v="0.48"/>
    <s v="Online"/>
  </r>
  <r>
    <s v="West Gear"/>
    <n v="1185732"/>
    <d v="2021-01-10T00:00:00"/>
    <s v="Midwest"/>
    <s v="Wisconsin"/>
    <s v="Milwaukee"/>
    <x v="4"/>
    <n v="41"/>
    <n v="58"/>
    <n v="2378"/>
    <n v="1046.32"/>
    <n v="0.44"/>
    <s v="Online"/>
  </r>
  <r>
    <s v="West Gear"/>
    <n v="1185732"/>
    <d v="2021-01-10T00:00:00"/>
    <s v="Midwest"/>
    <s v="Wisconsin"/>
    <s v="Milwaukee"/>
    <x v="5"/>
    <n v="32"/>
    <n v="84"/>
    <n v="2688"/>
    <n v="1344"/>
    <n v="0.5"/>
    <s v="Online"/>
  </r>
  <r>
    <s v="West Gear"/>
    <n v="1185732"/>
    <d v="2021-02-10T00:00:00"/>
    <s v="Midwest"/>
    <s v="Wisconsin"/>
    <s v="Milwaukee"/>
    <x v="0"/>
    <n v="34"/>
    <n v="160"/>
    <n v="5440"/>
    <n v="2992.0000000000005"/>
    <n v="0.55000000000000004"/>
    <s v="Online"/>
  </r>
  <r>
    <s v="West Gear"/>
    <n v="1185732"/>
    <d v="2021-02-10T00:00:00"/>
    <s v="Midwest"/>
    <s v="Wisconsin"/>
    <s v="Milwaukee"/>
    <x v="1"/>
    <n v="34"/>
    <n v="52"/>
    <n v="1768"/>
    <n v="901.68000000000006"/>
    <n v="0.51"/>
    <s v="Online"/>
  </r>
  <r>
    <s v="West Gear"/>
    <n v="1185732"/>
    <d v="2021-02-10T00:00:00"/>
    <s v="Midwest"/>
    <s v="Wisconsin"/>
    <s v="Milwaukee"/>
    <x v="2"/>
    <n v="24"/>
    <n v="73"/>
    <n v="1752"/>
    <n v="876"/>
    <n v="0.5"/>
    <s v="Online"/>
  </r>
  <r>
    <s v="West Gear"/>
    <n v="1185732"/>
    <d v="2021-02-10T00:00:00"/>
    <s v="Midwest"/>
    <s v="Indiana"/>
    <s v="Indianapolis"/>
    <x v="3"/>
    <n v="29"/>
    <n v="36"/>
    <n v="1044"/>
    <n v="490.67999999999995"/>
    <n v="0.47"/>
    <s v="Online"/>
  </r>
  <r>
    <s v="West Gear"/>
    <n v="1185732"/>
    <d v="2021-02-10T00:00:00"/>
    <s v="Midwest"/>
    <s v="Indiana"/>
    <s v="Indianapolis"/>
    <x v="4"/>
    <n v="41"/>
    <n v="58"/>
    <n v="2378"/>
    <n v="1046.32"/>
    <n v="0.44"/>
    <s v="Online"/>
  </r>
  <r>
    <s v="West Gear"/>
    <n v="1185732"/>
    <d v="2021-02-10T00:00:00"/>
    <s v="Midwest"/>
    <s v="Indiana"/>
    <s v="Indianapolis"/>
    <x v="5"/>
    <n v="19"/>
    <n v="75"/>
    <n v="1425"/>
    <n v="726.75"/>
    <n v="0.51"/>
    <s v="Online"/>
  </r>
  <r>
    <s v="West Gear"/>
    <n v="1185732"/>
    <d v="2021-03-09T00:00:00"/>
    <s v="Midwest"/>
    <s v="Indiana"/>
    <s v="Indianapolis"/>
    <x v="0"/>
    <n v="23"/>
    <n v="151"/>
    <n v="3473"/>
    <n v="1771.23"/>
    <n v="0.51"/>
    <s v="Online"/>
  </r>
  <r>
    <s v="West Gear"/>
    <n v="1185732"/>
    <d v="2021-03-09T00:00:00"/>
    <s v="Midwest"/>
    <s v="Indiana"/>
    <s v="Indianapolis"/>
    <x v="1"/>
    <n v="23"/>
    <n v="61"/>
    <n v="1403"/>
    <n v="771.65000000000009"/>
    <n v="0.55000000000000004"/>
    <s v="Online"/>
  </r>
  <r>
    <s v="West Gear"/>
    <n v="1185732"/>
    <d v="2021-03-09T00:00:00"/>
    <s v="Midwest"/>
    <s v="Indiana"/>
    <s v="Indianapolis"/>
    <x v="2"/>
    <n v="14"/>
    <n v="72"/>
    <n v="1008"/>
    <n v="504"/>
    <n v="0.5"/>
    <s v="Online"/>
  </r>
  <r>
    <s v="West Gear"/>
    <n v="1185732"/>
    <d v="2021-03-09T00:00:00"/>
    <s v="Midwest"/>
    <s v="Indiana"/>
    <s v="Indianapolis"/>
    <x v="3"/>
    <n v="19"/>
    <n v="31"/>
    <n v="589"/>
    <n v="265.04999999999995"/>
    <n v="0.44999999999999996"/>
    <s v="Online"/>
  </r>
  <r>
    <s v="West Gear"/>
    <n v="1185732"/>
    <d v="2021-03-09T00:00:00"/>
    <s v="Midwest"/>
    <s v="Indiana"/>
    <s v="Indianapolis"/>
    <x v="4"/>
    <n v="32"/>
    <n v="44"/>
    <n v="1408"/>
    <n v="605.43999999999994"/>
    <n v="0.43"/>
    <s v="Online"/>
  </r>
  <r>
    <s v="West Gear"/>
    <n v="1185732"/>
    <d v="2021-03-09T00:00:00"/>
    <s v="Midwest"/>
    <s v="Indiana"/>
    <s v="Indianapolis"/>
    <x v="5"/>
    <n v="24"/>
    <n v="74"/>
    <n v="1776"/>
    <n v="923.52"/>
    <n v="0.52"/>
    <s v="Online"/>
  </r>
  <r>
    <s v="West Gear"/>
    <n v="1185732"/>
    <d v="2021-04-10T00:00:00"/>
    <s v="Midwest"/>
    <s v="Indiana"/>
    <s v="Indianapolis"/>
    <x v="0"/>
    <n v="23"/>
    <n v="125"/>
    <n v="2875"/>
    <n v="1581.2500000000002"/>
    <n v="0.55000000000000004"/>
    <s v="Online"/>
  </r>
  <r>
    <s v="West Gear"/>
    <n v="1185732"/>
    <d v="2021-04-10T00:00:00"/>
    <s v="Midwest"/>
    <s v="Indiana"/>
    <s v="Indianapolis"/>
    <x v="1"/>
    <n v="23"/>
    <n v="54"/>
    <n v="1242"/>
    <n v="645.84"/>
    <n v="0.52"/>
    <s v="Online"/>
  </r>
  <r>
    <s v="West Gear"/>
    <n v="1185732"/>
    <d v="2021-04-10T00:00:00"/>
    <s v="Midwest"/>
    <s v="Indiana"/>
    <s v="Indianapolis"/>
    <x v="2"/>
    <n v="14"/>
    <n v="52"/>
    <n v="728"/>
    <n v="364"/>
    <n v="0.5"/>
    <s v="Online"/>
  </r>
  <r>
    <s v="West Gear"/>
    <n v="1185732"/>
    <d v="2021-04-10T00:00:00"/>
    <s v="Midwest"/>
    <s v="Indiana"/>
    <s v="Indianapolis"/>
    <x v="3"/>
    <n v="19"/>
    <n v="36"/>
    <n v="684"/>
    <n v="328.32"/>
    <n v="0.48"/>
    <s v="Online"/>
  </r>
  <r>
    <s v="West Gear"/>
    <n v="1185732"/>
    <d v="2021-04-10T00:00:00"/>
    <s v="Midwest"/>
    <s v="Indiana"/>
    <s v="Indianapolis"/>
    <x v="4"/>
    <n v="61"/>
    <n v="45"/>
    <n v="2745"/>
    <n v="1207.8"/>
    <n v="0.44"/>
    <s v="Online"/>
  </r>
  <r>
    <s v="West Gear"/>
    <n v="1185732"/>
    <d v="2021-04-10T00:00:00"/>
    <s v="Midwest"/>
    <s v="Indiana"/>
    <s v="Indianapolis"/>
    <x v="5"/>
    <n v="47"/>
    <n v="72"/>
    <n v="3384"/>
    <n v="1861.2"/>
    <n v="0.55000000000000004"/>
    <s v="Online"/>
  </r>
  <r>
    <s v="West Gear"/>
    <n v="1185732"/>
    <d v="2021-05-11T00:00:00"/>
    <s v="Midwest"/>
    <s v="Indiana"/>
    <s v="Indianapolis"/>
    <x v="0"/>
    <n v="54"/>
    <n v="164"/>
    <n v="8856"/>
    <n v="4428"/>
    <n v="0.5"/>
    <s v="Online"/>
  </r>
  <r>
    <s v="West Gear"/>
    <n v="1185732"/>
    <d v="2021-05-11T00:00:00"/>
    <s v="Midwest"/>
    <s v="Indiana"/>
    <s v="Indianapolis"/>
    <x v="1"/>
    <n v="37"/>
    <n v="73"/>
    <n v="2701"/>
    <n v="1485.5500000000002"/>
    <n v="0.55000000000000004"/>
    <s v="Online"/>
  </r>
  <r>
    <s v="West Gear"/>
    <n v="1185732"/>
    <d v="2021-05-11T00:00:00"/>
    <s v="Midwest"/>
    <s v="Indiana"/>
    <s v="Indianapolis"/>
    <x v="2"/>
    <n v="34"/>
    <n v="56"/>
    <n v="1904"/>
    <n v="894.88"/>
    <n v="0.47"/>
    <s v="Online"/>
  </r>
  <r>
    <s v="West Gear"/>
    <n v="1185732"/>
    <d v="2021-05-11T00:00:00"/>
    <s v="Midwest"/>
    <s v="Indiana"/>
    <s v="Indianapolis"/>
    <x v="3"/>
    <n v="34"/>
    <n v="49"/>
    <n v="1666"/>
    <n v="816.34"/>
    <n v="0.49"/>
    <s v="Online"/>
  </r>
  <r>
    <s v="West Gear"/>
    <n v="1185732"/>
    <d v="2021-05-11T00:00:00"/>
    <s v="Midwest"/>
    <s v="Indiana"/>
    <s v="Indianapolis"/>
    <x v="4"/>
    <n v="44"/>
    <n v="58"/>
    <n v="2552"/>
    <n v="1148.3999999999999"/>
    <n v="0.44999999999999996"/>
    <s v="Online"/>
  </r>
  <r>
    <s v="West Gear"/>
    <n v="1185732"/>
    <d v="2021-05-11T00:00:00"/>
    <s v="Midwest"/>
    <s v="Indiana"/>
    <s v="Indianapolis"/>
    <x v="5"/>
    <n v="53"/>
    <n v="91"/>
    <n v="4823"/>
    <n v="2507.96"/>
    <n v="0.52"/>
    <s v="Online"/>
  </r>
  <r>
    <s v="West Gear"/>
    <n v="1185732"/>
    <d v="2021-06-10T00:00:00"/>
    <s v="Midwest"/>
    <s v="Indiana"/>
    <s v="Indianapolis"/>
    <x v="0"/>
    <n v="36"/>
    <n v="155"/>
    <n v="5580"/>
    <n v="3069.0000000000005"/>
    <n v="0.55000000000000004"/>
    <s v="Online"/>
  </r>
  <r>
    <s v="West Gear"/>
    <n v="1185732"/>
    <d v="2021-06-10T00:00:00"/>
    <s v="Midwest"/>
    <s v="Indiana"/>
    <s v="Indianapolis"/>
    <x v="1"/>
    <n v="32"/>
    <n v="94"/>
    <n v="3008"/>
    <n v="1594.24"/>
    <n v="0.53"/>
    <s v="Online"/>
  </r>
  <r>
    <s v="West Gear"/>
    <n v="1185732"/>
    <d v="2021-06-10T00:00:00"/>
    <s v="Midwest"/>
    <s v="Indiana"/>
    <s v="Indianapolis"/>
    <x v="2"/>
    <n v="27"/>
    <n v="50"/>
    <n v="1350"/>
    <n v="607.49999999999989"/>
    <n v="0.44999999999999996"/>
    <s v="Online"/>
  </r>
  <r>
    <s v="West Gear"/>
    <n v="1185732"/>
    <d v="2021-06-10T00:00:00"/>
    <s v="Midwest"/>
    <s v="Indiana"/>
    <s v="Indianapolis"/>
    <x v="3"/>
    <n v="29"/>
    <n v="46"/>
    <n v="1334"/>
    <n v="626.98"/>
    <n v="0.47"/>
    <s v="Online"/>
  </r>
  <r>
    <s v="West Gear"/>
    <n v="1185732"/>
    <d v="2021-06-10T00:00:00"/>
    <s v="Midwest"/>
    <s v="Indiana"/>
    <s v="Indianapolis"/>
    <x v="4"/>
    <n v="36"/>
    <n v="53"/>
    <n v="1908"/>
    <n v="858.59999999999991"/>
    <n v="0.44999999999999996"/>
    <s v="Online"/>
  </r>
  <r>
    <s v="West Gear"/>
    <n v="1185732"/>
    <d v="2021-06-10T00:00:00"/>
    <s v="Midwest"/>
    <s v="Indiana"/>
    <s v="Indianapolis"/>
    <x v="5"/>
    <n v="56"/>
    <n v="91"/>
    <n v="5096"/>
    <n v="2598.96"/>
    <n v="0.51"/>
    <s v="Online"/>
  </r>
  <r>
    <s v="West Gear"/>
    <n v="1185732"/>
    <d v="2021-07-09T00:00:00"/>
    <s v="Midwest"/>
    <s v="Indiana"/>
    <s v="Indianapolis"/>
    <x v="0"/>
    <n v="51"/>
    <n v="149"/>
    <n v="7599"/>
    <n v="4027.4700000000003"/>
    <n v="0.53"/>
    <s v="Online"/>
  </r>
  <r>
    <s v="West Gear"/>
    <n v="1185732"/>
    <d v="2021-07-09T00:00:00"/>
    <s v="Midwest"/>
    <s v="Indiana"/>
    <s v="Indianapolis"/>
    <x v="1"/>
    <n v="49"/>
    <n v="84"/>
    <n v="4116"/>
    <n v="2058"/>
    <n v="0.5"/>
    <s v="Online"/>
  </r>
  <r>
    <s v="West Gear"/>
    <n v="1185732"/>
    <d v="2021-07-09T00:00:00"/>
    <s v="Midwest"/>
    <s v="Indiana"/>
    <s v="Indianapolis"/>
    <x v="2"/>
    <n v="42"/>
    <n v="68"/>
    <n v="2856"/>
    <n v="1285.1999999999998"/>
    <n v="0.44999999999999996"/>
    <s v="Online"/>
  </r>
  <r>
    <s v="West Gear"/>
    <n v="1185732"/>
    <d v="2021-07-09T00:00:00"/>
    <s v="Midwest"/>
    <s v="Indiana"/>
    <s v="Indianapolis"/>
    <x v="3"/>
    <n v="42"/>
    <n v="49"/>
    <n v="2058"/>
    <n v="967.26"/>
    <n v="0.47"/>
    <s v="Online"/>
  </r>
  <r>
    <s v="West Gear"/>
    <n v="1185732"/>
    <d v="2021-07-09T00:00:00"/>
    <s v="Midwest"/>
    <s v="Indiana"/>
    <s v="Indianapolis"/>
    <x v="4"/>
    <n v="51"/>
    <n v="50"/>
    <n v="2550"/>
    <n v="1071"/>
    <n v="0.42"/>
    <s v="Online"/>
  </r>
  <r>
    <s v="West Gear"/>
    <n v="1185732"/>
    <d v="2021-07-09T00:00:00"/>
    <s v="Midwest"/>
    <s v="Indiana"/>
    <s v="Indianapolis"/>
    <x v="5"/>
    <n v="54"/>
    <n v="101"/>
    <n v="5454"/>
    <n v="2781.54"/>
    <n v="0.51"/>
    <s v="Online"/>
  </r>
  <r>
    <s v="West Gear"/>
    <n v="1185732"/>
    <d v="2021-08-10T00:00:00"/>
    <s v="Midwest"/>
    <s v="Indiana"/>
    <s v="Indianapolis"/>
    <x v="0"/>
    <n v="47"/>
    <n v="152"/>
    <n v="7144"/>
    <n v="3929.2000000000003"/>
    <n v="0.55000000000000004"/>
    <s v="Online"/>
  </r>
  <r>
    <s v="West Gear"/>
    <n v="1185732"/>
    <d v="2021-08-10T00:00:00"/>
    <s v="Midwest"/>
    <s v="Indiana"/>
    <s v="Indianapolis"/>
    <x v="1"/>
    <n v="41"/>
    <n v="87"/>
    <n v="3567"/>
    <n v="1926.18"/>
    <n v="0.54"/>
    <s v="Online"/>
  </r>
  <r>
    <s v="West Gear"/>
    <n v="1185732"/>
    <d v="2021-08-10T00:00:00"/>
    <s v="Midwest"/>
    <s v="Indiana"/>
    <s v="Indianapolis"/>
    <x v="2"/>
    <n v="37"/>
    <n v="56"/>
    <n v="2072"/>
    <n v="973.83999999999992"/>
    <n v="0.47"/>
    <s v="Online"/>
  </r>
  <r>
    <s v="West Gear"/>
    <n v="1185732"/>
    <d v="2021-08-10T00:00:00"/>
    <s v="Midwest"/>
    <s v="Indiana"/>
    <s v="Indianapolis"/>
    <x v="3"/>
    <n v="38"/>
    <n v="60"/>
    <n v="2280"/>
    <n v="1071.5999999999999"/>
    <n v="0.47"/>
    <s v="Online"/>
  </r>
  <r>
    <s v="West Gear"/>
    <n v="1185732"/>
    <d v="2021-08-10T00:00:00"/>
    <s v="Midwest"/>
    <s v="Indiana"/>
    <s v="Indianapolis"/>
    <x v="4"/>
    <n v="47"/>
    <n v="53"/>
    <n v="2491"/>
    <n v="1120.9499999999998"/>
    <n v="0.44999999999999996"/>
    <s v="Online"/>
  </r>
  <r>
    <s v="West Gear"/>
    <n v="1185732"/>
    <d v="2021-08-10T00:00:00"/>
    <s v="Midwest"/>
    <s v="Indiana"/>
    <s v="Indianapolis"/>
    <x v="5"/>
    <n v="54"/>
    <n v="91"/>
    <n v="4914"/>
    <n v="2604.42"/>
    <n v="0.53"/>
    <s v="Online"/>
  </r>
  <r>
    <s v="West Gear"/>
    <n v="1185732"/>
    <d v="2021-09-11T00:00:00"/>
    <s v="Midwest"/>
    <s v="Indiana"/>
    <s v="Indianapolis"/>
    <x v="0"/>
    <n v="33"/>
    <n v="133"/>
    <n v="4389"/>
    <n v="2370.06"/>
    <n v="0.54"/>
    <s v="Online"/>
  </r>
  <r>
    <s v="West Gear"/>
    <n v="1185732"/>
    <d v="2021-09-11T00:00:00"/>
    <s v="Midwest"/>
    <s v="Indiana"/>
    <s v="Indianapolis"/>
    <x v="1"/>
    <n v="29"/>
    <n v="74"/>
    <n v="2146"/>
    <n v="1073"/>
    <n v="0.5"/>
    <s v="Online"/>
  </r>
  <r>
    <s v="West Gear"/>
    <n v="1185732"/>
    <d v="2021-09-11T00:00:00"/>
    <s v="Midwest"/>
    <s v="Indiana"/>
    <s v="Indianapolis"/>
    <x v="2"/>
    <n v="23"/>
    <n v="49"/>
    <n v="1127"/>
    <n v="529.68999999999994"/>
    <n v="0.47"/>
    <s v="Online"/>
  </r>
  <r>
    <s v="West Gear"/>
    <n v="1185732"/>
    <d v="2021-09-11T00:00:00"/>
    <s v="Midwest"/>
    <s v="Indiana"/>
    <s v="Indianapolis"/>
    <x v="3"/>
    <n v="24"/>
    <n v="41"/>
    <n v="984"/>
    <n v="462.47999999999996"/>
    <n v="0.47"/>
    <s v="Online"/>
  </r>
  <r>
    <s v="West Gear"/>
    <n v="1185732"/>
    <d v="2021-09-11T00:00:00"/>
    <s v="Midwest"/>
    <s v="Indiana"/>
    <s v="Indianapolis"/>
    <x v="4"/>
    <n v="33"/>
    <n v="42"/>
    <n v="1386"/>
    <n v="554.4"/>
    <n v="0.4"/>
    <s v="Online"/>
  </r>
  <r>
    <s v="West Gear"/>
    <n v="1185732"/>
    <d v="2021-09-11T00:00:00"/>
    <s v="Midwest"/>
    <s v="Indiana"/>
    <s v="Indianapolis"/>
    <x v="5"/>
    <n v="36"/>
    <n v="68"/>
    <n v="2448"/>
    <n v="1272.96"/>
    <n v="0.52"/>
    <s v="Online"/>
  </r>
  <r>
    <s v="West Gear"/>
    <n v="1185732"/>
    <d v="2021-10-10T00:00:00"/>
    <s v="Midwest"/>
    <s v="Indiana"/>
    <s v="Indianapolis"/>
    <x v="0"/>
    <n v="41"/>
    <n v="116"/>
    <n v="4756"/>
    <n v="2520.6800000000003"/>
    <n v="0.53"/>
    <s v="Online"/>
  </r>
  <r>
    <s v="West Gear"/>
    <n v="1185732"/>
    <d v="2021-10-10T00:00:00"/>
    <s v="Midwest"/>
    <s v="Indiana"/>
    <s v="Indianapolis"/>
    <x v="1"/>
    <n v="32"/>
    <n v="65"/>
    <n v="2080"/>
    <n v="1144"/>
    <n v="0.55000000000000004"/>
    <s v="Online"/>
  </r>
  <r>
    <s v="West Gear"/>
    <n v="1185732"/>
    <d v="2021-10-10T00:00:00"/>
    <s v="Midwest"/>
    <s v="Indiana"/>
    <s v="Indianapolis"/>
    <x v="2"/>
    <n v="32"/>
    <n v="38"/>
    <n v="1216"/>
    <n v="571.52"/>
    <n v="0.47"/>
    <s v="Online"/>
  </r>
  <r>
    <s v="West Gear"/>
    <n v="1185732"/>
    <d v="2021-10-10T00:00:00"/>
    <s v="Midwest"/>
    <s v="Indiana"/>
    <s v="Indianapolis"/>
    <x v="3"/>
    <n v="33"/>
    <n v="44"/>
    <n v="1452"/>
    <n v="667.92"/>
    <n v="0.45999999999999996"/>
    <s v="Online"/>
  </r>
  <r>
    <s v="West Gear"/>
    <n v="1185732"/>
    <d v="2021-10-10T00:00:00"/>
    <s v="Midwest"/>
    <s v="Indiana"/>
    <s v="Indianapolis"/>
    <x v="4"/>
    <n v="41"/>
    <n v="38"/>
    <n v="1558"/>
    <n v="685.52"/>
    <n v="0.44"/>
    <s v="Online"/>
  </r>
  <r>
    <s v="West Gear"/>
    <n v="1185732"/>
    <d v="2021-10-10T00:00:00"/>
    <s v="Midwest"/>
    <s v="Indiana"/>
    <s v="Indianapolis"/>
    <x v="5"/>
    <n v="48"/>
    <n v="83"/>
    <n v="3984"/>
    <n v="2111.52"/>
    <n v="0.53"/>
    <s v="Online"/>
  </r>
  <r>
    <s v="West Gear"/>
    <n v="1185732"/>
    <d v="2021-11-10T00:00:00"/>
    <s v="Midwest"/>
    <s v="Indiana"/>
    <s v="Indianapolis"/>
    <x v="0"/>
    <n v="41"/>
    <n v="123"/>
    <n v="5043"/>
    <n v="2571.9299999999998"/>
    <n v="0.51"/>
    <s v="Online"/>
  </r>
  <r>
    <s v="West Gear"/>
    <n v="1185732"/>
    <d v="2021-11-10T00:00:00"/>
    <s v="Midwest"/>
    <s v="Indiana"/>
    <s v="Indianapolis"/>
    <x v="1"/>
    <n v="33"/>
    <n v="98"/>
    <n v="3234"/>
    <n v="1778.7"/>
    <n v="0.55000000000000004"/>
    <s v="Online"/>
  </r>
  <r>
    <s v="West Gear"/>
    <n v="1185732"/>
    <d v="2021-11-10T00:00:00"/>
    <s v="Midwest"/>
    <s v="Indiana"/>
    <s v="Indianapolis"/>
    <x v="2"/>
    <n v="32"/>
    <n v="81"/>
    <n v="2592"/>
    <n v="1244.1599999999999"/>
    <n v="0.48"/>
    <s v="Online"/>
  </r>
  <r>
    <s v="West Gear"/>
    <n v="1185732"/>
    <d v="2021-11-10T00:00:00"/>
    <s v="Midwest"/>
    <s v="Indiana"/>
    <s v="Indianapolis"/>
    <x v="3"/>
    <n v="34"/>
    <n v="83"/>
    <n v="2822"/>
    <n v="1411"/>
    <n v="0.5"/>
    <s v="Online"/>
  </r>
  <r>
    <s v="West Gear"/>
    <n v="1185732"/>
    <d v="2021-11-10T00:00:00"/>
    <s v="Midwest"/>
    <s v="Indiana"/>
    <s v="Indianapolis"/>
    <x v="4"/>
    <n v="55"/>
    <n v="75"/>
    <n v="4125"/>
    <n v="1650"/>
    <n v="0.4"/>
    <s v="Online"/>
  </r>
  <r>
    <s v="West Gear"/>
    <n v="1185732"/>
    <d v="2021-11-10T00:00:00"/>
    <s v="Midwest"/>
    <s v="Indiana"/>
    <s v="Indianapolis"/>
    <x v="5"/>
    <n v="61"/>
    <n v="91"/>
    <n v="5551"/>
    <n v="2997.5400000000004"/>
    <n v="0.54"/>
    <s v="Online"/>
  </r>
  <r>
    <s v="West Gear"/>
    <n v="1185732"/>
    <d v="2021-12-09T00:00:00"/>
    <s v="Midwest"/>
    <s v="Indiana"/>
    <s v="Indianapolis"/>
    <x v="0"/>
    <n v="58"/>
    <n v="150"/>
    <n v="8700"/>
    <n v="4437"/>
    <n v="0.51"/>
    <s v="Online"/>
  </r>
  <r>
    <s v="West Gear"/>
    <n v="1185732"/>
    <d v="2021-12-09T00:00:00"/>
    <s v="Midwest"/>
    <s v="Indiana"/>
    <s v="Indianapolis"/>
    <x v="1"/>
    <n v="49"/>
    <n v="108"/>
    <n v="5292"/>
    <n v="2910.6000000000004"/>
    <n v="0.55000000000000004"/>
    <s v="Online"/>
  </r>
  <r>
    <s v="West Gear"/>
    <n v="1185732"/>
    <d v="2021-12-09T00:00:00"/>
    <s v="Midwest"/>
    <s v="Indiana"/>
    <s v="Indianapolis"/>
    <x v="2"/>
    <n v="49"/>
    <n v="105"/>
    <n v="5145"/>
    <n v="2366.6999999999998"/>
    <n v="0.45999999999999996"/>
    <s v="Online"/>
  </r>
  <r>
    <s v="West Gear"/>
    <n v="1185732"/>
    <d v="2021-12-09T00:00:00"/>
    <s v="Midwest"/>
    <s v="Indiana"/>
    <s v="Indianapolis"/>
    <x v="3"/>
    <n v="45"/>
    <n v="87"/>
    <n v="3915"/>
    <n v="1957.5"/>
    <n v="0.5"/>
    <s v="Online"/>
  </r>
  <r>
    <s v="West Gear"/>
    <n v="1185732"/>
    <d v="2021-12-09T00:00:00"/>
    <s v="Midwest"/>
    <s v="Indiana"/>
    <s v="Indianapolis"/>
    <x v="4"/>
    <n v="54"/>
    <n v="84"/>
    <n v="4536"/>
    <n v="1950.48"/>
    <n v="0.43"/>
    <s v="Online"/>
  </r>
  <r>
    <s v="West Gear"/>
    <n v="1185732"/>
    <d v="2021-12-09T00:00:00"/>
    <s v="Midwest"/>
    <s v="Indiana"/>
    <s v="Indianapolis"/>
    <x v="5"/>
    <n v="62"/>
    <n v="120"/>
    <n v="7440"/>
    <n v="3720"/>
    <n v="0.5"/>
    <s v="Online"/>
  </r>
  <r>
    <s v="West Gear"/>
    <n v="1185732"/>
    <d v="2021-01-17T00:00:00"/>
    <s v="Midwest"/>
    <s v="Indiana"/>
    <s v="Indianapolis"/>
    <x v="0"/>
    <n v="32"/>
    <n v="125"/>
    <n v="4000"/>
    <n v="2080"/>
    <n v="0.52"/>
    <s v="Online"/>
  </r>
  <r>
    <s v="West Gear"/>
    <n v="1185732"/>
    <d v="2021-01-17T00:00:00"/>
    <s v="Midwest"/>
    <s v="Indiana"/>
    <s v="Indianapolis"/>
    <x v="1"/>
    <n v="32"/>
    <n v="75"/>
    <n v="2400"/>
    <n v="1320"/>
    <n v="0.55000000000000004"/>
    <s v="Online"/>
  </r>
  <r>
    <s v="West Gear"/>
    <n v="1185732"/>
    <d v="2021-01-17T00:00:00"/>
    <s v="Midwest"/>
    <s v="Indiana"/>
    <s v="Indianapolis"/>
    <x v="2"/>
    <n v="25"/>
    <n v="87"/>
    <n v="2175"/>
    <n v="1196.25"/>
    <n v="0.55000000000000004"/>
    <s v="Online"/>
  </r>
  <r>
    <s v="West Gear"/>
    <n v="1185732"/>
    <d v="2021-01-17T00:00:00"/>
    <s v="Midwest"/>
    <s v="Indiana"/>
    <s v="Indianapolis"/>
    <x v="3"/>
    <n v="29"/>
    <n v="45"/>
    <n v="1305"/>
    <n v="704.7"/>
    <n v="0.54"/>
    <s v="Online"/>
  </r>
  <r>
    <s v="West Gear"/>
    <n v="1185732"/>
    <d v="2021-01-17T00:00:00"/>
    <s v="Midwest"/>
    <s v="Indiana"/>
    <s v="Indianapolis"/>
    <x v="4"/>
    <n v="41"/>
    <n v="54"/>
    <n v="2214"/>
    <n v="1129.1400000000001"/>
    <n v="0.51"/>
    <s v="Online"/>
  </r>
  <r>
    <s v="West Gear"/>
    <n v="1185732"/>
    <d v="2021-01-17T00:00:00"/>
    <s v="Midwest"/>
    <s v="Indiana"/>
    <s v="Indianapolis"/>
    <x v="5"/>
    <n v="34"/>
    <n v="75"/>
    <n v="2550"/>
    <n v="1275"/>
    <n v="0.5"/>
    <s v="Online"/>
  </r>
  <r>
    <s v="West Gear"/>
    <n v="1185732"/>
    <d v="2021-02-17T00:00:00"/>
    <s v="Midwest"/>
    <s v="Indiana"/>
    <s v="Indianapolis"/>
    <x v="0"/>
    <n v="33"/>
    <n v="149"/>
    <n v="4917"/>
    <n v="2655.1800000000003"/>
    <n v="0.54"/>
    <s v="Online"/>
  </r>
  <r>
    <s v="West Gear"/>
    <n v="1185732"/>
    <d v="2021-02-17T00:00:00"/>
    <s v="Midwest"/>
    <s v="Indiana"/>
    <s v="Indianapolis"/>
    <x v="1"/>
    <n v="38"/>
    <n v="50"/>
    <n v="1900"/>
    <n v="1045"/>
    <n v="0.55000000000000004"/>
    <s v="Online"/>
  </r>
  <r>
    <s v="West Gear"/>
    <n v="1185732"/>
    <d v="2021-02-17T00:00:00"/>
    <s v="Midwest"/>
    <s v="Indiana"/>
    <s v="Indianapolis"/>
    <x v="2"/>
    <n v="27"/>
    <n v="75"/>
    <n v="2025"/>
    <n v="1032.75"/>
    <n v="0.51"/>
    <s v="Online"/>
  </r>
  <r>
    <s v="West Gear"/>
    <n v="1185732"/>
    <d v="2021-02-17T00:00:00"/>
    <s v="Northeast"/>
    <s v="West Virginia"/>
    <s v="Charleston"/>
    <x v="3"/>
    <n v="34"/>
    <n v="49"/>
    <n v="1666"/>
    <n v="882.98"/>
    <n v="0.53"/>
    <s v="Online"/>
  </r>
  <r>
    <s v="West Gear"/>
    <n v="1185732"/>
    <d v="2021-02-17T00:00:00"/>
    <s v="Northeast"/>
    <s v="West Virginia"/>
    <s v="Charleston"/>
    <x v="4"/>
    <n v="48"/>
    <n v="65"/>
    <n v="3120"/>
    <n v="1653.6000000000001"/>
    <n v="0.53"/>
    <s v="Online"/>
  </r>
  <r>
    <s v="West Gear"/>
    <n v="1185732"/>
    <d v="2021-02-17T00:00:00"/>
    <s v="Northeast"/>
    <s v="West Virginia"/>
    <s v="Charleston"/>
    <x v="5"/>
    <n v="24"/>
    <n v="105"/>
    <n v="2520"/>
    <n v="1360.8000000000002"/>
    <n v="0.54"/>
    <s v="Online"/>
  </r>
  <r>
    <s v="West Gear"/>
    <n v="1185732"/>
    <d v="2021-03-16T00:00:00"/>
    <s v="Northeast"/>
    <s v="West Virginia"/>
    <s v="Charleston"/>
    <x v="0"/>
    <n v="28"/>
    <n v="165"/>
    <n v="4620"/>
    <n v="2356.1999999999998"/>
    <n v="0.51"/>
    <s v="Online"/>
  </r>
  <r>
    <s v="West Gear"/>
    <n v="1185732"/>
    <d v="2021-03-16T00:00:00"/>
    <s v="Northeast"/>
    <s v="West Virginia"/>
    <s v="Charleston"/>
    <x v="1"/>
    <n v="27"/>
    <n v="69"/>
    <n v="1863"/>
    <n v="1006.0200000000001"/>
    <n v="0.54"/>
    <s v="Online"/>
  </r>
  <r>
    <s v="West Gear"/>
    <n v="1185732"/>
    <d v="2021-03-16T00:00:00"/>
    <s v="Northeast"/>
    <s v="West Virginia"/>
    <s v="Charleston"/>
    <x v="2"/>
    <n v="19"/>
    <n v="91"/>
    <n v="1729"/>
    <n v="933.66000000000008"/>
    <n v="0.54"/>
    <s v="Online"/>
  </r>
  <r>
    <s v="West Gear"/>
    <n v="1185732"/>
    <d v="2021-03-16T00:00:00"/>
    <s v="Northeast"/>
    <s v="West Virginia"/>
    <s v="Charleston"/>
    <x v="3"/>
    <n v="23"/>
    <n v="49"/>
    <n v="1127"/>
    <n v="597.31000000000006"/>
    <n v="0.53"/>
    <s v="Online"/>
  </r>
  <r>
    <s v="West Gear"/>
    <n v="1185732"/>
    <d v="2021-03-16T00:00:00"/>
    <s v="Northeast"/>
    <s v="West Virginia"/>
    <s v="Charleston"/>
    <x v="4"/>
    <n v="37"/>
    <n v="59"/>
    <n v="2183"/>
    <n v="1091.5"/>
    <n v="0.5"/>
    <s v="Online"/>
  </r>
  <r>
    <s v="West Gear"/>
    <n v="1185732"/>
    <d v="2021-03-16T00:00:00"/>
    <s v="Northeast"/>
    <s v="West Virginia"/>
    <s v="Charleston"/>
    <x v="5"/>
    <n v="29"/>
    <n v="81"/>
    <n v="2349"/>
    <n v="1268.46"/>
    <n v="0.54"/>
    <s v="Online"/>
  </r>
  <r>
    <s v="West Gear"/>
    <n v="1185732"/>
    <d v="2021-04-17T00:00:00"/>
    <s v="Northeast"/>
    <s v="West Virginia"/>
    <s v="Charleston"/>
    <x v="0"/>
    <n v="27"/>
    <n v="143"/>
    <n v="3861"/>
    <n v="1969.1100000000001"/>
    <n v="0.51"/>
    <s v="Online"/>
  </r>
  <r>
    <s v="West Gear"/>
    <n v="1185732"/>
    <d v="2021-04-17T00:00:00"/>
    <s v="Northeast"/>
    <s v="West Virginia"/>
    <s v="Charleston"/>
    <x v="1"/>
    <n v="28"/>
    <n v="75"/>
    <n v="2100"/>
    <n v="1155"/>
    <n v="0.55000000000000004"/>
    <s v="Online"/>
  </r>
  <r>
    <s v="West Gear"/>
    <n v="1185732"/>
    <d v="2021-04-17T00:00:00"/>
    <s v="Northeast"/>
    <s v="West Virginia"/>
    <s v="Charleston"/>
    <x v="2"/>
    <n v="19"/>
    <n v="68"/>
    <n v="1292"/>
    <n v="697.68000000000006"/>
    <n v="0.54"/>
    <s v="Online"/>
  </r>
  <r>
    <s v="West Gear"/>
    <n v="1185732"/>
    <d v="2021-04-17T00:00:00"/>
    <s v="Northeast"/>
    <s v="West Virginia"/>
    <s v="Charleston"/>
    <x v="3"/>
    <n v="25"/>
    <n v="47"/>
    <n v="1175"/>
    <n v="611"/>
    <n v="0.52"/>
    <s v="Online"/>
  </r>
  <r>
    <s v="West Gear"/>
    <n v="1185732"/>
    <d v="2021-04-17T00:00:00"/>
    <s v="Northeast"/>
    <s v="West Virginia"/>
    <s v="Charleston"/>
    <x v="4"/>
    <n v="60"/>
    <n v="56"/>
    <n v="3360"/>
    <n v="1848.0000000000002"/>
    <n v="0.55000000000000004"/>
    <s v="Online"/>
  </r>
  <r>
    <s v="West Gear"/>
    <n v="1185732"/>
    <d v="2021-04-17T00:00:00"/>
    <s v="Northeast"/>
    <s v="West Virginia"/>
    <s v="Charleston"/>
    <x v="5"/>
    <n v="47"/>
    <n v="94"/>
    <n v="4418"/>
    <n v="2253.1799999999998"/>
    <n v="0.51"/>
    <s v="Online"/>
  </r>
  <r>
    <s v="West Gear"/>
    <n v="1185732"/>
    <d v="2021-05-18T00:00:00"/>
    <s v="Northeast"/>
    <s v="West Virginia"/>
    <s v="Charleston"/>
    <x v="0"/>
    <n v="58"/>
    <n v="179"/>
    <n v="10382"/>
    <n v="5398.64"/>
    <n v="0.52"/>
    <s v="Online"/>
  </r>
  <r>
    <s v="West Gear"/>
    <n v="1185732"/>
    <d v="2021-05-18T00:00:00"/>
    <s v="Northeast"/>
    <s v="West Virginia"/>
    <s v="Charleston"/>
    <x v="1"/>
    <n v="37"/>
    <n v="87"/>
    <n v="3219"/>
    <n v="1641.69"/>
    <n v="0.51"/>
    <s v="Online"/>
  </r>
  <r>
    <s v="West Gear"/>
    <n v="1185732"/>
    <d v="2021-05-18T00:00:00"/>
    <s v="Northeast"/>
    <s v="West Virginia"/>
    <s v="Charleston"/>
    <x v="2"/>
    <n v="32"/>
    <n v="77"/>
    <n v="2464"/>
    <n v="1355.2"/>
    <n v="0.55000000000000004"/>
    <s v="Online"/>
  </r>
  <r>
    <s v="West Gear"/>
    <n v="1185732"/>
    <d v="2021-05-18T00:00:00"/>
    <s v="Northeast"/>
    <s v="West Virginia"/>
    <s v="Charleston"/>
    <x v="3"/>
    <n v="33"/>
    <n v="50"/>
    <n v="1650"/>
    <n v="907.50000000000011"/>
    <n v="0.55000000000000004"/>
    <s v="Online"/>
  </r>
  <r>
    <s v="West Gear"/>
    <n v="1185732"/>
    <d v="2021-05-18T00:00:00"/>
    <s v="Northeast"/>
    <s v="West Virginia"/>
    <s v="Charleston"/>
    <x v="4"/>
    <n v="42"/>
    <n v="68"/>
    <n v="2856"/>
    <n v="1542.24"/>
    <n v="0.54"/>
    <s v="Online"/>
  </r>
  <r>
    <s v="West Gear"/>
    <n v="1185732"/>
    <d v="2021-05-18T00:00:00"/>
    <s v="Northeast"/>
    <s v="West Virginia"/>
    <s v="Charleston"/>
    <x v="5"/>
    <n v="52"/>
    <n v="95"/>
    <n v="4940"/>
    <n v="2717"/>
    <n v="0.55000000000000004"/>
    <s v="Online"/>
  </r>
  <r>
    <s v="West Gear"/>
    <n v="1185732"/>
    <d v="2021-06-17T00:00:00"/>
    <s v="Northeast"/>
    <s v="West Virginia"/>
    <s v="Charleston"/>
    <x v="0"/>
    <n v="43"/>
    <n v="150"/>
    <n v="6450"/>
    <n v="3354"/>
    <n v="0.52"/>
    <s v="Online"/>
  </r>
  <r>
    <s v="West Gear"/>
    <n v="1185732"/>
    <d v="2021-06-17T00:00:00"/>
    <s v="Northeast"/>
    <s v="West Virginia"/>
    <s v="Charleston"/>
    <x v="1"/>
    <n v="37"/>
    <n v="119"/>
    <n v="4403"/>
    <n v="2201.5"/>
    <n v="0.5"/>
    <s v="Online"/>
  </r>
  <r>
    <s v="West Gear"/>
    <n v="1185732"/>
    <d v="2021-06-17T00:00:00"/>
    <s v="Northeast"/>
    <s v="West Virginia"/>
    <s v="Charleston"/>
    <x v="2"/>
    <n v="33"/>
    <n v="81"/>
    <n v="2673"/>
    <n v="1443.42"/>
    <n v="0.54"/>
    <s v="Online"/>
  </r>
  <r>
    <s v="West Gear"/>
    <n v="1185732"/>
    <d v="2021-06-17T00:00:00"/>
    <s v="Northeast"/>
    <s v="West Virginia"/>
    <s v="Charleston"/>
    <x v="3"/>
    <n v="33"/>
    <n v="69"/>
    <n v="2277"/>
    <n v="1184.04"/>
    <n v="0.52"/>
    <s v="Online"/>
  </r>
  <r>
    <s v="West Gear"/>
    <n v="1185732"/>
    <d v="2021-06-17T00:00:00"/>
    <s v="Northeast"/>
    <s v="West Virginia"/>
    <s v="Charleston"/>
    <x v="4"/>
    <n v="41"/>
    <n v="74"/>
    <n v="3034"/>
    <n v="1668.7"/>
    <n v="0.55000000000000004"/>
    <s v="Online"/>
  </r>
  <r>
    <s v="West Gear"/>
    <n v="1185732"/>
    <d v="2021-06-17T00:00:00"/>
    <s v="Northeast"/>
    <s v="West Virginia"/>
    <s v="Charleston"/>
    <x v="5"/>
    <n v="59"/>
    <n v="115"/>
    <n v="6785"/>
    <n v="3528.2000000000003"/>
    <n v="0.52"/>
    <s v="Online"/>
  </r>
  <r>
    <s v="West Gear"/>
    <n v="1185732"/>
    <d v="2021-07-16T00:00:00"/>
    <s v="Northeast"/>
    <s v="West Virginia"/>
    <s v="Charleston"/>
    <x v="0"/>
    <n v="55"/>
    <n v="182"/>
    <n v="10010"/>
    <n v="5205.2"/>
    <n v="0.52"/>
    <s v="Online"/>
  </r>
  <r>
    <s v="West Gear"/>
    <n v="1185732"/>
    <d v="2021-07-16T00:00:00"/>
    <s v="Northeast"/>
    <s v="West Virginia"/>
    <s v="Charleston"/>
    <x v="1"/>
    <n v="50"/>
    <n v="116"/>
    <n v="5800"/>
    <n v="3074"/>
    <n v="0.53"/>
    <s v="Online"/>
  </r>
  <r>
    <s v="West Gear"/>
    <n v="1185732"/>
    <d v="2021-07-16T00:00:00"/>
    <s v="Northeast"/>
    <s v="West Virginia"/>
    <s v="Charleston"/>
    <x v="2"/>
    <n v="49"/>
    <n v="98"/>
    <n v="4802"/>
    <n v="2545.06"/>
    <n v="0.53"/>
    <s v="Online"/>
  </r>
  <r>
    <s v="West Gear"/>
    <n v="1185732"/>
    <d v="2021-07-16T00:00:00"/>
    <s v="Northeast"/>
    <s v="West Virginia"/>
    <s v="Charleston"/>
    <x v="3"/>
    <n v="48"/>
    <n v="77"/>
    <n v="3696"/>
    <n v="1884.96"/>
    <n v="0.51"/>
    <s v="Online"/>
  </r>
  <r>
    <s v="West Gear"/>
    <n v="1185732"/>
    <d v="2021-07-16T00:00:00"/>
    <s v="Northeast"/>
    <s v="West Virginia"/>
    <s v="Charleston"/>
    <x v="4"/>
    <n v="54"/>
    <n v="87"/>
    <n v="4698"/>
    <n v="2536.92"/>
    <n v="0.54"/>
    <s v="Online"/>
  </r>
  <r>
    <s v="West Gear"/>
    <n v="1185732"/>
    <d v="2021-07-16T00:00:00"/>
    <s v="Northeast"/>
    <s v="West Virginia"/>
    <s v="Charleston"/>
    <x v="5"/>
    <n v="63"/>
    <n v="133"/>
    <n v="8379"/>
    <n v="4524.66"/>
    <n v="0.54"/>
    <s v="Online"/>
  </r>
  <r>
    <s v="West Gear"/>
    <n v="1185732"/>
    <d v="2021-08-17T00:00:00"/>
    <s v="Northeast"/>
    <s v="West Virginia"/>
    <s v="Charleston"/>
    <x v="0"/>
    <n v="46"/>
    <n v="131"/>
    <n v="6026"/>
    <n v="3133.52"/>
    <n v="0.52"/>
    <s v="Online"/>
  </r>
  <r>
    <s v="West Gear"/>
    <n v="1185732"/>
    <d v="2021-08-17T00:00:00"/>
    <s v="Northeast"/>
    <s v="West Virginia"/>
    <s v="Charleston"/>
    <x v="1"/>
    <n v="42"/>
    <n v="90"/>
    <n v="3780"/>
    <n v="2079"/>
    <n v="0.55000000000000004"/>
    <s v="Online"/>
  </r>
  <r>
    <s v="West Gear"/>
    <n v="1185732"/>
    <d v="2021-08-17T00:00:00"/>
    <s v="Northeast"/>
    <s v="West Virginia"/>
    <s v="Charleston"/>
    <x v="2"/>
    <n v="38"/>
    <n v="87"/>
    <n v="3306"/>
    <n v="1719.1200000000001"/>
    <n v="0.52"/>
    <s v="Online"/>
  </r>
  <r>
    <s v="West Gear"/>
    <n v="1185732"/>
    <d v="2021-08-17T00:00:00"/>
    <s v="Northeast"/>
    <s v="West Virginia"/>
    <s v="Charleston"/>
    <x v="3"/>
    <n v="36"/>
    <n v="72"/>
    <n v="2592"/>
    <n v="1321.92"/>
    <n v="0.51"/>
    <s v="Online"/>
  </r>
  <r>
    <s v="West Gear"/>
    <n v="1185732"/>
    <d v="2021-08-17T00:00:00"/>
    <s v="Northeast"/>
    <s v="West Virginia"/>
    <s v="Charleston"/>
    <x v="4"/>
    <n v="49"/>
    <n v="68"/>
    <n v="3332"/>
    <n v="1799.2800000000002"/>
    <n v="0.54"/>
    <s v="Online"/>
  </r>
  <r>
    <s v="West Gear"/>
    <n v="1185732"/>
    <d v="2021-08-17T00:00:00"/>
    <s v="Northeast"/>
    <s v="West Virginia"/>
    <s v="Charleston"/>
    <x v="5"/>
    <n v="54"/>
    <n v="115"/>
    <n v="6210"/>
    <n v="3353.4"/>
    <n v="0.54"/>
    <s v="Online"/>
  </r>
  <r>
    <s v="West Gear"/>
    <n v="1185732"/>
    <d v="2021-09-18T00:00:00"/>
    <s v="Northeast"/>
    <s v="West Virginia"/>
    <s v="Charleston"/>
    <x v="0"/>
    <n v="34"/>
    <n v="154"/>
    <n v="5236"/>
    <n v="2670.36"/>
    <n v="0.51"/>
    <s v="Online"/>
  </r>
  <r>
    <s v="West Gear"/>
    <n v="1185732"/>
    <d v="2021-09-18T00:00:00"/>
    <s v="Northeast"/>
    <s v="West Virginia"/>
    <s v="Charleston"/>
    <x v="1"/>
    <n v="29"/>
    <n v="91"/>
    <n v="2639"/>
    <n v="1398.67"/>
    <n v="0.53"/>
    <s v="Online"/>
  </r>
  <r>
    <s v="West Gear"/>
    <n v="1185732"/>
    <d v="2021-09-18T00:00:00"/>
    <s v="Northeast"/>
    <s v="West Virginia"/>
    <s v="Charleston"/>
    <x v="2"/>
    <n v="24"/>
    <n v="68"/>
    <n v="1632"/>
    <n v="881.28000000000009"/>
    <n v="0.54"/>
    <s v="Online"/>
  </r>
  <r>
    <s v="West Gear"/>
    <n v="1185732"/>
    <d v="2021-09-18T00:00:00"/>
    <s v="Northeast"/>
    <s v="West Virginia"/>
    <s v="Charleston"/>
    <x v="3"/>
    <n v="23"/>
    <n v="59"/>
    <n v="1357"/>
    <n v="678.5"/>
    <n v="0.5"/>
    <s v="Online"/>
  </r>
  <r>
    <s v="West Gear"/>
    <n v="1185732"/>
    <d v="2021-09-18T00:00:00"/>
    <s v="Northeast"/>
    <s v="West Virginia"/>
    <s v="Charleston"/>
    <x v="4"/>
    <n v="32"/>
    <n v="61"/>
    <n v="1952"/>
    <n v="1015.0400000000001"/>
    <n v="0.52"/>
    <s v="Online"/>
  </r>
  <r>
    <s v="West Gear"/>
    <n v="1185732"/>
    <d v="2021-09-18T00:00:00"/>
    <s v="Northeast"/>
    <s v="West Virginia"/>
    <s v="Charleston"/>
    <x v="5"/>
    <n v="36"/>
    <n v="75"/>
    <n v="2700"/>
    <n v="1377"/>
    <n v="0.51"/>
    <s v="Online"/>
  </r>
  <r>
    <s v="West Gear"/>
    <n v="1185732"/>
    <d v="2021-10-17T00:00:00"/>
    <s v="Northeast"/>
    <s v="West Virginia"/>
    <s v="Charleston"/>
    <x v="0"/>
    <n v="41"/>
    <n v="115"/>
    <n v="4715"/>
    <n v="2546.1000000000004"/>
    <n v="0.54"/>
    <s v="Online"/>
  </r>
  <r>
    <s v="West Gear"/>
    <n v="1185732"/>
    <d v="2021-10-17T00:00:00"/>
    <s v="Northeast"/>
    <s v="West Virginia"/>
    <s v="Charleston"/>
    <x v="1"/>
    <n v="32"/>
    <n v="80"/>
    <n v="2560"/>
    <n v="1331.2"/>
    <n v="0.52"/>
    <s v="Online"/>
  </r>
  <r>
    <s v="West Gear"/>
    <n v="1185732"/>
    <d v="2021-10-17T00:00:00"/>
    <s v="Northeast"/>
    <s v="West Virginia"/>
    <s v="Charleston"/>
    <x v="2"/>
    <n v="33"/>
    <n v="44"/>
    <n v="1452"/>
    <n v="769.56000000000006"/>
    <n v="0.53"/>
    <s v="Online"/>
  </r>
  <r>
    <s v="West Gear"/>
    <n v="1185732"/>
    <d v="2021-10-17T00:00:00"/>
    <s v="Northeast"/>
    <s v="West Virginia"/>
    <s v="Charleston"/>
    <x v="3"/>
    <n v="32"/>
    <n v="47"/>
    <n v="1504"/>
    <n v="797.12"/>
    <n v="0.53"/>
    <s v="Online"/>
  </r>
  <r>
    <s v="West Gear"/>
    <n v="1185732"/>
    <d v="2021-10-17T00:00:00"/>
    <s v="Northeast"/>
    <s v="West Virginia"/>
    <s v="Charleston"/>
    <x v="4"/>
    <n v="41"/>
    <n v="53"/>
    <n v="2173"/>
    <n v="1195.1500000000001"/>
    <n v="0.55000000000000004"/>
    <s v="Online"/>
  </r>
  <r>
    <s v="Foot Locker"/>
    <n v="1185732"/>
    <d v="2021-10-17T00:00:00"/>
    <s v="Northeast"/>
    <s v="West Virginia"/>
    <s v="Charleston"/>
    <x v="5"/>
    <n v="47"/>
    <n v="84"/>
    <n v="3948"/>
    <n v="1974"/>
    <n v="0.5"/>
    <s v="Online"/>
  </r>
  <r>
    <s v="Foot Locker"/>
    <n v="1185732"/>
    <d v="2021-11-17T00:00:00"/>
    <s v="Northeast"/>
    <s v="West Virginia"/>
    <s v="Charleston"/>
    <x v="0"/>
    <n v="44"/>
    <n v="117"/>
    <n v="5148"/>
    <n v="2676.96"/>
    <n v="0.52"/>
    <s v="Online"/>
  </r>
  <r>
    <s v="Foot Locker"/>
    <n v="1185732"/>
    <d v="2021-11-17T00:00:00"/>
    <s v="Northeast"/>
    <s v="West Virginia"/>
    <s v="Charleston"/>
    <x v="1"/>
    <n v="33"/>
    <n v="95"/>
    <n v="3135"/>
    <n v="1661.5500000000002"/>
    <n v="0.53"/>
    <s v="Online"/>
  </r>
  <r>
    <s v="Foot Locker"/>
    <n v="1185732"/>
    <d v="2021-11-17T00:00:00"/>
    <s v="Northeast"/>
    <s v="West Virginia"/>
    <s v="Charleston"/>
    <x v="2"/>
    <n v="32"/>
    <n v="77"/>
    <n v="2464"/>
    <n v="1232"/>
    <n v="0.5"/>
    <s v="Online"/>
  </r>
  <r>
    <s v="Foot Locker"/>
    <n v="1185732"/>
    <d v="2021-11-17T00:00:00"/>
    <s v="Northeast"/>
    <s v="West Virginia"/>
    <s v="Charleston"/>
    <x v="3"/>
    <n v="38"/>
    <n v="91"/>
    <n v="3458"/>
    <n v="1901.9"/>
    <n v="0.55000000000000004"/>
    <s v="Online"/>
  </r>
  <r>
    <s v="Foot Locker"/>
    <n v="1185732"/>
    <d v="2021-11-17T00:00:00"/>
    <s v="Northeast"/>
    <s v="West Virginia"/>
    <s v="Charleston"/>
    <x v="4"/>
    <n v="62"/>
    <n v="78"/>
    <n v="4836"/>
    <n v="2563.08"/>
    <n v="0.53"/>
    <s v="Online"/>
  </r>
  <r>
    <s v="Foot Locker"/>
    <n v="1185732"/>
    <d v="2021-11-17T00:00:00"/>
    <s v="Northeast"/>
    <s v="West Virginia"/>
    <s v="Charleston"/>
    <x v="5"/>
    <n v="64"/>
    <n v="100"/>
    <n v="6400"/>
    <n v="3264"/>
    <n v="0.51"/>
    <s v="Online"/>
  </r>
  <r>
    <s v="Foot Locker"/>
    <n v="1185732"/>
    <d v="2021-12-16T00:00:00"/>
    <s v="Northeast"/>
    <s v="West Virginia"/>
    <s v="Charleston"/>
    <x v="0"/>
    <n v="60"/>
    <n v="176"/>
    <n v="10560"/>
    <n v="5491.2"/>
    <n v="0.52"/>
    <s v="Online"/>
  </r>
  <r>
    <s v="Foot Locker"/>
    <n v="1185732"/>
    <d v="2021-12-16T00:00:00"/>
    <s v="Northeast"/>
    <s v="West Virginia"/>
    <s v="Charleston"/>
    <x v="1"/>
    <n v="52"/>
    <n v="135"/>
    <n v="7020"/>
    <n v="3650.4"/>
    <n v="0.52"/>
    <s v="Online"/>
  </r>
  <r>
    <s v="West Gear"/>
    <n v="1185732"/>
    <d v="2021-12-16T00:00:00"/>
    <s v="Northeast"/>
    <s v="West Virginia"/>
    <s v="Charleston"/>
    <x v="2"/>
    <n v="50"/>
    <n v="112"/>
    <n v="5600"/>
    <n v="2968"/>
    <n v="0.53"/>
    <s v="Online"/>
  </r>
  <r>
    <s v="Foot Locker"/>
    <n v="1185732"/>
    <d v="2021-12-16T00:00:00"/>
    <s v="Northeast"/>
    <s v="West Virginia"/>
    <s v="Charleston"/>
    <x v="3"/>
    <n v="53"/>
    <n v="102"/>
    <n v="5406"/>
    <n v="2757.06"/>
    <n v="0.51"/>
    <s v="Online"/>
  </r>
  <r>
    <s v="Foot Locker"/>
    <n v="1185732"/>
    <d v="2021-12-16T00:00:00"/>
    <s v="Northeast"/>
    <s v="West Virginia"/>
    <s v="Charleston"/>
    <x v="4"/>
    <n v="61"/>
    <n v="95"/>
    <n v="5795"/>
    <n v="2897.5"/>
    <n v="0.5"/>
    <s v="Online"/>
  </r>
  <r>
    <s v="Foot Locker"/>
    <n v="1185732"/>
    <d v="2021-12-16T00:00:00"/>
    <s v="Northeast"/>
    <s v="West Virginia"/>
    <s v="Charleston"/>
    <x v="5"/>
    <n v="68"/>
    <n v="122"/>
    <n v="8296"/>
    <n v="4562.8"/>
    <n v="0.55000000000000004"/>
    <s v="Online"/>
  </r>
  <r>
    <s v="Foot Locker"/>
    <n v="1185732"/>
    <d v="2021-01-24T00:00:00"/>
    <s v="Northeast"/>
    <s v="West Virginia"/>
    <s v="Charleston"/>
    <x v="0"/>
    <n v="33"/>
    <n v="106"/>
    <n v="3498"/>
    <n v="1749"/>
    <n v="0.5"/>
    <s v="Online"/>
  </r>
  <r>
    <s v="Foot Locker"/>
    <n v="1185732"/>
    <d v="2021-01-24T00:00:00"/>
    <s v="Northeast"/>
    <s v="West Virginia"/>
    <s v="Charleston"/>
    <x v="1"/>
    <n v="34"/>
    <n v="68"/>
    <n v="2312"/>
    <n v="1086.6399999999999"/>
    <n v="0.47"/>
    <s v="Online"/>
  </r>
  <r>
    <s v="Foot Locker"/>
    <n v="1185732"/>
    <d v="2021-01-24T00:00:00"/>
    <s v="Northeast"/>
    <s v="West Virginia"/>
    <s v="Charleston"/>
    <x v="2"/>
    <n v="24"/>
    <n v="63"/>
    <n v="1512"/>
    <n v="695.52"/>
    <n v="0.45999999999999996"/>
    <s v="Online"/>
  </r>
  <r>
    <s v="Foot Locker"/>
    <n v="1185732"/>
    <d v="2021-01-24T00:00:00"/>
    <s v="Northeast"/>
    <s v="West Virginia"/>
    <s v="Charleston"/>
    <x v="3"/>
    <n v="28"/>
    <n v="20"/>
    <n v="560"/>
    <n v="280"/>
    <n v="0.5"/>
    <s v="Online"/>
  </r>
  <r>
    <s v="Foot Locker"/>
    <n v="1185732"/>
    <d v="2021-01-24T00:00:00"/>
    <s v="Northeast"/>
    <s v="West Virginia"/>
    <s v="Charleston"/>
    <x v="4"/>
    <n v="42"/>
    <n v="33"/>
    <n v="1386"/>
    <n v="595.98"/>
    <n v="0.43"/>
    <s v="Online"/>
  </r>
  <r>
    <s v="Foot Locker"/>
    <n v="1185732"/>
    <d v="2021-01-24T00:00:00"/>
    <s v="Northeast"/>
    <s v="West Virginia"/>
    <s v="Charleston"/>
    <x v="5"/>
    <n v="33"/>
    <n v="59"/>
    <n v="1947"/>
    <n v="778.80000000000007"/>
    <n v="0.4"/>
    <s v="Online"/>
  </r>
  <r>
    <s v="Foot Locker"/>
    <n v="1185732"/>
    <d v="2021-02-22T00:00:00"/>
    <s v="Northeast"/>
    <s v="West Virginia"/>
    <s v="Charleston"/>
    <x v="0"/>
    <n v="32"/>
    <n v="138"/>
    <n v="4416"/>
    <n v="2340.48"/>
    <n v="0.53"/>
    <s v="Online"/>
  </r>
  <r>
    <s v="West Gear"/>
    <n v="1185732"/>
    <d v="2021-02-22T00:00:00"/>
    <s v="Northeast"/>
    <s v="West Virginia"/>
    <s v="Charleston"/>
    <x v="1"/>
    <n v="34"/>
    <n v="38"/>
    <n v="1292"/>
    <n v="594.31999999999994"/>
    <n v="0.45999999999999996"/>
    <s v="Online"/>
  </r>
  <r>
    <s v="West Gear"/>
    <n v="1185732"/>
    <d v="2021-02-22T00:00:00"/>
    <s v="Northeast"/>
    <s v="West Virginia"/>
    <s v="Charleston"/>
    <x v="2"/>
    <n v="24"/>
    <n v="46"/>
    <n v="1104"/>
    <n v="518.88"/>
    <n v="0.47"/>
    <s v="Online"/>
  </r>
  <r>
    <s v="West Gear"/>
    <n v="1185732"/>
    <d v="2021-02-22T00:00:00"/>
    <s v="Northeast"/>
    <s v="Maryland"/>
    <s v="Baltimore"/>
    <x v="3"/>
    <n v="28"/>
    <n v="14"/>
    <n v="392"/>
    <n v="196"/>
    <n v="0.5"/>
    <s v="Online"/>
  </r>
  <r>
    <s v="West Gear"/>
    <n v="1185732"/>
    <d v="2021-02-22T00:00:00"/>
    <s v="Northeast"/>
    <s v="Maryland"/>
    <s v="Baltimore"/>
    <x v="4"/>
    <n v="41"/>
    <n v="31"/>
    <n v="1271"/>
    <n v="571.94999999999993"/>
    <n v="0.44999999999999996"/>
    <s v="Online"/>
  </r>
  <r>
    <s v="West Gear"/>
    <n v="1185732"/>
    <d v="2021-02-22T00:00:00"/>
    <s v="Northeast"/>
    <s v="Maryland"/>
    <s v="Baltimore"/>
    <x v="5"/>
    <n v="34"/>
    <n v="63"/>
    <n v="2142"/>
    <n v="921.06"/>
    <n v="0.43"/>
    <s v="Online"/>
  </r>
  <r>
    <s v="West Gear"/>
    <n v="1185732"/>
    <d v="2021-03-20T00:00:00"/>
    <s v="Northeast"/>
    <s v="Maryland"/>
    <s v="Baltimore"/>
    <x v="0"/>
    <n v="32"/>
    <n v="125"/>
    <n v="4000"/>
    <n v="2120"/>
    <n v="0.53"/>
    <s v="Online"/>
  </r>
  <r>
    <s v="West Gear"/>
    <n v="1185732"/>
    <d v="2021-03-20T00:00:00"/>
    <s v="Northeast"/>
    <s v="Maryland"/>
    <s v="Baltimore"/>
    <x v="1"/>
    <n v="34"/>
    <n v="39"/>
    <n v="1326"/>
    <n v="623.21999999999991"/>
    <n v="0.47"/>
    <s v="Online"/>
  </r>
  <r>
    <s v="West Gear"/>
    <n v="1185732"/>
    <d v="2021-03-20T00:00:00"/>
    <s v="Northeast"/>
    <s v="Maryland"/>
    <s v="Baltimore"/>
    <x v="2"/>
    <n v="24"/>
    <n v="53"/>
    <n v="1272"/>
    <n v="623.28"/>
    <n v="0.49"/>
    <s v="Online"/>
  </r>
  <r>
    <s v="West Gear"/>
    <n v="1185732"/>
    <d v="2021-03-20T00:00:00"/>
    <s v="Northeast"/>
    <s v="Maryland"/>
    <s v="Baltimore"/>
    <x v="3"/>
    <n v="29"/>
    <n v="7"/>
    <n v="203"/>
    <n v="93.38"/>
    <n v="0.45999999999999996"/>
    <s v="Online"/>
  </r>
  <r>
    <s v="West Gear"/>
    <n v="1185732"/>
    <d v="2021-03-20T00:00:00"/>
    <s v="Northeast"/>
    <s v="Maryland"/>
    <s v="Baltimore"/>
    <x v="4"/>
    <n v="43"/>
    <n v="22"/>
    <n v="946"/>
    <n v="406.78"/>
    <n v="0.43"/>
    <s v="Online"/>
  </r>
  <r>
    <s v="West Gear"/>
    <n v="1185732"/>
    <d v="2021-03-20T00:00:00"/>
    <s v="Northeast"/>
    <s v="Maryland"/>
    <s v="Baltimore"/>
    <x v="5"/>
    <n v="33"/>
    <n v="49"/>
    <n v="1617"/>
    <n v="727.65"/>
    <n v="0.44999999999999996"/>
    <s v="Online"/>
  </r>
  <r>
    <s v="West Gear"/>
    <n v="1185732"/>
    <d v="2021-04-21T00:00:00"/>
    <s v="Northeast"/>
    <s v="Maryland"/>
    <s v="Baltimore"/>
    <x v="0"/>
    <n v="33"/>
    <n v="128"/>
    <n v="4224"/>
    <n v="2154.2400000000002"/>
    <n v="0.51"/>
    <s v="Online"/>
  </r>
  <r>
    <s v="West Gear"/>
    <n v="1185732"/>
    <d v="2021-04-21T00:00:00"/>
    <s v="Northeast"/>
    <s v="Maryland"/>
    <s v="Baltimore"/>
    <x v="1"/>
    <n v="32"/>
    <n v="31"/>
    <n v="992"/>
    <n v="466.23999999999995"/>
    <n v="0.47"/>
    <s v="Online"/>
  </r>
  <r>
    <s v="West Gear"/>
    <n v="1185732"/>
    <d v="2021-04-21T00:00:00"/>
    <s v="Northeast"/>
    <s v="Maryland"/>
    <s v="Baltimore"/>
    <x v="2"/>
    <n v="24"/>
    <n v="33"/>
    <n v="792"/>
    <n v="388.08"/>
    <n v="0.49"/>
    <s v="Online"/>
  </r>
  <r>
    <s v="West Gear"/>
    <n v="1185732"/>
    <d v="2021-04-21T00:00:00"/>
    <s v="Northeast"/>
    <s v="Maryland"/>
    <s v="Baltimore"/>
    <x v="3"/>
    <n v="27"/>
    <n v="13"/>
    <n v="351"/>
    <n v="164.97"/>
    <n v="0.47"/>
    <s v="Online"/>
  </r>
  <r>
    <s v="West Gear"/>
    <n v="1185732"/>
    <d v="2021-04-21T00:00:00"/>
    <s v="Northeast"/>
    <s v="Maryland"/>
    <s v="Baltimore"/>
    <x v="4"/>
    <n v="41"/>
    <n v="15"/>
    <n v="615"/>
    <n v="276.75"/>
    <n v="0.44999999999999996"/>
    <s v="Online"/>
  </r>
  <r>
    <s v="West Gear"/>
    <n v="1185732"/>
    <d v="2021-04-21T00:00:00"/>
    <s v="Northeast"/>
    <s v="Maryland"/>
    <s v="Baltimore"/>
    <x v="5"/>
    <n v="32"/>
    <n v="52"/>
    <n v="1664"/>
    <n v="732.16"/>
    <n v="0.44"/>
    <s v="Online"/>
  </r>
  <r>
    <s v="West Gear"/>
    <n v="1185732"/>
    <d v="2021-05-20T00:00:00"/>
    <s v="Northeast"/>
    <s v="Maryland"/>
    <s v="Baltimore"/>
    <x v="0"/>
    <n v="49"/>
    <n v="118"/>
    <n v="5782"/>
    <n v="3006.6400000000003"/>
    <n v="0.52"/>
    <s v="Online"/>
  </r>
  <r>
    <s v="West Gear"/>
    <n v="1185732"/>
    <d v="2021-05-20T00:00:00"/>
    <s v="Northeast"/>
    <s v="Maryland"/>
    <s v="Baltimore"/>
    <x v="1"/>
    <n v="42"/>
    <n v="47"/>
    <n v="1974"/>
    <n v="908.04"/>
    <n v="0.45999999999999996"/>
    <s v="Online"/>
  </r>
  <r>
    <s v="West Gear"/>
    <n v="1185732"/>
    <d v="2021-05-20T00:00:00"/>
    <s v="Northeast"/>
    <s v="Maryland"/>
    <s v="Baltimore"/>
    <x v="2"/>
    <n v="36"/>
    <n v="38"/>
    <n v="1368"/>
    <n v="656.64"/>
    <n v="0.48"/>
    <s v="Online"/>
  </r>
  <r>
    <s v="West Gear"/>
    <n v="1185732"/>
    <d v="2021-05-20T00:00:00"/>
    <s v="Northeast"/>
    <s v="Maryland"/>
    <s v="Baltimore"/>
    <x v="3"/>
    <n v="37"/>
    <n v="30"/>
    <n v="1110"/>
    <n v="532.79999999999995"/>
    <n v="0.48"/>
    <s v="Online"/>
  </r>
  <r>
    <s v="West Gear"/>
    <n v="1185732"/>
    <d v="2021-05-20T00:00:00"/>
    <s v="Northeast"/>
    <s v="Maryland"/>
    <s v="Baltimore"/>
    <x v="4"/>
    <n v="49"/>
    <n v="36"/>
    <n v="1764"/>
    <n v="740.88"/>
    <n v="0.42"/>
    <s v="Online"/>
  </r>
  <r>
    <s v="West Gear"/>
    <n v="1185732"/>
    <d v="2021-05-20T00:00:00"/>
    <s v="Northeast"/>
    <s v="Maryland"/>
    <s v="Baltimore"/>
    <x v="5"/>
    <n v="52"/>
    <n v="63"/>
    <n v="3276"/>
    <n v="1343.1599999999999"/>
    <n v="0.41"/>
    <s v="Online"/>
  </r>
  <r>
    <s v="West Gear"/>
    <n v="1185732"/>
    <d v="2021-06-22T00:00:00"/>
    <s v="Northeast"/>
    <s v="Maryland"/>
    <s v="Baltimore"/>
    <x v="0"/>
    <n v="47"/>
    <n v="125"/>
    <n v="5875"/>
    <n v="2937.5"/>
    <n v="0.5"/>
    <s v="Online"/>
  </r>
  <r>
    <s v="West Gear"/>
    <n v="1185732"/>
    <d v="2021-06-22T00:00:00"/>
    <s v="Northeast"/>
    <s v="Maryland"/>
    <s v="Baltimore"/>
    <x v="1"/>
    <n v="41"/>
    <n v="75"/>
    <n v="3075"/>
    <n v="1445.25"/>
    <n v="0.47"/>
    <s v="Online"/>
  </r>
  <r>
    <s v="Foot Locker"/>
    <n v="1185732"/>
    <d v="2021-06-22T00:00:00"/>
    <s v="Northeast"/>
    <s v="Maryland"/>
    <s v="Baltimore"/>
    <x v="2"/>
    <n v="37"/>
    <n v="47"/>
    <n v="1739"/>
    <n v="869.5"/>
    <n v="0.5"/>
    <s v="Online"/>
  </r>
  <r>
    <s v="Foot Locker"/>
    <n v="1185732"/>
    <d v="2021-06-22T00:00:00"/>
    <s v="Northeast"/>
    <s v="Maryland"/>
    <s v="Baltimore"/>
    <x v="3"/>
    <n v="37"/>
    <n v="44"/>
    <n v="1628"/>
    <n v="814"/>
    <n v="0.5"/>
    <s v="Online"/>
  </r>
  <r>
    <s v="Foot Locker"/>
    <n v="1185732"/>
    <d v="2021-06-22T00:00:00"/>
    <s v="Northeast"/>
    <s v="Maryland"/>
    <s v="Baltimore"/>
    <x v="4"/>
    <n v="49"/>
    <n v="42"/>
    <n v="2058"/>
    <n v="905.52"/>
    <n v="0.44"/>
    <s v="Online"/>
  </r>
  <r>
    <s v="Foot Locker"/>
    <n v="1185732"/>
    <d v="2021-06-22T00:00:00"/>
    <s v="Northeast"/>
    <s v="Maryland"/>
    <s v="Baltimore"/>
    <x v="5"/>
    <n v="53"/>
    <n v="84"/>
    <n v="4452"/>
    <n v="2003.3999999999999"/>
    <n v="0.44999999999999996"/>
    <s v="Online"/>
  </r>
  <r>
    <s v="Foot Locker"/>
    <n v="1185732"/>
    <d v="2021-07-20T00:00:00"/>
    <s v="Northeast"/>
    <s v="Maryland"/>
    <s v="Baltimore"/>
    <x v="0"/>
    <n v="49"/>
    <n v="131"/>
    <n v="6419"/>
    <n v="3337.88"/>
    <n v="0.52"/>
    <s v="Online"/>
  </r>
  <r>
    <s v="Sports Direct"/>
    <n v="1185732"/>
    <d v="2021-07-20T00:00:00"/>
    <s v="Northeast"/>
    <s v="Maryland"/>
    <s v="Baltimore"/>
    <x v="1"/>
    <n v="42"/>
    <n v="72"/>
    <n v="3024"/>
    <n v="1451.52"/>
    <n v="0.48"/>
    <s v="Online"/>
  </r>
  <r>
    <s v="Sports Direct"/>
    <n v="1185732"/>
    <d v="2021-07-20T00:00:00"/>
    <s v="Northeast"/>
    <s v="Maryland"/>
    <s v="Baltimore"/>
    <x v="2"/>
    <n v="37"/>
    <n v="60"/>
    <n v="2220"/>
    <n v="1087.8"/>
    <n v="0.49"/>
    <s v="Online"/>
  </r>
  <r>
    <s v="Sports Direct"/>
    <n v="1185732"/>
    <d v="2021-07-20T00:00:00"/>
    <s v="Northeast"/>
    <s v="Maryland"/>
    <s v="Baltimore"/>
    <x v="3"/>
    <n v="36"/>
    <n v="45"/>
    <n v="1620"/>
    <n v="761.4"/>
    <n v="0.47"/>
    <s v="Online"/>
  </r>
  <r>
    <s v="Sports Direct"/>
    <n v="1185732"/>
    <d v="2021-07-20T00:00:00"/>
    <s v="Northeast"/>
    <s v="Maryland"/>
    <s v="Baltimore"/>
    <x v="4"/>
    <n v="46"/>
    <n v="51"/>
    <n v="2346"/>
    <n v="1055.6999999999998"/>
    <n v="0.44999999999999996"/>
    <s v="Online"/>
  </r>
  <r>
    <s v="Sports Direct"/>
    <n v="1185732"/>
    <d v="2021-07-20T00:00:00"/>
    <s v="Northeast"/>
    <s v="Maryland"/>
    <s v="Baltimore"/>
    <x v="5"/>
    <n v="54"/>
    <n v="102"/>
    <n v="5508"/>
    <n v="2313.36"/>
    <n v="0.42"/>
    <s v="Online"/>
  </r>
  <r>
    <s v="Sports Direct"/>
    <n v="1185732"/>
    <d v="2021-08-21T00:00:00"/>
    <s v="Northeast"/>
    <s v="Maryland"/>
    <s v="Baltimore"/>
    <x v="0"/>
    <n v="48"/>
    <n v="135"/>
    <n v="6480"/>
    <n v="3434.4"/>
    <n v="0.53"/>
    <s v="Online"/>
  </r>
  <r>
    <s v="Sports Direct"/>
    <n v="1185732"/>
    <d v="2021-08-21T00:00:00"/>
    <s v="Northeast"/>
    <s v="Maryland"/>
    <s v="Baltimore"/>
    <x v="1"/>
    <n v="41"/>
    <n v="83"/>
    <n v="3403"/>
    <n v="1701.5"/>
    <n v="0.5"/>
    <s v="Online"/>
  </r>
  <r>
    <s v="Sports Direct"/>
    <n v="1185732"/>
    <d v="2021-08-21T00:00:00"/>
    <s v="Northeast"/>
    <s v="Maryland"/>
    <s v="Baltimore"/>
    <x v="2"/>
    <n v="39"/>
    <n v="60"/>
    <n v="2340"/>
    <n v="1170"/>
    <n v="0.5"/>
    <s v="Online"/>
  </r>
  <r>
    <s v="Sports Direct"/>
    <n v="1185732"/>
    <d v="2021-08-21T00:00:00"/>
    <s v="Northeast"/>
    <s v="Maryland"/>
    <s v="Baltimore"/>
    <x v="3"/>
    <n v="37"/>
    <n v="44"/>
    <n v="1628"/>
    <n v="748.88"/>
    <n v="0.45999999999999996"/>
    <s v="Online"/>
  </r>
  <r>
    <s v="Sports Direct"/>
    <n v="1185732"/>
    <d v="2021-08-21T00:00:00"/>
    <s v="Northeast"/>
    <s v="Maryland"/>
    <s v="Baltimore"/>
    <x v="4"/>
    <n v="47"/>
    <n v="38"/>
    <n v="1786"/>
    <n v="803.69999999999993"/>
    <n v="0.44999999999999996"/>
    <s v="Online"/>
  </r>
  <r>
    <s v="Sports Direct"/>
    <n v="1185732"/>
    <d v="2021-08-21T00:00:00"/>
    <s v="Northeast"/>
    <s v="Maryland"/>
    <s v="Baltimore"/>
    <x v="5"/>
    <n v="53"/>
    <n v="81"/>
    <n v="4293"/>
    <n v="1845.99"/>
    <n v="0.43"/>
    <s v="Online"/>
  </r>
  <r>
    <s v="Sports Direct"/>
    <n v="1185732"/>
    <d v="2021-09-20T00:00:00"/>
    <s v="Northeast"/>
    <s v="Maryland"/>
    <s v="Baltimore"/>
    <x v="0"/>
    <n v="49"/>
    <n v="128"/>
    <n v="6272"/>
    <n v="3198.7200000000003"/>
    <n v="0.51"/>
    <s v="Online"/>
  </r>
  <r>
    <s v="Sports Direct"/>
    <n v="1185732"/>
    <d v="2021-09-20T00:00:00"/>
    <s v="Northeast"/>
    <s v="Maryland"/>
    <s v="Baltimore"/>
    <x v="1"/>
    <n v="44"/>
    <n v="63"/>
    <n v="2772"/>
    <n v="1247.3999999999999"/>
    <n v="0.44999999999999996"/>
    <s v="Online"/>
  </r>
  <r>
    <s v="Sports Direct"/>
    <n v="1185732"/>
    <d v="2021-09-20T00:00:00"/>
    <s v="Northeast"/>
    <s v="Maryland"/>
    <s v="Baltimore"/>
    <x v="2"/>
    <n v="38"/>
    <n v="36"/>
    <n v="1368"/>
    <n v="684"/>
    <n v="0.5"/>
    <s v="Online"/>
  </r>
  <r>
    <s v="Sports Direct"/>
    <n v="1185732"/>
    <d v="2021-09-20T00:00:00"/>
    <s v="Northeast"/>
    <s v="Maryland"/>
    <s v="Baltimore"/>
    <x v="3"/>
    <n v="36"/>
    <n v="25"/>
    <n v="900"/>
    <n v="404.99999999999994"/>
    <n v="0.44999999999999996"/>
    <s v="Online"/>
  </r>
  <r>
    <s v="Sports Direct"/>
    <n v="1185732"/>
    <d v="2021-09-20T00:00:00"/>
    <s v="Northeast"/>
    <s v="Maryland"/>
    <s v="Baltimore"/>
    <x v="4"/>
    <n v="48"/>
    <n v="30"/>
    <n v="1440"/>
    <n v="619.20000000000005"/>
    <n v="0.43"/>
    <s v="Online"/>
  </r>
  <r>
    <s v="Sports Direct"/>
    <n v="1185732"/>
    <d v="2021-09-20T00:00:00"/>
    <s v="Northeast"/>
    <s v="Maryland"/>
    <s v="Baltimore"/>
    <x v="5"/>
    <n v="54"/>
    <n v="50"/>
    <n v="2700"/>
    <n v="1080"/>
    <n v="0.4"/>
    <s v="Online"/>
  </r>
  <r>
    <s v="Sports Direct"/>
    <n v="1185732"/>
    <d v="2021-10-22T00:00:00"/>
    <s v="Northeast"/>
    <s v="Maryland"/>
    <s v="Baltimore"/>
    <x v="0"/>
    <n v="52"/>
    <n v="113"/>
    <n v="5876"/>
    <n v="3173.0400000000004"/>
    <n v="0.54"/>
    <s v="Online"/>
  </r>
  <r>
    <s v="Sports Direct"/>
    <n v="1185732"/>
    <d v="2021-10-22T00:00:00"/>
    <s v="Northeast"/>
    <s v="Maryland"/>
    <s v="Baltimore"/>
    <x v="1"/>
    <n v="48"/>
    <n v="58"/>
    <n v="2784"/>
    <n v="1280.6399999999999"/>
    <n v="0.45999999999999996"/>
    <s v="Online"/>
  </r>
  <r>
    <s v="Sports Direct"/>
    <n v="1185732"/>
    <d v="2021-10-22T00:00:00"/>
    <s v="Northeast"/>
    <s v="Maryland"/>
    <s v="Baltimore"/>
    <x v="2"/>
    <n v="49"/>
    <n v="25"/>
    <n v="1225"/>
    <n v="563.5"/>
    <n v="0.45999999999999996"/>
    <s v="Online"/>
  </r>
  <r>
    <s v="Foot Locker"/>
    <n v="1185732"/>
    <d v="2021-10-22T00:00:00"/>
    <s v="Northeast"/>
    <s v="Maryland"/>
    <s v="Baltimore"/>
    <x v="3"/>
    <n v="49"/>
    <n v="21"/>
    <n v="1029"/>
    <n v="514.5"/>
    <n v="0.5"/>
    <s v="Online"/>
  </r>
  <r>
    <s v="Foot Locker"/>
    <n v="1185732"/>
    <d v="2021-10-22T00:00:00"/>
    <s v="Northeast"/>
    <s v="Maryland"/>
    <s v="Baltimore"/>
    <x v="4"/>
    <n v="56"/>
    <n v="20"/>
    <n v="1120"/>
    <n v="448"/>
    <n v="0.4"/>
    <s v="Online"/>
  </r>
  <r>
    <s v="Foot Locker"/>
    <n v="1185732"/>
    <d v="2021-10-22T00:00:00"/>
    <s v="Northeast"/>
    <s v="Maryland"/>
    <s v="Baltimore"/>
    <x v="5"/>
    <n v="60"/>
    <n v="52"/>
    <n v="3120"/>
    <n v="1248"/>
    <n v="0.4"/>
    <s v="Online"/>
  </r>
  <r>
    <s v="Foot Locker"/>
    <n v="1185732"/>
    <d v="2021-11-21T00:00:00"/>
    <s v="Northeast"/>
    <s v="Maryland"/>
    <s v="Baltimore"/>
    <x v="0"/>
    <n v="58"/>
    <n v="88"/>
    <n v="5104"/>
    <n v="2807.2000000000003"/>
    <n v="0.55000000000000004"/>
    <s v="Online"/>
  </r>
  <r>
    <s v="Foot Locker"/>
    <n v="1185732"/>
    <d v="2021-11-21T00:00:00"/>
    <s v="Northeast"/>
    <s v="Maryland"/>
    <s v="Baltimore"/>
    <x v="1"/>
    <n v="45"/>
    <n v="51"/>
    <n v="2295"/>
    <n v="1078.6499999999999"/>
    <n v="0.47"/>
    <s v="Online"/>
  </r>
  <r>
    <s v="Foot Locker"/>
    <n v="1185732"/>
    <d v="2021-11-21T00:00:00"/>
    <s v="Northeast"/>
    <s v="Maryland"/>
    <s v="Baltimore"/>
    <x v="2"/>
    <n v="49"/>
    <n v="48"/>
    <n v="2352"/>
    <n v="1176"/>
    <n v="0.5"/>
    <s v="Online"/>
  </r>
  <r>
    <s v="Foot Locker"/>
    <n v="1185732"/>
    <d v="2021-11-21T00:00:00"/>
    <s v="Northeast"/>
    <s v="Maryland"/>
    <s v="Baltimore"/>
    <x v="3"/>
    <n v="48"/>
    <n v="41"/>
    <n v="1968"/>
    <n v="905.28"/>
    <n v="0.45999999999999996"/>
    <s v="Online"/>
  </r>
  <r>
    <s v="Foot Locker"/>
    <n v="1185732"/>
    <d v="2021-11-21T00:00:00"/>
    <s v="Northeast"/>
    <s v="Maryland"/>
    <s v="Baltimore"/>
    <x v="4"/>
    <n v="56"/>
    <n v="31"/>
    <n v="1736"/>
    <n v="763.84"/>
    <n v="0.44"/>
    <s v="Online"/>
  </r>
  <r>
    <s v="Foot Locker"/>
    <n v="1185732"/>
    <d v="2021-11-21T00:00:00"/>
    <s v="Northeast"/>
    <s v="Maryland"/>
    <s v="Baltimore"/>
    <x v="5"/>
    <n v="62"/>
    <n v="63"/>
    <n v="3906"/>
    <n v="1679.58"/>
    <n v="0.43"/>
    <s v="Online"/>
  </r>
  <r>
    <s v="Foot Locker"/>
    <n v="1185732"/>
    <d v="2021-12-20T00:00:00"/>
    <s v="Northeast"/>
    <s v="Maryland"/>
    <s v="Baltimore"/>
    <x v="0"/>
    <n v="57"/>
    <n v="122"/>
    <n v="6954"/>
    <n v="3477"/>
    <n v="0.5"/>
    <s v="Online"/>
  </r>
  <r>
    <s v="Foot Locker"/>
    <n v="1185732"/>
    <d v="2021-12-20T00:00:00"/>
    <s v="Northeast"/>
    <s v="Maryland"/>
    <s v="Baltimore"/>
    <x v="1"/>
    <n v="46"/>
    <n v="65"/>
    <n v="2990"/>
    <n v="1495"/>
    <n v="0.5"/>
    <s v="Online"/>
  </r>
  <r>
    <s v="Foot Locker"/>
    <n v="1185732"/>
    <d v="2021-12-20T00:00:00"/>
    <s v="Northeast"/>
    <s v="Maryland"/>
    <s v="Baltimore"/>
    <x v="2"/>
    <n v="45"/>
    <n v="65"/>
    <n v="2925"/>
    <n v="1374.75"/>
    <n v="0.47"/>
    <s v="Online"/>
  </r>
  <r>
    <s v="Foot Locker"/>
    <n v="1185732"/>
    <d v="2021-12-20T00:00:00"/>
    <s v="Northeast"/>
    <s v="Maryland"/>
    <s v="Baltimore"/>
    <x v="3"/>
    <n v="49"/>
    <n v="44"/>
    <n v="2156"/>
    <n v="1013.3199999999999"/>
    <n v="0.47"/>
    <s v="Online"/>
  </r>
  <r>
    <s v="Foot Locker"/>
    <n v="1185732"/>
    <d v="2021-12-20T00:00:00"/>
    <s v="Northeast"/>
    <s v="Maryland"/>
    <s v="Baltimore"/>
    <x v="4"/>
    <n v="54"/>
    <n v="51"/>
    <n v="2754"/>
    <n v="1129.1399999999999"/>
    <n v="0.41"/>
    <s v="Online"/>
  </r>
  <r>
    <s v="Foot Locker"/>
    <n v="1185732"/>
    <d v="2021-12-20T00:00:00"/>
    <s v="Northeast"/>
    <s v="Maryland"/>
    <s v="Baltimore"/>
    <x v="5"/>
    <n v="61"/>
    <n v="72"/>
    <n v="4392"/>
    <n v="1844.6399999999999"/>
    <n v="0.42"/>
    <s v="Online"/>
  </r>
  <r>
    <s v="Foot Locker"/>
    <n v="1185732"/>
    <d v="2021-01-17T00:00:00"/>
    <s v="Northeast"/>
    <s v="Maryland"/>
    <s v="Baltimore"/>
    <x v="0"/>
    <n v="36"/>
    <n v="137"/>
    <n v="4932"/>
    <n v="2219.3999999999996"/>
    <n v="0.44999999999999996"/>
    <s v="Online"/>
  </r>
  <r>
    <s v="Foot Locker"/>
    <n v="1185732"/>
    <d v="2021-01-17T00:00:00"/>
    <s v="Northeast"/>
    <s v="Maryland"/>
    <s v="Baltimore"/>
    <x v="1"/>
    <n v="38"/>
    <n v="81"/>
    <n v="3078"/>
    <n v="1539"/>
    <n v="0.5"/>
    <s v="Online"/>
  </r>
  <r>
    <s v="Foot Locker"/>
    <n v="1185732"/>
    <d v="2021-01-17T00:00:00"/>
    <s v="Northeast"/>
    <s v="Maryland"/>
    <s v="Baltimore"/>
    <x v="2"/>
    <n v="29"/>
    <n v="91"/>
    <n v="2639"/>
    <n v="1398.67"/>
    <n v="0.53"/>
    <s v="Online"/>
  </r>
  <r>
    <s v="Foot Locker"/>
    <n v="1185732"/>
    <d v="2021-01-17T00:00:00"/>
    <s v="Northeast"/>
    <s v="Maryland"/>
    <s v="Baltimore"/>
    <x v="3"/>
    <n v="32"/>
    <n v="47"/>
    <n v="1504"/>
    <n v="827.2"/>
    <n v="0.55000000000000004"/>
    <s v="Online"/>
  </r>
  <r>
    <s v="Foot Locker"/>
    <n v="1185732"/>
    <d v="2021-01-17T00:00:00"/>
    <s v="Northeast"/>
    <s v="Maryland"/>
    <s v="Baltimore"/>
    <x v="4"/>
    <n v="49"/>
    <n v="59"/>
    <n v="2891"/>
    <n v="1214.22"/>
    <n v="0.42"/>
    <s v="Online"/>
  </r>
  <r>
    <s v="Foot Locker"/>
    <n v="1185732"/>
    <d v="2021-01-17T00:00:00"/>
    <s v="Northeast"/>
    <s v="Maryland"/>
    <s v="Baltimore"/>
    <x v="5"/>
    <n v="36"/>
    <n v="81"/>
    <n v="2916"/>
    <n v="1487.16"/>
    <n v="0.51"/>
    <s v="Online"/>
  </r>
  <r>
    <s v="Foot Locker"/>
    <n v="1185732"/>
    <d v="2021-02-15T00:00:00"/>
    <s v="Northeast"/>
    <s v="Maryland"/>
    <s v="Baltimore"/>
    <x v="0"/>
    <n v="39"/>
    <n v="144"/>
    <n v="5616"/>
    <n v="2808"/>
    <n v="0.5"/>
    <s v="Online"/>
  </r>
  <r>
    <s v="Foot Locker"/>
    <n v="1185732"/>
    <d v="2021-02-15T00:00:00"/>
    <s v="Northeast"/>
    <s v="Maryland"/>
    <s v="Baltimore"/>
    <x v="1"/>
    <n v="37"/>
    <n v="61"/>
    <n v="2257"/>
    <n v="1038.22"/>
    <n v="0.45999999999999996"/>
    <s v="Online"/>
  </r>
  <r>
    <s v="Foot Locker"/>
    <n v="1185732"/>
    <d v="2021-02-15T00:00:00"/>
    <s v="Northeast"/>
    <s v="Maryland"/>
    <s v="Baltimore"/>
    <x v="2"/>
    <n v="27"/>
    <n v="69"/>
    <n v="1863"/>
    <n v="950.13"/>
    <n v="0.51"/>
    <s v="Online"/>
  </r>
  <r>
    <s v="Foot Locker"/>
    <n v="1185732"/>
    <d v="2021-02-15T00:00:00"/>
    <s v="Northeast"/>
    <s v="Delaware"/>
    <s v="Wilmington"/>
    <x v="3"/>
    <n v="33"/>
    <n v="45"/>
    <n v="1485"/>
    <n v="816.75000000000011"/>
    <n v="0.55000000000000004"/>
    <s v="Online"/>
  </r>
  <r>
    <s v="Foot Locker"/>
    <n v="1185732"/>
    <d v="2021-02-15T00:00:00"/>
    <s v="Northeast"/>
    <s v="Delaware"/>
    <s v="Wilmington"/>
    <x v="4"/>
    <n v="45"/>
    <n v="65"/>
    <n v="2925"/>
    <n v="1199.25"/>
    <n v="0.41"/>
    <s v="Online"/>
  </r>
  <r>
    <s v="Foot Locker"/>
    <n v="1185732"/>
    <d v="2021-02-15T00:00:00"/>
    <s v="Northeast"/>
    <s v="Delaware"/>
    <s v="Wilmington"/>
    <x v="5"/>
    <n v="39"/>
    <n v="98"/>
    <n v="3822"/>
    <n v="2025.66"/>
    <n v="0.53"/>
    <s v="Online"/>
  </r>
  <r>
    <s v="Foot Locker"/>
    <n v="1185732"/>
    <d v="2021-03-13T00:00:00"/>
    <s v="Northeast"/>
    <s v="Delaware"/>
    <s v="Wilmington"/>
    <x v="0"/>
    <n v="36"/>
    <n v="158"/>
    <n v="5688"/>
    <n v="2616.48"/>
    <n v="0.45999999999999996"/>
    <s v="Online"/>
  </r>
  <r>
    <s v="Foot Locker"/>
    <n v="1185732"/>
    <d v="2021-03-13T00:00:00"/>
    <s v="Northeast"/>
    <s v="Delaware"/>
    <s v="Wilmington"/>
    <x v="1"/>
    <n v="39"/>
    <n v="68"/>
    <n v="2652"/>
    <n v="1193.3999999999999"/>
    <n v="0.44999999999999996"/>
    <s v="Online"/>
  </r>
  <r>
    <s v="Foot Locker"/>
    <n v="1185732"/>
    <d v="2021-03-13T00:00:00"/>
    <s v="Northeast"/>
    <s v="Delaware"/>
    <s v="Wilmington"/>
    <x v="2"/>
    <n v="29"/>
    <n v="69"/>
    <n v="2001"/>
    <n v="1080.54"/>
    <n v="0.54"/>
    <s v="Online"/>
  </r>
  <r>
    <s v="Foot Locker"/>
    <n v="1185732"/>
    <d v="2021-03-13T00:00:00"/>
    <s v="Northeast"/>
    <s v="Delaware"/>
    <s v="Wilmington"/>
    <x v="3"/>
    <n v="32"/>
    <n v="31"/>
    <n v="992"/>
    <n v="525.76"/>
    <n v="0.53"/>
    <s v="Online"/>
  </r>
  <r>
    <s v="Foot Locker"/>
    <n v="1185732"/>
    <d v="2021-03-13T00:00:00"/>
    <s v="Northeast"/>
    <s v="Delaware"/>
    <s v="Wilmington"/>
    <x v="4"/>
    <n v="46"/>
    <n v="49"/>
    <n v="2254"/>
    <n v="924.14"/>
    <n v="0.41"/>
    <s v="Online"/>
  </r>
  <r>
    <s v="Foot Locker"/>
    <n v="1185732"/>
    <d v="2021-03-13T00:00:00"/>
    <s v="Northeast"/>
    <s v="Delaware"/>
    <s v="Wilmington"/>
    <x v="5"/>
    <n v="39"/>
    <n v="72"/>
    <n v="2808"/>
    <n v="1404"/>
    <n v="0.5"/>
    <s v="Online"/>
  </r>
  <r>
    <s v="Foot Locker"/>
    <n v="1185732"/>
    <d v="2021-04-14T00:00:00"/>
    <s v="Northeast"/>
    <s v="Delaware"/>
    <s v="Wilmington"/>
    <x v="0"/>
    <n v="36"/>
    <n v="131"/>
    <n v="4716"/>
    <n v="2358"/>
    <n v="0.5"/>
    <s v="Online"/>
  </r>
  <r>
    <s v="Foot Locker"/>
    <n v="1185732"/>
    <d v="2021-04-14T00:00:00"/>
    <s v="Northeast"/>
    <s v="Delaware"/>
    <s v="Wilmington"/>
    <x v="1"/>
    <n v="38"/>
    <n v="61"/>
    <n v="2318"/>
    <n v="1089.46"/>
    <n v="0.47"/>
    <s v="Online"/>
  </r>
  <r>
    <s v="Foot Locker"/>
    <n v="1185732"/>
    <d v="2021-04-14T00:00:00"/>
    <s v="Northeast"/>
    <s v="Delaware"/>
    <s v="Wilmington"/>
    <x v="2"/>
    <n v="27"/>
    <n v="59"/>
    <n v="1593"/>
    <n v="876.15000000000009"/>
    <n v="0.55000000000000004"/>
    <s v="Online"/>
  </r>
  <r>
    <s v="Foot Locker"/>
    <n v="1185732"/>
    <d v="2021-04-14T00:00:00"/>
    <s v="Northeast"/>
    <s v="Delaware"/>
    <s v="Wilmington"/>
    <x v="3"/>
    <n v="32"/>
    <n v="44"/>
    <n v="1408"/>
    <n v="718.08"/>
    <n v="0.51"/>
    <s v="Online"/>
  </r>
  <r>
    <s v="Foot Locker"/>
    <n v="1185732"/>
    <d v="2021-04-14T00:00:00"/>
    <s v="Northeast"/>
    <s v="Delaware"/>
    <s v="Wilmington"/>
    <x v="4"/>
    <n v="47"/>
    <n v="45"/>
    <n v="2115"/>
    <n v="951.74999999999989"/>
    <n v="0.44999999999999996"/>
    <s v="Online"/>
  </r>
  <r>
    <s v="Foot Locker"/>
    <n v="1185732"/>
    <d v="2021-04-14T00:00:00"/>
    <s v="Northeast"/>
    <s v="Delaware"/>
    <s v="Wilmington"/>
    <x v="5"/>
    <n v="38"/>
    <n v="78"/>
    <n v="2964"/>
    <n v="1600.5600000000002"/>
    <n v="0.54"/>
    <s v="Online"/>
  </r>
  <r>
    <s v="Foot Locker"/>
    <n v="1185732"/>
    <d v="2021-05-13T00:00:00"/>
    <s v="Northeast"/>
    <s v="Delaware"/>
    <s v="Wilmington"/>
    <x v="0"/>
    <n v="51"/>
    <n v="160"/>
    <n v="8160"/>
    <n v="3916.7999999999997"/>
    <n v="0.48"/>
    <s v="Online"/>
  </r>
  <r>
    <s v="Foot Locker"/>
    <n v="1185732"/>
    <d v="2021-05-13T00:00:00"/>
    <s v="Northeast"/>
    <s v="Delaware"/>
    <s v="Wilmington"/>
    <x v="1"/>
    <n v="47"/>
    <n v="69"/>
    <n v="3243"/>
    <n v="1459.35"/>
    <n v="0.44999999999999996"/>
    <s v="Online"/>
  </r>
  <r>
    <s v="Foot Locker"/>
    <n v="1185732"/>
    <d v="2021-05-13T00:00:00"/>
    <s v="Northeast"/>
    <s v="Delaware"/>
    <s v="Wilmington"/>
    <x v="2"/>
    <n v="41"/>
    <n v="81"/>
    <n v="3321"/>
    <n v="1726.92"/>
    <n v="0.52"/>
    <s v="Online"/>
  </r>
  <r>
    <s v="Foot Locker"/>
    <n v="1185732"/>
    <d v="2021-05-13T00:00:00"/>
    <s v="Northeast"/>
    <s v="Delaware"/>
    <s v="Wilmington"/>
    <x v="3"/>
    <n v="41"/>
    <n v="65"/>
    <n v="2665"/>
    <n v="1385.8"/>
    <n v="0.52"/>
    <s v="Online"/>
  </r>
  <r>
    <s v="Foot Locker"/>
    <n v="1185732"/>
    <d v="2021-05-13T00:00:00"/>
    <s v="Northeast"/>
    <s v="Delaware"/>
    <s v="Wilmington"/>
    <x v="4"/>
    <n v="50"/>
    <n v="74"/>
    <n v="3700"/>
    <n v="1554"/>
    <n v="0.42"/>
    <s v="Online"/>
  </r>
  <r>
    <s v="Foot Locker"/>
    <n v="1185732"/>
    <d v="2021-05-13T00:00:00"/>
    <s v="Northeast"/>
    <s v="Delaware"/>
    <s v="Wilmington"/>
    <x v="5"/>
    <n v="54"/>
    <n v="104"/>
    <n v="5616"/>
    <n v="3088.8"/>
    <n v="0.55000000000000004"/>
    <s v="Online"/>
  </r>
  <r>
    <s v="Foot Locker"/>
    <n v="1185732"/>
    <d v="2021-06-15T00:00:00"/>
    <s v="Northeast"/>
    <s v="Delaware"/>
    <s v="Wilmington"/>
    <x v="0"/>
    <n v="51"/>
    <n v="189"/>
    <n v="9639"/>
    <n v="4433.9399999999996"/>
    <n v="0.45999999999999996"/>
    <s v="Online"/>
  </r>
  <r>
    <s v="Foot Locker"/>
    <n v="1185732"/>
    <d v="2021-06-15T00:00:00"/>
    <s v="Northeast"/>
    <s v="Delaware"/>
    <s v="Wilmington"/>
    <x v="1"/>
    <n v="48"/>
    <n v="120"/>
    <n v="5760"/>
    <n v="2591.9999999999995"/>
    <n v="0.44999999999999996"/>
    <s v="Online"/>
  </r>
  <r>
    <s v="Foot Locker"/>
    <n v="1185732"/>
    <d v="2021-06-15T00:00:00"/>
    <s v="Northeast"/>
    <s v="Delaware"/>
    <s v="Wilmington"/>
    <x v="2"/>
    <n v="43"/>
    <n v="85"/>
    <n v="3655"/>
    <n v="1937.15"/>
    <n v="0.53"/>
    <s v="Online"/>
  </r>
  <r>
    <s v="Foot Locker"/>
    <n v="1185732"/>
    <d v="2021-06-15T00:00:00"/>
    <s v="Northeast"/>
    <s v="Delaware"/>
    <s v="Wilmington"/>
    <x v="3"/>
    <n v="41"/>
    <n v="75"/>
    <n v="3075"/>
    <n v="1691.2500000000002"/>
    <n v="0.55000000000000004"/>
    <s v="Online"/>
  </r>
  <r>
    <s v="Foot Locker"/>
    <n v="1185732"/>
    <d v="2021-06-15T00:00:00"/>
    <s v="Northeast"/>
    <s v="Delaware"/>
    <s v="Wilmington"/>
    <x v="4"/>
    <n v="50"/>
    <n v="75"/>
    <n v="3750"/>
    <n v="1500"/>
    <n v="0.4"/>
    <s v="Online"/>
  </r>
  <r>
    <s v="Foot Locker"/>
    <n v="1185732"/>
    <d v="2021-06-15T00:00:00"/>
    <s v="Northeast"/>
    <s v="Delaware"/>
    <s v="Wilmington"/>
    <x v="5"/>
    <n v="56"/>
    <n v="135"/>
    <n v="7560"/>
    <n v="4006.8"/>
    <n v="0.53"/>
    <s v="Online"/>
  </r>
  <r>
    <s v="Foot Locker"/>
    <n v="1185732"/>
    <d v="2021-07-13T00:00:00"/>
    <s v="Northeast"/>
    <s v="Delaware"/>
    <s v="Wilmington"/>
    <x v="0"/>
    <n v="53"/>
    <n v="182"/>
    <n v="9646"/>
    <n v="4823"/>
    <n v="0.5"/>
    <s v="Online"/>
  </r>
  <r>
    <s v="Foot Locker"/>
    <n v="1185732"/>
    <d v="2021-07-13T00:00:00"/>
    <s v="Northeast"/>
    <s v="Delaware"/>
    <s v="Wilmington"/>
    <x v="1"/>
    <n v="47"/>
    <n v="119"/>
    <n v="5593"/>
    <n v="2516.85"/>
    <n v="0.44999999999999996"/>
    <s v="Online"/>
  </r>
  <r>
    <s v="Foot Locker"/>
    <n v="1185732"/>
    <d v="2021-07-13T00:00:00"/>
    <s v="Northeast"/>
    <s v="Delaware"/>
    <s v="Wilmington"/>
    <x v="2"/>
    <n v="41"/>
    <n v="102"/>
    <n v="4182"/>
    <n v="2258.2800000000002"/>
    <n v="0.54"/>
    <s v="Online"/>
  </r>
  <r>
    <s v="Foot Locker"/>
    <n v="1185732"/>
    <d v="2021-07-13T00:00:00"/>
    <s v="Northeast"/>
    <s v="Delaware"/>
    <s v="Wilmington"/>
    <x v="3"/>
    <n v="43"/>
    <n v="90"/>
    <n v="3870"/>
    <n v="2051.1"/>
    <n v="0.53"/>
    <s v="Online"/>
  </r>
  <r>
    <s v="Foot Locker"/>
    <n v="1185732"/>
    <d v="2021-07-13T00:00:00"/>
    <s v="Northeast"/>
    <s v="Delaware"/>
    <s v="Wilmington"/>
    <x v="4"/>
    <n v="51"/>
    <n v="94"/>
    <n v="4794"/>
    <n v="1965.54"/>
    <n v="0.41"/>
    <s v="Online"/>
  </r>
  <r>
    <s v="Foot Locker"/>
    <n v="1185732"/>
    <d v="2021-07-13T00:00:00"/>
    <s v="Northeast"/>
    <s v="Delaware"/>
    <s v="Wilmington"/>
    <x v="5"/>
    <n v="55"/>
    <n v="145"/>
    <n v="7975"/>
    <n v="3987.5"/>
    <n v="0.5"/>
    <s v="Online"/>
  </r>
  <r>
    <s v="Foot Locker"/>
    <n v="1185732"/>
    <d v="2021-08-14T00:00:00"/>
    <s v="Northeast"/>
    <s v="Delaware"/>
    <s v="Wilmington"/>
    <x v="0"/>
    <n v="50"/>
    <n v="163"/>
    <n v="8150"/>
    <n v="3993.5"/>
    <n v="0.49"/>
    <s v="Online"/>
  </r>
  <r>
    <s v="Foot Locker"/>
    <n v="1185732"/>
    <d v="2021-08-14T00:00:00"/>
    <s v="Northeast"/>
    <s v="Delaware"/>
    <s v="Wilmington"/>
    <x v="1"/>
    <n v="47"/>
    <n v="128"/>
    <n v="6016"/>
    <n v="2767.3599999999997"/>
    <n v="0.45999999999999996"/>
    <s v="Online"/>
  </r>
  <r>
    <s v="Foot Locker"/>
    <n v="1185732"/>
    <d v="2021-08-14T00:00:00"/>
    <s v="Northeast"/>
    <s v="Delaware"/>
    <s v="Wilmington"/>
    <x v="2"/>
    <n v="42"/>
    <n v="105"/>
    <n v="4410"/>
    <n v="2205"/>
    <n v="0.5"/>
    <s v="Online"/>
  </r>
  <r>
    <s v="Foot Locker"/>
    <n v="1185732"/>
    <d v="2021-08-14T00:00:00"/>
    <s v="Northeast"/>
    <s v="Delaware"/>
    <s v="Wilmington"/>
    <x v="3"/>
    <n v="41"/>
    <n v="63"/>
    <n v="2583"/>
    <n v="1291.5"/>
    <n v="0.5"/>
    <s v="Online"/>
  </r>
  <r>
    <s v="Foot Locker"/>
    <n v="1185732"/>
    <d v="2021-08-14T00:00:00"/>
    <s v="Northeast"/>
    <s v="Delaware"/>
    <s v="Wilmington"/>
    <x v="4"/>
    <n v="50"/>
    <n v="63"/>
    <n v="3150"/>
    <n v="1417.4999999999998"/>
    <n v="0.44999999999999996"/>
    <s v="Online"/>
  </r>
  <r>
    <s v="Foot Locker"/>
    <n v="1185732"/>
    <d v="2021-08-14T00:00:00"/>
    <s v="Northeast"/>
    <s v="Delaware"/>
    <s v="Wilmington"/>
    <x v="5"/>
    <n v="59"/>
    <n v="120"/>
    <n v="7080"/>
    <n v="3681.6"/>
    <n v="0.52"/>
    <s v="Online"/>
  </r>
  <r>
    <s v="Foot Locker"/>
    <n v="1185732"/>
    <d v="2021-09-13T00:00:00"/>
    <s v="Northeast"/>
    <s v="Delaware"/>
    <s v="Wilmington"/>
    <x v="0"/>
    <n v="50"/>
    <n v="142"/>
    <n v="7100"/>
    <n v="3479"/>
    <n v="0.49"/>
    <s v="Online"/>
  </r>
  <r>
    <s v="Foot Locker"/>
    <n v="1185732"/>
    <d v="2021-09-13T00:00:00"/>
    <s v="Northeast"/>
    <s v="Delaware"/>
    <s v="Wilmington"/>
    <x v="1"/>
    <n v="47"/>
    <n v="85"/>
    <n v="3995"/>
    <n v="1797.7499999999998"/>
    <n v="0.44999999999999996"/>
    <s v="Online"/>
  </r>
  <r>
    <s v="Foot Locker"/>
    <n v="1185732"/>
    <d v="2021-09-13T00:00:00"/>
    <s v="Northeast"/>
    <s v="Delaware"/>
    <s v="Wilmington"/>
    <x v="2"/>
    <n v="43"/>
    <n v="61"/>
    <n v="2623"/>
    <n v="1337.73"/>
    <n v="0.51"/>
    <s v="Online"/>
  </r>
  <r>
    <s v="Foot Locker"/>
    <n v="1185732"/>
    <d v="2021-09-13T00:00:00"/>
    <s v="Northeast"/>
    <s v="Delaware"/>
    <s v="Wilmington"/>
    <x v="3"/>
    <n v="41"/>
    <n v="60"/>
    <n v="2460"/>
    <n v="1254.5999999999999"/>
    <n v="0.51"/>
    <s v="Online"/>
  </r>
  <r>
    <s v="Foot Locker"/>
    <n v="1185732"/>
    <d v="2021-09-13T00:00:00"/>
    <s v="Northeast"/>
    <s v="Delaware"/>
    <s v="Wilmington"/>
    <x v="4"/>
    <n v="50"/>
    <n v="60"/>
    <n v="3000"/>
    <n v="1320"/>
    <n v="0.44"/>
    <s v="Online"/>
  </r>
  <r>
    <s v="Foot Locker"/>
    <n v="1185732"/>
    <d v="2021-09-13T00:00:00"/>
    <s v="Northeast"/>
    <s v="Delaware"/>
    <s v="Wilmington"/>
    <x v="5"/>
    <n v="58"/>
    <n v="84"/>
    <n v="4872"/>
    <n v="2630.88"/>
    <n v="0.54"/>
    <s v="Online"/>
  </r>
  <r>
    <s v="Foot Locker"/>
    <n v="1185732"/>
    <d v="2021-10-15T00:00:00"/>
    <s v="Northeast"/>
    <s v="Delaware"/>
    <s v="Wilmington"/>
    <x v="0"/>
    <n v="56"/>
    <n v="128"/>
    <n v="7168"/>
    <n v="3225.5999999999995"/>
    <n v="0.44999999999999996"/>
    <s v="Online"/>
  </r>
  <r>
    <s v="Foot Locker"/>
    <n v="1185732"/>
    <d v="2021-10-15T00:00:00"/>
    <s v="Northeast"/>
    <s v="Delaware"/>
    <s v="Wilmington"/>
    <x v="1"/>
    <n v="51"/>
    <n v="90"/>
    <n v="4590"/>
    <n v="2111.3999999999996"/>
    <n v="0.45999999999999996"/>
    <s v="Online"/>
  </r>
  <r>
    <s v="Foot Locker"/>
    <n v="1185732"/>
    <d v="2021-10-15T00:00:00"/>
    <s v="Northeast"/>
    <s v="Delaware"/>
    <s v="Wilmington"/>
    <x v="2"/>
    <n v="50"/>
    <n v="52"/>
    <n v="2600"/>
    <n v="1430.0000000000002"/>
    <n v="0.55000000000000004"/>
    <s v="Online"/>
  </r>
  <r>
    <s v="Foot Locker"/>
    <n v="1185732"/>
    <d v="2021-10-15T00:00:00"/>
    <s v="Northeast"/>
    <s v="Delaware"/>
    <s v="Wilmington"/>
    <x v="3"/>
    <n v="52"/>
    <n v="44"/>
    <n v="2288"/>
    <n v="1144"/>
    <n v="0.5"/>
    <s v="Online"/>
  </r>
  <r>
    <s v="Foot Locker"/>
    <n v="1185732"/>
    <d v="2021-10-15T00:00:00"/>
    <s v="Northeast"/>
    <s v="Delaware"/>
    <s v="Wilmington"/>
    <x v="4"/>
    <n v="62"/>
    <n v="49"/>
    <n v="3038"/>
    <n v="1215.2"/>
    <n v="0.4"/>
    <s v="Online"/>
  </r>
  <r>
    <s v="Kohl's"/>
    <n v="1185732"/>
    <d v="2021-10-15T00:00:00"/>
    <s v="Northeast"/>
    <s v="Delaware"/>
    <s v="Wilmington"/>
    <x v="5"/>
    <n v="63"/>
    <n v="78"/>
    <n v="4914"/>
    <n v="2702.7000000000003"/>
    <n v="0.55000000000000004"/>
    <s v="Online"/>
  </r>
  <r>
    <s v="Kohl's"/>
    <n v="1185732"/>
    <d v="2021-11-14T00:00:00"/>
    <s v="Northeast"/>
    <s v="Delaware"/>
    <s v="Wilmington"/>
    <x v="0"/>
    <n v="60"/>
    <n v="135"/>
    <n v="8100"/>
    <n v="3807"/>
    <n v="0.47"/>
    <s v="Online"/>
  </r>
  <r>
    <s v="Kohl's"/>
    <n v="1185732"/>
    <d v="2021-11-14T00:00:00"/>
    <s v="Northeast"/>
    <s v="Delaware"/>
    <s v="Wilmington"/>
    <x v="1"/>
    <n v="53"/>
    <n v="85"/>
    <n v="4505"/>
    <n v="2072.2999999999997"/>
    <n v="0.45999999999999996"/>
    <s v="Online"/>
  </r>
  <r>
    <s v="Kohl's"/>
    <n v="1185732"/>
    <d v="2021-11-14T00:00:00"/>
    <s v="Northeast"/>
    <s v="Delaware"/>
    <s v="Wilmington"/>
    <x v="2"/>
    <n v="52"/>
    <n v="86"/>
    <n v="4472"/>
    <n v="2280.7200000000003"/>
    <n v="0.51"/>
    <s v="Online"/>
  </r>
  <r>
    <s v="Kohl's"/>
    <n v="1185732"/>
    <d v="2021-11-14T00:00:00"/>
    <s v="Northeast"/>
    <s v="Delaware"/>
    <s v="Wilmington"/>
    <x v="3"/>
    <n v="51"/>
    <n v="84"/>
    <n v="4284"/>
    <n v="2270.52"/>
    <n v="0.53"/>
    <s v="Online"/>
  </r>
  <r>
    <s v="Kohl's"/>
    <n v="1185732"/>
    <d v="2021-11-14T00:00:00"/>
    <s v="Northeast"/>
    <s v="Delaware"/>
    <s v="Wilmington"/>
    <x v="4"/>
    <n v="60"/>
    <n v="72"/>
    <n v="4320"/>
    <n v="1728"/>
    <n v="0.4"/>
    <s v="Online"/>
  </r>
  <r>
    <s v="Kohl's"/>
    <n v="1185732"/>
    <d v="2021-11-14T00:00:00"/>
    <s v="Northeast"/>
    <s v="Delaware"/>
    <s v="Wilmington"/>
    <x v="5"/>
    <n v="64"/>
    <n v="98"/>
    <n v="6272"/>
    <n v="3449.6000000000004"/>
    <n v="0.55000000000000004"/>
    <s v="Online"/>
  </r>
  <r>
    <s v="Kohl's"/>
    <n v="1185732"/>
    <d v="2021-12-13T00:00:00"/>
    <s v="Northeast"/>
    <s v="Delaware"/>
    <s v="Wilmington"/>
    <x v="0"/>
    <n v="62"/>
    <n v="168"/>
    <n v="10416"/>
    <n v="4895.5199999999995"/>
    <n v="0.47"/>
    <s v="Online"/>
  </r>
  <r>
    <s v="Kohl's"/>
    <n v="1185732"/>
    <d v="2021-12-13T00:00:00"/>
    <s v="Northeast"/>
    <s v="Delaware"/>
    <s v="Wilmington"/>
    <x v="1"/>
    <n v="50"/>
    <n v="100"/>
    <n v="5000"/>
    <n v="2400"/>
    <n v="0.48"/>
    <s v="Online"/>
  </r>
  <r>
    <s v="Kohl's"/>
    <n v="1185732"/>
    <d v="2021-12-13T00:00:00"/>
    <s v="Northeast"/>
    <s v="Delaware"/>
    <s v="Wilmington"/>
    <x v="2"/>
    <n v="50"/>
    <n v="109"/>
    <n v="5450"/>
    <n v="2943"/>
    <n v="0.54"/>
    <s v="Online"/>
  </r>
  <r>
    <s v="Kohl's"/>
    <n v="1185732"/>
    <d v="2021-12-13T00:00:00"/>
    <s v="Northeast"/>
    <s v="Delaware"/>
    <s v="Wilmington"/>
    <x v="3"/>
    <n v="53"/>
    <n v="98"/>
    <n v="5194"/>
    <n v="2804.76"/>
    <n v="0.54"/>
    <s v="Online"/>
  </r>
  <r>
    <s v="Kohl's"/>
    <n v="1185732"/>
    <d v="2021-12-13T00:00:00"/>
    <s v="Northeast"/>
    <s v="Delaware"/>
    <s v="Wilmington"/>
    <x v="4"/>
    <n v="61"/>
    <n v="91"/>
    <n v="5551"/>
    <n v="2220.4"/>
    <n v="0.4"/>
    <s v="Online"/>
  </r>
  <r>
    <s v="Kohl's"/>
    <n v="1185732"/>
    <d v="2021-12-13T00:00:00"/>
    <s v="Northeast"/>
    <s v="Delaware"/>
    <s v="Wilmington"/>
    <x v="5"/>
    <n v="65"/>
    <n v="123"/>
    <n v="7995"/>
    <n v="3997.5"/>
    <n v="0.5"/>
    <s v="Online"/>
  </r>
  <r>
    <s v="Kohl's"/>
    <n v="1185732"/>
    <d v="2021-01-10T00:00:00"/>
    <s v="Northeast"/>
    <s v="Delaware"/>
    <s v="Wilmington"/>
    <x v="0"/>
    <n v="32"/>
    <n v="138"/>
    <n v="4416"/>
    <n v="2208"/>
    <n v="0.5"/>
    <s v="Online"/>
  </r>
  <r>
    <s v="Kohl's"/>
    <n v="1185732"/>
    <d v="2021-01-10T00:00:00"/>
    <s v="Northeast"/>
    <s v="Delaware"/>
    <s v="Wilmington"/>
    <x v="1"/>
    <n v="33"/>
    <n v="77"/>
    <n v="2541"/>
    <n v="1194.27"/>
    <n v="0.47"/>
    <s v="Online"/>
  </r>
  <r>
    <s v="Kohl's"/>
    <n v="1185732"/>
    <d v="2021-01-10T00:00:00"/>
    <s v="Northeast"/>
    <s v="Delaware"/>
    <s v="Wilmington"/>
    <x v="2"/>
    <n v="24"/>
    <n v="72"/>
    <n v="1728"/>
    <n v="881.28"/>
    <n v="0.51"/>
    <s v="Online"/>
  </r>
  <r>
    <s v="Kohl's"/>
    <n v="1185732"/>
    <d v="2021-01-10T00:00:00"/>
    <s v="Northeast"/>
    <s v="Delaware"/>
    <s v="Wilmington"/>
    <x v="3"/>
    <n v="27"/>
    <n v="38"/>
    <n v="1026"/>
    <n v="513"/>
    <n v="0.5"/>
    <s v="Online"/>
  </r>
  <r>
    <s v="Kohl's"/>
    <n v="1185732"/>
    <d v="2021-01-10T00:00:00"/>
    <s v="Northeast"/>
    <s v="Delaware"/>
    <s v="Wilmington"/>
    <x v="4"/>
    <n v="41"/>
    <n v="47"/>
    <n v="1927"/>
    <n v="770.80000000000007"/>
    <n v="0.4"/>
    <s v="Online"/>
  </r>
  <r>
    <s v="Kohl's"/>
    <n v="1185732"/>
    <d v="2021-01-10T00:00:00"/>
    <s v="Northeast"/>
    <s v="Delaware"/>
    <s v="Wilmington"/>
    <x v="5"/>
    <n v="33"/>
    <n v="69"/>
    <n v="2277"/>
    <n v="1252.3500000000001"/>
    <n v="0.55000000000000004"/>
    <s v="Online"/>
  </r>
  <r>
    <s v="Kohl's"/>
    <n v="1185732"/>
    <d v="2021-02-08T00:00:00"/>
    <s v="Northeast"/>
    <s v="Delaware"/>
    <s v="Wilmington"/>
    <x v="0"/>
    <n v="34"/>
    <n v="147"/>
    <n v="4998"/>
    <n v="2399.04"/>
    <n v="0.48"/>
    <s v="Online"/>
  </r>
  <r>
    <s v="Kohl's"/>
    <n v="1185732"/>
    <d v="2021-02-08T00:00:00"/>
    <s v="Northeast"/>
    <s v="Delaware"/>
    <s v="Wilmington"/>
    <x v="1"/>
    <n v="32"/>
    <n v="53"/>
    <n v="1696"/>
    <n v="848"/>
    <n v="0.5"/>
    <s v="Online"/>
  </r>
  <r>
    <s v="Kohl's"/>
    <n v="1185732"/>
    <d v="2021-02-08T00:00:00"/>
    <s v="Northeast"/>
    <s v="Delaware"/>
    <s v="Wilmington"/>
    <x v="2"/>
    <n v="24"/>
    <n v="63"/>
    <n v="1512"/>
    <n v="771.12"/>
    <n v="0.51"/>
    <s v="Online"/>
  </r>
  <r>
    <s v="Kohl's"/>
    <n v="1185732"/>
    <d v="2021-02-08T00:00:00"/>
    <s v="Northeast"/>
    <s v="New Jersey"/>
    <s v="Newark"/>
    <x v="3"/>
    <n v="29"/>
    <n v="30"/>
    <n v="870"/>
    <n v="461.1"/>
    <n v="0.53"/>
    <s v="Online"/>
  </r>
  <r>
    <s v="Kohl's"/>
    <n v="1185732"/>
    <d v="2021-02-08T00:00:00"/>
    <s v="Northeast"/>
    <s v="New Jersey"/>
    <s v="Newark"/>
    <x v="4"/>
    <n v="41"/>
    <n v="47"/>
    <n v="1927"/>
    <n v="770.80000000000007"/>
    <n v="0.4"/>
    <s v="Online"/>
  </r>
  <r>
    <s v="Kohl's"/>
    <n v="1185732"/>
    <d v="2021-02-08T00:00:00"/>
    <s v="Northeast"/>
    <s v="New Jersey"/>
    <s v="Newark"/>
    <x v="5"/>
    <n v="32"/>
    <n v="74"/>
    <n v="2368"/>
    <n v="1255.04"/>
    <n v="0.53"/>
    <s v="Online"/>
  </r>
  <r>
    <s v="Kohl's"/>
    <n v="1185732"/>
    <d v="2021-03-06T00:00:00"/>
    <s v="Northeast"/>
    <s v="New Jersey"/>
    <s v="Newark"/>
    <x v="0"/>
    <n v="32"/>
    <n v="144"/>
    <n v="4608"/>
    <n v="2119.6799999999998"/>
    <n v="0.45999999999999996"/>
    <s v="Online"/>
  </r>
  <r>
    <s v="Kohl's"/>
    <n v="1185732"/>
    <d v="2021-03-06T00:00:00"/>
    <s v="Northeast"/>
    <s v="New Jersey"/>
    <s v="Newark"/>
    <x v="1"/>
    <n v="32"/>
    <n v="58"/>
    <n v="1856"/>
    <n v="909.43999999999994"/>
    <n v="0.49"/>
    <s v="Online"/>
  </r>
  <r>
    <s v="Kohl's"/>
    <n v="1185732"/>
    <d v="2021-03-06T00:00:00"/>
    <s v="Northeast"/>
    <s v="New Jersey"/>
    <s v="Newark"/>
    <x v="2"/>
    <n v="24"/>
    <n v="59"/>
    <n v="1416"/>
    <n v="750.48"/>
    <n v="0.53"/>
    <s v="Online"/>
  </r>
  <r>
    <s v="Kohl's"/>
    <n v="1185732"/>
    <d v="2021-03-06T00:00:00"/>
    <s v="Northeast"/>
    <s v="New Jersey"/>
    <s v="Newark"/>
    <x v="3"/>
    <n v="27"/>
    <n v="22"/>
    <n v="594"/>
    <n v="308.88"/>
    <n v="0.52"/>
    <s v="Online"/>
  </r>
  <r>
    <s v="Kohl's"/>
    <n v="1185732"/>
    <d v="2021-03-06T00:00:00"/>
    <s v="Northeast"/>
    <s v="New Jersey"/>
    <s v="Newark"/>
    <x v="4"/>
    <n v="43"/>
    <n v="34"/>
    <n v="1462"/>
    <n v="657.9"/>
    <n v="0.44999999999999996"/>
    <s v="Online"/>
  </r>
  <r>
    <s v="Kohl's"/>
    <n v="1185732"/>
    <d v="2021-03-06T00:00:00"/>
    <s v="Northeast"/>
    <s v="New Jersey"/>
    <s v="Newark"/>
    <x v="5"/>
    <n v="32"/>
    <n v="61"/>
    <n v="1952"/>
    <n v="976"/>
    <n v="0.5"/>
    <s v="Online"/>
  </r>
  <r>
    <s v="Kohl's"/>
    <n v="1185732"/>
    <d v="2021-04-07T00:00:00"/>
    <s v="Northeast"/>
    <s v="New Jersey"/>
    <s v="Newark"/>
    <x v="0"/>
    <n v="34"/>
    <n v="133"/>
    <n v="4522"/>
    <n v="2261"/>
    <n v="0.5"/>
    <s v="Online"/>
  </r>
  <r>
    <s v="Kohl's"/>
    <n v="1185732"/>
    <d v="2021-04-07T00:00:00"/>
    <s v="Northeast"/>
    <s v="New Jersey"/>
    <s v="Newark"/>
    <x v="1"/>
    <n v="33"/>
    <n v="51"/>
    <n v="1683"/>
    <n v="774.18"/>
    <n v="0.45999999999999996"/>
    <s v="Online"/>
  </r>
  <r>
    <s v="Kohl's"/>
    <n v="1185732"/>
    <d v="2021-04-07T00:00:00"/>
    <s v="Northeast"/>
    <s v="New Jersey"/>
    <s v="Newark"/>
    <x v="2"/>
    <n v="24"/>
    <n v="51"/>
    <n v="1224"/>
    <n v="612"/>
    <n v="0.5"/>
    <s v="Online"/>
  </r>
  <r>
    <s v="Kohl's"/>
    <n v="1185732"/>
    <d v="2021-04-07T00:00:00"/>
    <s v="Northeast"/>
    <s v="New Jersey"/>
    <s v="Newark"/>
    <x v="3"/>
    <n v="27"/>
    <n v="27"/>
    <n v="729"/>
    <n v="371.79"/>
    <n v="0.51"/>
    <s v="Online"/>
  </r>
  <r>
    <s v="Kohl's"/>
    <n v="1185732"/>
    <d v="2021-04-07T00:00:00"/>
    <s v="Northeast"/>
    <s v="New Jersey"/>
    <s v="Newark"/>
    <x v="4"/>
    <n v="44"/>
    <n v="27"/>
    <n v="1188"/>
    <n v="522.72"/>
    <n v="0.44"/>
    <s v="Online"/>
  </r>
  <r>
    <s v="Kohl's"/>
    <n v="1185732"/>
    <d v="2021-04-07T00:00:00"/>
    <s v="Northeast"/>
    <s v="New Jersey"/>
    <s v="Newark"/>
    <x v="5"/>
    <n v="33"/>
    <n v="68"/>
    <n v="2244"/>
    <n v="1211.76"/>
    <n v="0.54"/>
    <s v="Online"/>
  </r>
  <r>
    <s v="Kohl's"/>
    <n v="1185732"/>
    <d v="2021-05-06T00:00:00"/>
    <s v="Northeast"/>
    <s v="New Jersey"/>
    <s v="Newark"/>
    <x v="0"/>
    <n v="48"/>
    <n v="130"/>
    <n v="6240"/>
    <n v="2932.7999999999997"/>
    <n v="0.47"/>
    <s v="Online"/>
  </r>
  <r>
    <s v="Kohl's"/>
    <n v="1185732"/>
    <d v="2021-05-06T00:00:00"/>
    <s v="Northeast"/>
    <s v="New Jersey"/>
    <s v="Newark"/>
    <x v="1"/>
    <n v="41"/>
    <n v="68"/>
    <n v="2788"/>
    <n v="1394"/>
    <n v="0.5"/>
    <s v="Online"/>
  </r>
  <r>
    <s v="Kohl's"/>
    <n v="1185732"/>
    <d v="2021-05-06T00:00:00"/>
    <s v="Northeast"/>
    <s v="New Jersey"/>
    <s v="Newark"/>
    <x v="2"/>
    <n v="38"/>
    <n v="75"/>
    <n v="2850"/>
    <n v="1425"/>
    <n v="0.5"/>
    <s v="Online"/>
  </r>
  <r>
    <s v="Kohl's"/>
    <n v="1185732"/>
    <d v="2021-05-06T00:00:00"/>
    <s v="Northeast"/>
    <s v="New Jersey"/>
    <s v="Newark"/>
    <x v="3"/>
    <n v="38"/>
    <n v="56"/>
    <n v="2128"/>
    <n v="1064"/>
    <n v="0.5"/>
    <s v="Online"/>
  </r>
  <r>
    <s v="Kohl's"/>
    <n v="1185732"/>
    <d v="2021-05-06T00:00:00"/>
    <s v="Northeast"/>
    <s v="New Jersey"/>
    <s v="Newark"/>
    <x v="4"/>
    <n v="47"/>
    <n v="68"/>
    <n v="3196"/>
    <n v="1310.3599999999999"/>
    <n v="0.41"/>
    <s v="Online"/>
  </r>
  <r>
    <s v="Kohl's"/>
    <n v="1185732"/>
    <d v="2021-05-06T00:00:00"/>
    <s v="Northeast"/>
    <s v="New Jersey"/>
    <s v="Newark"/>
    <x v="5"/>
    <n v="51"/>
    <n v="102"/>
    <n v="5202"/>
    <n v="2705.04"/>
    <n v="0.52"/>
    <s v="Online"/>
  </r>
  <r>
    <s v="Kohl's"/>
    <n v="1185732"/>
    <d v="2021-06-08T00:00:00"/>
    <s v="Northeast"/>
    <s v="New Jersey"/>
    <s v="Newark"/>
    <x v="0"/>
    <n v="45"/>
    <n v="156"/>
    <n v="7020"/>
    <n v="3229.2"/>
    <n v="0.45999999999999996"/>
    <s v="Online"/>
  </r>
  <r>
    <s v="Kohl's"/>
    <n v="1185732"/>
    <d v="2021-06-08T00:00:00"/>
    <s v="Northeast"/>
    <s v="New Jersey"/>
    <s v="Newark"/>
    <x v="1"/>
    <n v="44"/>
    <n v="105"/>
    <n v="4620"/>
    <n v="2125.1999999999998"/>
    <n v="0.45999999999999996"/>
    <s v="Online"/>
  </r>
  <r>
    <s v="Kohl's"/>
    <n v="1185732"/>
    <d v="2021-06-08T00:00:00"/>
    <s v="Northeast"/>
    <s v="New Jersey"/>
    <s v="Newark"/>
    <x v="2"/>
    <n v="38"/>
    <n v="69"/>
    <n v="2622"/>
    <n v="1389.66"/>
    <n v="0.53"/>
    <s v="Online"/>
  </r>
  <r>
    <s v="Kohl's"/>
    <n v="1185732"/>
    <d v="2021-06-08T00:00:00"/>
    <s v="Northeast"/>
    <s v="New Jersey"/>
    <s v="Newark"/>
    <x v="3"/>
    <n v="39"/>
    <n v="65"/>
    <n v="2535"/>
    <n v="1368.9"/>
    <n v="0.54"/>
    <s v="Online"/>
  </r>
  <r>
    <s v="Kohl's"/>
    <n v="1185732"/>
    <d v="2021-06-08T00:00:00"/>
    <s v="Northeast"/>
    <s v="New Jersey"/>
    <s v="Newark"/>
    <x v="4"/>
    <n v="46"/>
    <n v="65"/>
    <n v="2990"/>
    <n v="1345.4999999999998"/>
    <n v="0.44999999999999996"/>
    <s v="Online"/>
  </r>
  <r>
    <s v="Kohl's"/>
    <n v="1185732"/>
    <d v="2021-06-08T00:00:00"/>
    <s v="Northeast"/>
    <s v="New Jersey"/>
    <s v="Newark"/>
    <x v="5"/>
    <n v="50"/>
    <n v="120"/>
    <n v="6000"/>
    <n v="3000"/>
    <n v="0.5"/>
    <s v="Online"/>
  </r>
  <r>
    <s v="Kohl's"/>
    <n v="1185732"/>
    <d v="2021-07-06T00:00:00"/>
    <s v="Northeast"/>
    <s v="New Jersey"/>
    <s v="Newark"/>
    <x v="0"/>
    <n v="47"/>
    <n v="188"/>
    <n v="8836"/>
    <n v="4152.92"/>
    <n v="0.47"/>
    <s v="Online"/>
  </r>
  <r>
    <s v="Kohl's"/>
    <n v="1185732"/>
    <d v="2021-07-06T00:00:00"/>
    <s v="Northeast"/>
    <s v="New Jersey"/>
    <s v="Newark"/>
    <x v="1"/>
    <n v="42"/>
    <n v="98"/>
    <n v="4116"/>
    <n v="2058"/>
    <n v="0.5"/>
    <s v="Online"/>
  </r>
  <r>
    <s v="Kohl's"/>
    <n v="1185732"/>
    <d v="2021-07-06T00:00:00"/>
    <s v="Northeast"/>
    <s v="New Jersey"/>
    <s v="Newark"/>
    <x v="2"/>
    <n v="37"/>
    <n v="81"/>
    <n v="2997"/>
    <n v="1558.44"/>
    <n v="0.52"/>
    <s v="Online"/>
  </r>
  <r>
    <s v="Kohl's"/>
    <n v="1185732"/>
    <d v="2021-07-06T00:00:00"/>
    <s v="Northeast"/>
    <s v="New Jersey"/>
    <s v="Newark"/>
    <x v="3"/>
    <n v="36"/>
    <n v="63"/>
    <n v="2268"/>
    <n v="1224.72"/>
    <n v="0.54"/>
    <s v="Online"/>
  </r>
  <r>
    <s v="Kohl's"/>
    <n v="1185732"/>
    <d v="2021-07-06T00:00:00"/>
    <s v="Northeast"/>
    <s v="New Jersey"/>
    <s v="Newark"/>
    <x v="4"/>
    <n v="48"/>
    <n v="74"/>
    <n v="3552"/>
    <n v="1527.36"/>
    <n v="0.43"/>
    <s v="Online"/>
  </r>
  <r>
    <s v="Kohl's"/>
    <n v="1185732"/>
    <d v="2021-07-06T00:00:00"/>
    <s v="Northeast"/>
    <s v="New Jersey"/>
    <s v="Newark"/>
    <x v="5"/>
    <n v="54"/>
    <n v="131"/>
    <n v="7074"/>
    <n v="3749.2200000000003"/>
    <n v="0.53"/>
    <s v="Online"/>
  </r>
  <r>
    <s v="Kohl's"/>
    <n v="1185732"/>
    <d v="2021-08-07T00:00:00"/>
    <s v="Northeast"/>
    <s v="New Jersey"/>
    <s v="Newark"/>
    <x v="0"/>
    <n v="47"/>
    <n v="180"/>
    <n v="8460"/>
    <n v="4060.7999999999997"/>
    <n v="0.48"/>
    <s v="Online"/>
  </r>
  <r>
    <s v="Kohl's"/>
    <n v="1185732"/>
    <d v="2021-08-07T00:00:00"/>
    <s v="Northeast"/>
    <s v="New Jersey"/>
    <s v="Newark"/>
    <x v="1"/>
    <n v="42"/>
    <n v="101"/>
    <n v="4242"/>
    <n v="1993.7399999999998"/>
    <n v="0.47"/>
    <s v="Online"/>
  </r>
  <r>
    <s v="Kohl's"/>
    <n v="1185732"/>
    <d v="2021-08-07T00:00:00"/>
    <s v="Northeast"/>
    <s v="New Jersey"/>
    <s v="Newark"/>
    <x v="2"/>
    <n v="37"/>
    <n v="75"/>
    <n v="2775"/>
    <n v="1498.5"/>
    <n v="0.54"/>
    <s v="Online"/>
  </r>
  <r>
    <s v="Kohl's"/>
    <n v="1185732"/>
    <d v="2021-08-07T00:00:00"/>
    <s v="Northeast"/>
    <s v="New Jersey"/>
    <s v="Newark"/>
    <x v="3"/>
    <n v="36"/>
    <n v="52"/>
    <n v="1872"/>
    <n v="954.72"/>
    <n v="0.51"/>
    <s v="Online"/>
  </r>
  <r>
    <s v="Kohl's"/>
    <n v="1185732"/>
    <d v="2021-08-07T00:00:00"/>
    <s v="Northeast"/>
    <s v="New Jersey"/>
    <s v="Newark"/>
    <x v="4"/>
    <n v="46"/>
    <n v="46"/>
    <n v="2116"/>
    <n v="909.88"/>
    <n v="0.43"/>
    <s v="Online"/>
  </r>
  <r>
    <s v="Kohl's"/>
    <n v="1185732"/>
    <d v="2021-08-07T00:00:00"/>
    <s v="Northeast"/>
    <s v="New Jersey"/>
    <s v="Newark"/>
    <x v="5"/>
    <n v="52"/>
    <n v="105"/>
    <n v="5460"/>
    <n v="2893.8"/>
    <n v="0.53"/>
    <s v="Online"/>
  </r>
  <r>
    <s v="Kohl's"/>
    <n v="1185732"/>
    <d v="2021-09-06T00:00:00"/>
    <s v="Northeast"/>
    <s v="New Jersey"/>
    <s v="Newark"/>
    <x v="0"/>
    <n v="46"/>
    <n v="124"/>
    <n v="5704"/>
    <n v="2794.96"/>
    <n v="0.49"/>
    <s v="Online"/>
  </r>
  <r>
    <s v="Kohl's"/>
    <n v="1185732"/>
    <d v="2021-09-06T00:00:00"/>
    <s v="Northeast"/>
    <s v="New Jersey"/>
    <s v="Newark"/>
    <x v="1"/>
    <n v="41"/>
    <n v="72"/>
    <n v="2952"/>
    <n v="1476"/>
    <n v="0.5"/>
    <s v="Online"/>
  </r>
  <r>
    <s v="Kohl's"/>
    <n v="1185732"/>
    <d v="2021-09-06T00:00:00"/>
    <s v="Northeast"/>
    <s v="New Jersey"/>
    <s v="Newark"/>
    <x v="2"/>
    <n v="39"/>
    <n v="51"/>
    <n v="1989"/>
    <n v="1054.17"/>
    <n v="0.53"/>
    <s v="Online"/>
  </r>
  <r>
    <s v="Kohl's"/>
    <n v="1185732"/>
    <d v="2021-09-06T00:00:00"/>
    <s v="Northeast"/>
    <s v="New Jersey"/>
    <s v="Newark"/>
    <x v="3"/>
    <n v="37"/>
    <n v="38"/>
    <n v="1406"/>
    <n v="745.18000000000006"/>
    <n v="0.53"/>
    <s v="Online"/>
  </r>
  <r>
    <s v="Kohl's"/>
    <n v="1185732"/>
    <d v="2021-09-06T00:00:00"/>
    <s v="Northeast"/>
    <s v="New Jersey"/>
    <s v="Newark"/>
    <x v="4"/>
    <n v="47"/>
    <n v="41"/>
    <n v="1927"/>
    <n v="790.06999999999994"/>
    <n v="0.41"/>
    <s v="Online"/>
  </r>
  <r>
    <s v="Kohl's"/>
    <n v="1185732"/>
    <d v="2021-09-06T00:00:00"/>
    <s v="Northeast"/>
    <s v="New Jersey"/>
    <s v="Newark"/>
    <x v="5"/>
    <n v="50"/>
    <n v="73"/>
    <n v="3650"/>
    <n v="1934.5"/>
    <n v="0.53"/>
    <s v="Online"/>
  </r>
  <r>
    <s v="Kohl's"/>
    <n v="1185732"/>
    <d v="2021-10-08T00:00:00"/>
    <s v="Northeast"/>
    <s v="New Jersey"/>
    <s v="Newark"/>
    <x v="0"/>
    <n v="53"/>
    <n v="119"/>
    <n v="6307"/>
    <n v="2901.22"/>
    <n v="0.45999999999999996"/>
    <s v="Online"/>
  </r>
  <r>
    <s v="Kohl's"/>
    <n v="1185732"/>
    <d v="2021-10-08T00:00:00"/>
    <s v="Northeast"/>
    <s v="New Jersey"/>
    <s v="Newark"/>
    <x v="1"/>
    <n v="48"/>
    <n v="63"/>
    <n v="3024"/>
    <n v="1512"/>
    <n v="0.5"/>
    <s v="Online"/>
  </r>
  <r>
    <s v="Kohl's"/>
    <n v="1185732"/>
    <d v="2021-10-08T00:00:00"/>
    <s v="Northeast"/>
    <s v="New Jersey"/>
    <s v="Newark"/>
    <x v="2"/>
    <n v="46"/>
    <n v="42"/>
    <n v="1932"/>
    <n v="966"/>
    <n v="0.5"/>
    <s v="Online"/>
  </r>
  <r>
    <s v="Kohl's"/>
    <n v="1185732"/>
    <d v="2021-10-08T00:00:00"/>
    <s v="Northeast"/>
    <s v="New Jersey"/>
    <s v="Newark"/>
    <x v="3"/>
    <n v="48"/>
    <n v="31"/>
    <n v="1488"/>
    <n v="773.76"/>
    <n v="0.52"/>
    <s v="Online"/>
  </r>
  <r>
    <s v="Kohl's"/>
    <n v="1185732"/>
    <d v="2021-10-08T00:00:00"/>
    <s v="Northeast"/>
    <s v="New Jersey"/>
    <s v="Newark"/>
    <x v="4"/>
    <n v="58"/>
    <n v="38"/>
    <n v="2204"/>
    <n v="903.64"/>
    <n v="0.41"/>
    <s v="Online"/>
  </r>
  <r>
    <s v="Sports Direct"/>
    <n v="1185732"/>
    <d v="2021-10-08T00:00:00"/>
    <s v="Northeast"/>
    <s v="New Jersey"/>
    <s v="Newark"/>
    <x v="5"/>
    <n v="62"/>
    <n v="68"/>
    <n v="4216"/>
    <n v="2234.48"/>
    <n v="0.53"/>
    <s v="Online"/>
  </r>
  <r>
    <s v="Sports Direct"/>
    <n v="1185732"/>
    <d v="2021-11-07T00:00:00"/>
    <s v="Northeast"/>
    <s v="New Jersey"/>
    <s v="Newark"/>
    <x v="0"/>
    <n v="59"/>
    <n v="108"/>
    <n v="6372"/>
    <n v="3058.56"/>
    <n v="0.48"/>
    <s v="Online"/>
  </r>
  <r>
    <s v="Sports Direct"/>
    <n v="1185732"/>
    <d v="2021-11-07T00:00:00"/>
    <s v="Northeast"/>
    <s v="New Jersey"/>
    <s v="Newark"/>
    <x v="1"/>
    <n v="46"/>
    <n v="80"/>
    <n v="3680"/>
    <n v="1803.2"/>
    <n v="0.49"/>
    <s v="Online"/>
  </r>
  <r>
    <s v="Sports Direct"/>
    <n v="1185732"/>
    <d v="2021-11-07T00:00:00"/>
    <s v="Northeast"/>
    <s v="New Jersey"/>
    <s v="Newark"/>
    <x v="2"/>
    <n v="48"/>
    <n v="68"/>
    <n v="3264"/>
    <n v="1664.64"/>
    <n v="0.51"/>
    <s v="Online"/>
  </r>
  <r>
    <s v="Sports Direct"/>
    <n v="1185732"/>
    <d v="2021-11-07T00:00:00"/>
    <s v="Northeast"/>
    <s v="New Jersey"/>
    <s v="Newark"/>
    <x v="3"/>
    <n v="49"/>
    <n v="65"/>
    <n v="3185"/>
    <n v="1751.7500000000002"/>
    <n v="0.55000000000000004"/>
    <s v="Online"/>
  </r>
  <r>
    <s v="Sports Direct"/>
    <n v="1185732"/>
    <d v="2021-11-07T00:00:00"/>
    <s v="Northeast"/>
    <s v="New Jersey"/>
    <s v="Newark"/>
    <x v="4"/>
    <n v="55"/>
    <n v="59"/>
    <n v="3245"/>
    <n v="1427.8"/>
    <n v="0.44"/>
    <s v="Online"/>
  </r>
  <r>
    <s v="Sports Direct"/>
    <n v="1185732"/>
    <d v="2021-11-07T00:00:00"/>
    <s v="Northeast"/>
    <s v="New Jersey"/>
    <s v="Newark"/>
    <x v="5"/>
    <n v="59"/>
    <n v="91"/>
    <n v="5369"/>
    <n v="2845.57"/>
    <n v="0.53"/>
    <s v="Online"/>
  </r>
  <r>
    <s v="Sports Direct"/>
    <n v="1185732"/>
    <d v="2021-12-06T00:00:00"/>
    <s v="Northeast"/>
    <s v="New Jersey"/>
    <s v="Newark"/>
    <x v="0"/>
    <n v="55"/>
    <n v="149"/>
    <n v="8195"/>
    <n v="3933.6"/>
    <n v="0.48"/>
    <s v="Online"/>
  </r>
  <r>
    <s v="Sports Direct"/>
    <n v="1185732"/>
    <d v="2021-12-06T00:00:00"/>
    <s v="Northeast"/>
    <s v="New Jersey"/>
    <s v="Newark"/>
    <x v="1"/>
    <n v="49"/>
    <n v="105"/>
    <n v="5145"/>
    <n v="2469.6"/>
    <n v="0.48"/>
    <s v="Online"/>
  </r>
  <r>
    <s v="Sports Direct"/>
    <n v="1185732"/>
    <d v="2021-12-06T00:00:00"/>
    <s v="Northeast"/>
    <s v="New Jersey"/>
    <s v="Newark"/>
    <x v="2"/>
    <n v="49"/>
    <n v="91"/>
    <n v="4459"/>
    <n v="2229.5"/>
    <n v="0.5"/>
    <s v="Online"/>
  </r>
  <r>
    <s v="Sports Direct"/>
    <n v="1185732"/>
    <d v="2021-12-06T00:00:00"/>
    <s v="Northeast"/>
    <s v="New Jersey"/>
    <s v="Newark"/>
    <x v="3"/>
    <n v="47"/>
    <n v="83"/>
    <n v="3901"/>
    <n v="1989.51"/>
    <n v="0.51"/>
    <s v="Online"/>
  </r>
  <r>
    <s v="Sports Direct"/>
    <n v="1185732"/>
    <d v="2021-12-06T00:00:00"/>
    <s v="Northeast"/>
    <s v="New Jersey"/>
    <s v="Newark"/>
    <x v="4"/>
    <n v="55"/>
    <n v="83"/>
    <n v="4565"/>
    <n v="2054.25"/>
    <n v="0.44999999999999996"/>
    <s v="Online"/>
  </r>
  <r>
    <s v="Sports Direct"/>
    <n v="1185732"/>
    <d v="2021-12-06T00:00:00"/>
    <s v="Northeast"/>
    <s v="New Jersey"/>
    <s v="Newark"/>
    <x v="5"/>
    <n v="59"/>
    <n v="101"/>
    <n v="5959"/>
    <n v="3217.86"/>
    <n v="0.54"/>
    <s v="Online"/>
  </r>
  <r>
    <s v="Sports Direct"/>
    <n v="1185732"/>
    <d v="2021-01-07T00:00:00"/>
    <s v="Northeast"/>
    <s v="New Jersey"/>
    <s v="Newark"/>
    <x v="0"/>
    <n v="38"/>
    <n v="125"/>
    <n v="4750"/>
    <n v="2422.5"/>
    <n v="0.51"/>
    <s v="Online"/>
  </r>
  <r>
    <s v="Sports Direct"/>
    <n v="1185732"/>
    <d v="2021-01-07T00:00:00"/>
    <s v="Northeast"/>
    <s v="New Jersey"/>
    <s v="Newark"/>
    <x v="1"/>
    <n v="37"/>
    <n v="87"/>
    <n v="3219"/>
    <n v="1673.88"/>
    <n v="0.52"/>
    <s v="Online"/>
  </r>
  <r>
    <s v="Sports Direct"/>
    <n v="1185732"/>
    <d v="2021-01-07T00:00:00"/>
    <s v="Northeast"/>
    <s v="New Jersey"/>
    <s v="Newark"/>
    <x v="2"/>
    <n v="28"/>
    <n v="90"/>
    <n v="2520"/>
    <n v="1008"/>
    <n v="0.4"/>
    <s v="Online"/>
  </r>
  <r>
    <s v="Sports Direct"/>
    <n v="1185732"/>
    <d v="2021-01-07T00:00:00"/>
    <s v="Northeast"/>
    <s v="New Jersey"/>
    <s v="Newark"/>
    <x v="3"/>
    <n v="33"/>
    <n v="42"/>
    <n v="1386"/>
    <n v="609.84"/>
    <n v="0.44"/>
    <s v="Online"/>
  </r>
  <r>
    <s v="Sports Direct"/>
    <n v="1185732"/>
    <d v="2021-01-07T00:00:00"/>
    <s v="Northeast"/>
    <s v="New Jersey"/>
    <s v="Newark"/>
    <x v="4"/>
    <n v="49"/>
    <n v="60"/>
    <n v="2940"/>
    <n v="1205.3999999999999"/>
    <n v="0.41"/>
    <s v="Online"/>
  </r>
  <r>
    <s v="Sports Direct"/>
    <n v="1185732"/>
    <d v="2021-01-07T00:00:00"/>
    <s v="Northeast"/>
    <s v="New Jersey"/>
    <s v="Newark"/>
    <x v="5"/>
    <n v="37"/>
    <n v="81"/>
    <n v="2997"/>
    <n v="1498.5"/>
    <n v="0.5"/>
    <s v="Online"/>
  </r>
  <r>
    <s v="Sports Direct"/>
    <n v="1185732"/>
    <d v="2021-02-05T00:00:00"/>
    <s v="Northeast"/>
    <s v="New Jersey"/>
    <s v="Newark"/>
    <x v="0"/>
    <n v="39"/>
    <n v="149"/>
    <n v="5811"/>
    <n v="2905.5"/>
    <n v="0.5"/>
    <s v="Online"/>
  </r>
  <r>
    <s v="Sports Direct"/>
    <n v="1185732"/>
    <d v="2021-02-05T00:00:00"/>
    <s v="Northeast"/>
    <s v="New Jersey"/>
    <s v="Newark"/>
    <x v="1"/>
    <n v="37"/>
    <n v="54"/>
    <n v="1998"/>
    <n v="999"/>
    <n v="0.5"/>
    <s v="Online"/>
  </r>
  <r>
    <s v="Sports Direct"/>
    <n v="1185732"/>
    <d v="2021-02-05T00:00:00"/>
    <s v="Northeast"/>
    <s v="New Jersey"/>
    <s v="Newark"/>
    <x v="2"/>
    <n v="29"/>
    <n v="65"/>
    <n v="1885"/>
    <n v="848.24999999999989"/>
    <n v="0.44999999999999996"/>
    <s v="Online"/>
  </r>
  <r>
    <s v="Sports Direct"/>
    <n v="1185732"/>
    <d v="2021-02-05T00:00:00"/>
    <s v="Northeast"/>
    <s v="Connecticut"/>
    <s v="Hartford"/>
    <x v="3"/>
    <n v="32"/>
    <n v="34"/>
    <n v="1088"/>
    <n v="478.72"/>
    <n v="0.44"/>
    <s v="Online"/>
  </r>
  <r>
    <s v="Sports Direct"/>
    <n v="1185732"/>
    <d v="2021-02-05T00:00:00"/>
    <s v="Northeast"/>
    <s v="Connecticut"/>
    <s v="Hartford"/>
    <x v="4"/>
    <n v="49"/>
    <n v="60"/>
    <n v="2940"/>
    <n v="1293.5999999999999"/>
    <n v="0.44"/>
    <s v="Online"/>
  </r>
  <r>
    <s v="Sports Direct"/>
    <n v="1185732"/>
    <d v="2021-02-05T00:00:00"/>
    <s v="Northeast"/>
    <s v="Connecticut"/>
    <s v="Hartford"/>
    <x v="5"/>
    <n v="39"/>
    <n v="84"/>
    <n v="3276"/>
    <n v="1474.1999999999998"/>
    <n v="0.44999999999999996"/>
    <s v="Online"/>
  </r>
  <r>
    <s v="Sports Direct"/>
    <n v="1185732"/>
    <d v="2021-03-03T00:00:00"/>
    <s v="Northeast"/>
    <s v="Connecticut"/>
    <s v="Hartford"/>
    <x v="0"/>
    <n v="39"/>
    <n v="130"/>
    <n v="5070"/>
    <n v="2535"/>
    <n v="0.5"/>
    <s v="Online"/>
  </r>
  <r>
    <s v="Sports Direct"/>
    <n v="1185732"/>
    <d v="2021-03-03T00:00:00"/>
    <s v="Northeast"/>
    <s v="Connecticut"/>
    <s v="Hartford"/>
    <x v="1"/>
    <n v="38"/>
    <n v="56"/>
    <n v="2128"/>
    <n v="1149.1200000000001"/>
    <n v="0.54"/>
    <s v="Online"/>
  </r>
  <r>
    <s v="Sports Direct"/>
    <n v="1185732"/>
    <d v="2021-03-03T00:00:00"/>
    <s v="Northeast"/>
    <s v="Connecticut"/>
    <s v="Hartford"/>
    <x v="2"/>
    <n v="29"/>
    <n v="68"/>
    <n v="1972"/>
    <n v="887.39999999999986"/>
    <n v="0.44999999999999996"/>
    <s v="Online"/>
  </r>
  <r>
    <s v="Sports Direct"/>
    <n v="1185732"/>
    <d v="2021-03-03T00:00:00"/>
    <s v="Northeast"/>
    <s v="Connecticut"/>
    <s v="Hartford"/>
    <x v="3"/>
    <n v="32"/>
    <n v="30"/>
    <n v="960"/>
    <n v="403.2"/>
    <n v="0.42"/>
    <s v="Online"/>
  </r>
  <r>
    <s v="Sports Direct"/>
    <n v="1185732"/>
    <d v="2021-03-03T00:00:00"/>
    <s v="Northeast"/>
    <s v="Connecticut"/>
    <s v="Hartford"/>
    <x v="4"/>
    <n v="48"/>
    <n v="39"/>
    <n v="1872"/>
    <n v="748.80000000000007"/>
    <n v="0.4"/>
    <s v="Online"/>
  </r>
  <r>
    <s v="Sports Direct"/>
    <n v="1185732"/>
    <d v="2021-03-03T00:00:00"/>
    <s v="Northeast"/>
    <s v="Connecticut"/>
    <s v="Hartford"/>
    <x v="5"/>
    <n v="38"/>
    <n v="73"/>
    <n v="2774"/>
    <n v="1359.26"/>
    <n v="0.49"/>
    <s v="Online"/>
  </r>
  <r>
    <s v="Sports Direct"/>
    <n v="1185732"/>
    <d v="2021-04-04T00:00:00"/>
    <s v="Northeast"/>
    <s v="Connecticut"/>
    <s v="Hartford"/>
    <x v="0"/>
    <n v="36"/>
    <n v="150"/>
    <n v="5400"/>
    <n v="2700"/>
    <n v="0.5"/>
    <s v="Online"/>
  </r>
  <r>
    <s v="Sports Direct"/>
    <n v="1185732"/>
    <d v="2021-04-04T00:00:00"/>
    <s v="Northeast"/>
    <s v="Connecticut"/>
    <s v="Hartford"/>
    <x v="1"/>
    <n v="38"/>
    <n v="58"/>
    <n v="2204"/>
    <n v="1212.2"/>
    <n v="0.55000000000000004"/>
    <s v="Online"/>
  </r>
  <r>
    <s v="Sports Direct"/>
    <n v="1185732"/>
    <d v="2021-04-04T00:00:00"/>
    <s v="Northeast"/>
    <s v="Connecticut"/>
    <s v="Hartford"/>
    <x v="2"/>
    <n v="29"/>
    <n v="56"/>
    <n v="1624"/>
    <n v="698.31999999999994"/>
    <n v="0.43"/>
    <s v="Online"/>
  </r>
  <r>
    <s v="Sports Direct"/>
    <n v="1185732"/>
    <d v="2021-04-04T00:00:00"/>
    <s v="Northeast"/>
    <s v="Connecticut"/>
    <s v="Hartford"/>
    <x v="3"/>
    <n v="32"/>
    <n v="38"/>
    <n v="1216"/>
    <n v="547.19999999999993"/>
    <n v="0.44999999999999996"/>
    <s v="Online"/>
  </r>
  <r>
    <s v="Sports Direct"/>
    <n v="1185732"/>
    <d v="2021-04-04T00:00:00"/>
    <s v="Northeast"/>
    <s v="Connecticut"/>
    <s v="Hartford"/>
    <x v="4"/>
    <n v="46"/>
    <n v="35"/>
    <n v="1610"/>
    <n v="724.49999999999989"/>
    <n v="0.44999999999999996"/>
    <s v="Online"/>
  </r>
  <r>
    <s v="Sports Direct"/>
    <n v="1185732"/>
    <d v="2021-04-04T00:00:00"/>
    <s v="Northeast"/>
    <s v="Connecticut"/>
    <s v="Hartford"/>
    <x v="5"/>
    <n v="36"/>
    <n v="69"/>
    <n v="2484"/>
    <n v="1242"/>
    <n v="0.5"/>
    <s v="Online"/>
  </r>
  <r>
    <s v="Sports Direct"/>
    <n v="1185732"/>
    <d v="2021-05-03T00:00:00"/>
    <s v="Northeast"/>
    <s v="Connecticut"/>
    <s v="Hartford"/>
    <x v="0"/>
    <n v="54"/>
    <n v="142"/>
    <n v="7668"/>
    <n v="3910.6800000000003"/>
    <n v="0.51"/>
    <s v="Online"/>
  </r>
  <r>
    <s v="Sports Direct"/>
    <n v="1185732"/>
    <d v="2021-05-03T00:00:00"/>
    <s v="Northeast"/>
    <s v="Connecticut"/>
    <s v="Hartford"/>
    <x v="1"/>
    <n v="48"/>
    <n v="73"/>
    <n v="3504"/>
    <n v="1857.1200000000001"/>
    <n v="0.53"/>
    <s v="Online"/>
  </r>
  <r>
    <s v="Sports Direct"/>
    <n v="1185732"/>
    <d v="2021-05-03T00:00:00"/>
    <s v="Northeast"/>
    <s v="Connecticut"/>
    <s v="Hartford"/>
    <x v="2"/>
    <n v="43"/>
    <n v="74"/>
    <n v="3182"/>
    <n v="1272.8000000000002"/>
    <n v="0.4"/>
    <s v="Online"/>
  </r>
  <r>
    <s v="Sports Direct"/>
    <n v="1185732"/>
    <d v="2021-05-03T00:00:00"/>
    <s v="Northeast"/>
    <s v="Connecticut"/>
    <s v="Hartford"/>
    <x v="3"/>
    <n v="44"/>
    <n v="63"/>
    <n v="2772"/>
    <n v="1136.52"/>
    <n v="0.41"/>
    <s v="Online"/>
  </r>
  <r>
    <s v="Sports Direct"/>
    <n v="1185732"/>
    <d v="2021-05-03T00:00:00"/>
    <s v="Northeast"/>
    <s v="Connecticut"/>
    <s v="Hartford"/>
    <x v="4"/>
    <n v="50"/>
    <n v="70"/>
    <n v="3500"/>
    <n v="1540"/>
    <n v="0.44"/>
    <s v="Online"/>
  </r>
  <r>
    <s v="Sports Direct"/>
    <n v="1185732"/>
    <d v="2021-05-03T00:00:00"/>
    <s v="Northeast"/>
    <s v="Connecticut"/>
    <s v="Hartford"/>
    <x v="5"/>
    <n v="55"/>
    <n v="113"/>
    <n v="6215"/>
    <n v="3045.35"/>
    <n v="0.49"/>
    <s v="Online"/>
  </r>
  <r>
    <s v="Sports Direct"/>
    <n v="1185732"/>
    <d v="2021-06-05T00:00:00"/>
    <s v="Northeast"/>
    <s v="Connecticut"/>
    <s v="Hartford"/>
    <x v="0"/>
    <n v="50"/>
    <n v="175"/>
    <n v="8750"/>
    <n v="4812.5"/>
    <n v="0.55000000000000004"/>
    <s v="Online"/>
  </r>
  <r>
    <s v="Sports Direct"/>
    <n v="1185732"/>
    <d v="2021-06-05T00:00:00"/>
    <s v="Northeast"/>
    <s v="Connecticut"/>
    <s v="Hartford"/>
    <x v="1"/>
    <n v="48"/>
    <n v="94"/>
    <n v="4512"/>
    <n v="2256"/>
    <n v="0.5"/>
    <s v="Online"/>
  </r>
  <r>
    <s v="Sports Direct"/>
    <n v="1185732"/>
    <d v="2021-06-05T00:00:00"/>
    <s v="Northeast"/>
    <s v="Connecticut"/>
    <s v="Hartford"/>
    <x v="2"/>
    <n v="42"/>
    <n v="87"/>
    <n v="3654"/>
    <n v="1644.2999999999997"/>
    <n v="0.44999999999999996"/>
    <s v="Online"/>
  </r>
  <r>
    <s v="Sports Direct"/>
    <n v="1185732"/>
    <d v="2021-06-05T00:00:00"/>
    <s v="Northeast"/>
    <s v="Connecticut"/>
    <s v="Hartford"/>
    <x v="3"/>
    <n v="42"/>
    <n v="80"/>
    <n v="3360"/>
    <n v="1411.2"/>
    <n v="0.42"/>
    <s v="Online"/>
  </r>
  <r>
    <s v="Sports Direct"/>
    <n v="1185732"/>
    <d v="2021-06-05T00:00:00"/>
    <s v="Northeast"/>
    <s v="Connecticut"/>
    <s v="Hartford"/>
    <x v="4"/>
    <n v="53"/>
    <n v="74"/>
    <n v="3922"/>
    <n v="1725.68"/>
    <n v="0.44"/>
    <s v="Online"/>
  </r>
  <r>
    <s v="Sports Direct"/>
    <n v="1185732"/>
    <d v="2021-06-05T00:00:00"/>
    <s v="Northeast"/>
    <s v="Connecticut"/>
    <s v="Hartford"/>
    <x v="5"/>
    <n v="56"/>
    <n v="123"/>
    <n v="6888"/>
    <n v="3375.12"/>
    <n v="0.49"/>
    <s v="Online"/>
  </r>
  <r>
    <s v="Sports Direct"/>
    <n v="1185732"/>
    <d v="2021-07-03T00:00:00"/>
    <s v="Northeast"/>
    <s v="Connecticut"/>
    <s v="Hartford"/>
    <x v="0"/>
    <n v="54"/>
    <n v="189"/>
    <n v="10206"/>
    <n v="5511.2400000000007"/>
    <n v="0.54"/>
    <s v="Online"/>
  </r>
  <r>
    <s v="Sports Direct"/>
    <n v="1185732"/>
    <d v="2021-07-03T00:00:00"/>
    <s v="Northeast"/>
    <s v="Connecticut"/>
    <s v="Hartford"/>
    <x v="1"/>
    <n v="48"/>
    <n v="112"/>
    <n v="5376"/>
    <n v="2849.28"/>
    <n v="0.53"/>
    <s v="Online"/>
  </r>
  <r>
    <s v="Sports Direct"/>
    <n v="1185732"/>
    <d v="2021-07-03T00:00:00"/>
    <s v="Northeast"/>
    <s v="Connecticut"/>
    <s v="Hartford"/>
    <x v="2"/>
    <n v="44"/>
    <n v="81"/>
    <n v="3564"/>
    <n v="1568.16"/>
    <n v="0.44"/>
    <s v="Online"/>
  </r>
  <r>
    <s v="Sports Direct"/>
    <n v="1185732"/>
    <d v="2021-07-03T00:00:00"/>
    <s v="Northeast"/>
    <s v="Connecticut"/>
    <s v="Hartford"/>
    <x v="3"/>
    <n v="42"/>
    <n v="80"/>
    <n v="3360"/>
    <n v="1478.4"/>
    <n v="0.44"/>
    <s v="Online"/>
  </r>
  <r>
    <s v="Sports Direct"/>
    <n v="1185732"/>
    <d v="2021-07-03T00:00:00"/>
    <s v="Northeast"/>
    <s v="Connecticut"/>
    <s v="Hartford"/>
    <x v="4"/>
    <n v="53"/>
    <n v="81"/>
    <n v="4293"/>
    <n v="1888.92"/>
    <n v="0.44"/>
    <s v="Online"/>
  </r>
  <r>
    <s v="Sports Direct"/>
    <n v="1185732"/>
    <d v="2021-07-03T00:00:00"/>
    <s v="Northeast"/>
    <s v="Connecticut"/>
    <s v="Hartford"/>
    <x v="5"/>
    <n v="56"/>
    <n v="143"/>
    <n v="8008"/>
    <n v="3843.8399999999997"/>
    <n v="0.48"/>
    <s v="Online"/>
  </r>
  <r>
    <s v="Sports Direct"/>
    <n v="1185732"/>
    <d v="2021-08-04T00:00:00"/>
    <s v="Northeast"/>
    <s v="Connecticut"/>
    <s v="Hartford"/>
    <x v="0"/>
    <n v="51"/>
    <n v="163"/>
    <n v="8313"/>
    <n v="4572.1500000000005"/>
    <n v="0.55000000000000004"/>
    <s v="Online"/>
  </r>
  <r>
    <s v="Sports Direct"/>
    <n v="1185732"/>
    <d v="2021-08-04T00:00:00"/>
    <s v="Northeast"/>
    <s v="Connecticut"/>
    <s v="Hartford"/>
    <x v="1"/>
    <n v="48"/>
    <n v="108"/>
    <n v="5184"/>
    <n v="2851.2000000000003"/>
    <n v="0.55000000000000004"/>
    <s v="Online"/>
  </r>
  <r>
    <s v="Sports Direct"/>
    <n v="1185732"/>
    <d v="2021-08-04T00:00:00"/>
    <s v="Northeast"/>
    <s v="Connecticut"/>
    <s v="Hartford"/>
    <x v="2"/>
    <n v="41"/>
    <n v="85"/>
    <n v="3485"/>
    <n v="1463.7"/>
    <n v="0.42"/>
    <s v="Online"/>
  </r>
  <r>
    <s v="Sports Direct"/>
    <n v="1185732"/>
    <d v="2021-08-04T00:00:00"/>
    <s v="Northeast"/>
    <s v="Connecticut"/>
    <s v="Hartford"/>
    <x v="3"/>
    <n v="41"/>
    <n v="68"/>
    <n v="2788"/>
    <n v="1143.08"/>
    <n v="0.41"/>
    <s v="Online"/>
  </r>
  <r>
    <s v="Sports Direct"/>
    <n v="1185732"/>
    <d v="2021-08-04T00:00:00"/>
    <s v="Northeast"/>
    <s v="Connecticut"/>
    <s v="Hartford"/>
    <x v="4"/>
    <n v="51"/>
    <n v="52"/>
    <n v="2652"/>
    <n v="1166.8800000000001"/>
    <n v="0.44"/>
    <s v="Online"/>
  </r>
  <r>
    <s v="Sports Direct"/>
    <n v="1185732"/>
    <d v="2021-08-04T00:00:00"/>
    <s v="Northeast"/>
    <s v="Connecticut"/>
    <s v="Hartford"/>
    <x v="5"/>
    <n v="55"/>
    <n v="105"/>
    <n v="5775"/>
    <n v="2887.5"/>
    <n v="0.5"/>
    <s v="Online"/>
  </r>
  <r>
    <s v="Sports Direct"/>
    <n v="1185732"/>
    <d v="2021-09-03T00:00:00"/>
    <s v="Northeast"/>
    <s v="Connecticut"/>
    <s v="Hartford"/>
    <x v="0"/>
    <n v="52"/>
    <n v="125"/>
    <n v="6500"/>
    <n v="3510.0000000000005"/>
    <n v="0.54"/>
    <s v="Online"/>
  </r>
  <r>
    <s v="Sports Direct"/>
    <n v="1185732"/>
    <d v="2021-09-03T00:00:00"/>
    <s v="Northeast"/>
    <s v="Connecticut"/>
    <s v="Hartford"/>
    <x v="1"/>
    <n v="47"/>
    <n v="75"/>
    <n v="3525"/>
    <n v="1833"/>
    <n v="0.52"/>
    <s v="Online"/>
  </r>
  <r>
    <s v="Sports Direct"/>
    <n v="1185732"/>
    <d v="2021-09-03T00:00:00"/>
    <s v="Northeast"/>
    <s v="Connecticut"/>
    <s v="Hartford"/>
    <x v="2"/>
    <n v="41"/>
    <n v="60"/>
    <n v="2460"/>
    <n v="1082.4000000000001"/>
    <n v="0.44"/>
    <s v="Online"/>
  </r>
  <r>
    <s v="Sports Direct"/>
    <n v="1185732"/>
    <d v="2021-09-03T00:00:00"/>
    <s v="Northeast"/>
    <s v="Connecticut"/>
    <s v="Hartford"/>
    <x v="3"/>
    <n v="41"/>
    <n v="46"/>
    <n v="1886"/>
    <n v="848.69999999999993"/>
    <n v="0.44999999999999996"/>
    <s v="Online"/>
  </r>
  <r>
    <s v="Sports Direct"/>
    <n v="1185732"/>
    <d v="2021-09-03T00:00:00"/>
    <s v="Northeast"/>
    <s v="Connecticut"/>
    <s v="Hartford"/>
    <x v="4"/>
    <n v="50"/>
    <n v="51"/>
    <n v="2550"/>
    <n v="1071"/>
    <n v="0.42"/>
    <s v="Online"/>
  </r>
  <r>
    <s v="Sports Direct"/>
    <n v="1185732"/>
    <d v="2021-09-03T00:00:00"/>
    <s v="Northeast"/>
    <s v="Connecticut"/>
    <s v="Hartford"/>
    <x v="5"/>
    <n v="54"/>
    <n v="83"/>
    <n v="4482"/>
    <n v="2196.1799999999998"/>
    <n v="0.49"/>
    <s v="Online"/>
  </r>
  <r>
    <s v="Sports Direct"/>
    <n v="1185732"/>
    <d v="2021-10-05T00:00:00"/>
    <s v="Northeast"/>
    <s v="Connecticut"/>
    <s v="Hartford"/>
    <x v="0"/>
    <n v="59"/>
    <n v="113"/>
    <n v="6667"/>
    <n v="3666.8500000000004"/>
    <n v="0.55000000000000004"/>
    <s v="Online"/>
  </r>
  <r>
    <s v="Sports Direct"/>
    <n v="1185732"/>
    <d v="2021-10-05T00:00:00"/>
    <s v="Northeast"/>
    <s v="Connecticut"/>
    <s v="Hartford"/>
    <x v="1"/>
    <n v="52"/>
    <n v="72"/>
    <n v="3744"/>
    <n v="1872"/>
    <n v="0.5"/>
    <s v="Online"/>
  </r>
  <r>
    <s v="Sports Direct"/>
    <n v="1185732"/>
    <d v="2021-10-05T00:00:00"/>
    <s v="Northeast"/>
    <s v="Connecticut"/>
    <s v="Hartford"/>
    <x v="2"/>
    <n v="53"/>
    <n v="49"/>
    <n v="2597"/>
    <n v="1116.71"/>
    <n v="0.43"/>
    <s v="Online"/>
  </r>
  <r>
    <s v="Sports Direct"/>
    <n v="1185732"/>
    <d v="2021-10-05T00:00:00"/>
    <s v="Northeast"/>
    <s v="Connecticut"/>
    <s v="Hartford"/>
    <x v="3"/>
    <n v="50"/>
    <n v="38"/>
    <n v="1900"/>
    <n v="760"/>
    <n v="0.4"/>
    <s v="Online"/>
  </r>
  <r>
    <s v="Sports Direct"/>
    <n v="1185732"/>
    <d v="2021-10-05T00:00:00"/>
    <s v="Northeast"/>
    <s v="Connecticut"/>
    <s v="Hartford"/>
    <x v="4"/>
    <n v="64"/>
    <n v="42"/>
    <n v="2688"/>
    <n v="1128.96"/>
    <n v="0.42"/>
    <s v="Online"/>
  </r>
  <r>
    <s v="Foot Locker"/>
    <n v="1185732"/>
    <d v="2021-10-05T00:00:00"/>
    <s v="Northeast"/>
    <s v="Connecticut"/>
    <s v="Hartford"/>
    <x v="5"/>
    <n v="63"/>
    <n v="74"/>
    <n v="4662"/>
    <n v="2331"/>
    <n v="0.5"/>
    <s v="Online"/>
  </r>
  <r>
    <s v="Foot Locker"/>
    <n v="1185732"/>
    <d v="2021-11-04T00:00:00"/>
    <s v="Northeast"/>
    <s v="Connecticut"/>
    <s v="Hartford"/>
    <x v="0"/>
    <n v="60"/>
    <n v="111"/>
    <n v="6660"/>
    <n v="3330"/>
    <n v="0.5"/>
    <s v="Online"/>
  </r>
  <r>
    <s v="Foot Locker"/>
    <n v="1185732"/>
    <d v="2021-11-04T00:00:00"/>
    <s v="Northeast"/>
    <s v="Connecticut"/>
    <s v="Hartford"/>
    <x v="1"/>
    <n v="51"/>
    <n v="84"/>
    <n v="4284"/>
    <n v="2227.6800000000003"/>
    <n v="0.52"/>
    <s v="Online"/>
  </r>
  <r>
    <s v="Foot Locker"/>
    <n v="1185732"/>
    <d v="2021-11-04T00:00:00"/>
    <s v="Northeast"/>
    <s v="Connecticut"/>
    <s v="Hartford"/>
    <x v="2"/>
    <n v="51"/>
    <n v="80"/>
    <n v="4080"/>
    <n v="1835.9999999999998"/>
    <n v="0.44999999999999996"/>
    <s v="Online"/>
  </r>
  <r>
    <s v="Foot Locker"/>
    <n v="1185732"/>
    <d v="2021-11-04T00:00:00"/>
    <s v="Northeast"/>
    <s v="Connecticut"/>
    <s v="Hartford"/>
    <x v="3"/>
    <n v="50"/>
    <n v="80"/>
    <n v="4000"/>
    <n v="1680"/>
    <n v="0.42"/>
    <s v="Online"/>
  </r>
  <r>
    <s v="Foot Locker"/>
    <n v="1185732"/>
    <d v="2021-11-04T00:00:00"/>
    <s v="Northeast"/>
    <s v="Connecticut"/>
    <s v="Hartford"/>
    <x v="4"/>
    <n v="60"/>
    <n v="68"/>
    <n v="4080"/>
    <n v="1795.2"/>
    <n v="0.44"/>
    <s v="Online"/>
  </r>
  <r>
    <s v="Foot Locker"/>
    <n v="1185732"/>
    <d v="2021-11-04T00:00:00"/>
    <s v="Northeast"/>
    <s v="Connecticut"/>
    <s v="Hartford"/>
    <x v="5"/>
    <n v="67"/>
    <n v="95"/>
    <n v="6365"/>
    <n v="2991.5499999999997"/>
    <n v="0.47"/>
    <s v="Online"/>
  </r>
  <r>
    <s v="Foot Locker"/>
    <n v="1185732"/>
    <d v="2021-12-03T00:00:00"/>
    <s v="Northeast"/>
    <s v="Connecticut"/>
    <s v="Hartford"/>
    <x v="0"/>
    <n v="59"/>
    <n v="150"/>
    <n v="8850"/>
    <n v="4513.5"/>
    <n v="0.51"/>
    <s v="Online"/>
  </r>
  <r>
    <s v="Foot Locker"/>
    <n v="1185732"/>
    <d v="2021-12-03T00:00:00"/>
    <s v="Northeast"/>
    <s v="Connecticut"/>
    <s v="Hartford"/>
    <x v="1"/>
    <n v="51"/>
    <n v="101"/>
    <n v="5151"/>
    <n v="2627.01"/>
    <n v="0.51"/>
    <s v="Online"/>
  </r>
  <r>
    <s v="Foot Locker"/>
    <n v="1185732"/>
    <d v="2021-12-03T00:00:00"/>
    <s v="Northeast"/>
    <s v="Connecticut"/>
    <s v="Hartford"/>
    <x v="2"/>
    <n v="50"/>
    <n v="88"/>
    <n v="4400"/>
    <n v="1979.9999999999998"/>
    <n v="0.44999999999999996"/>
    <s v="Online"/>
  </r>
  <r>
    <s v="Foot Locker"/>
    <n v="1185732"/>
    <d v="2021-12-03T00:00:00"/>
    <s v="Northeast"/>
    <s v="Connecticut"/>
    <s v="Hartford"/>
    <x v="3"/>
    <n v="53"/>
    <n v="87"/>
    <n v="4611"/>
    <n v="1936.62"/>
    <n v="0.42"/>
    <s v="Online"/>
  </r>
  <r>
    <s v="Foot Locker"/>
    <n v="1185732"/>
    <d v="2021-12-03T00:00:00"/>
    <s v="Northeast"/>
    <s v="Connecticut"/>
    <s v="Hartford"/>
    <x v="4"/>
    <n v="60"/>
    <n v="78"/>
    <n v="4680"/>
    <n v="2106"/>
    <n v="0.44999999999999996"/>
    <s v="Online"/>
  </r>
  <r>
    <s v="Foot Locker"/>
    <n v="1185732"/>
    <d v="2021-12-03T00:00:00"/>
    <s v="Northeast"/>
    <s v="Connecticut"/>
    <s v="Hartford"/>
    <x v="5"/>
    <n v="67"/>
    <n v="112"/>
    <n v="7504"/>
    <n v="3451.8399999999997"/>
    <n v="0.45999999999999996"/>
    <s v="Online"/>
  </r>
  <r>
    <s v="Foot Locker"/>
    <n v="1185732"/>
    <d v="2021-01-10T00:00:00"/>
    <s v="Northeast"/>
    <s v="Connecticut"/>
    <s v="Hartford"/>
    <x v="0"/>
    <n v="34"/>
    <n v="115"/>
    <n v="3910"/>
    <n v="1798.6"/>
    <n v="0.45999999999999996"/>
    <s v="Online"/>
  </r>
  <r>
    <s v="Foot Locker"/>
    <n v="1185732"/>
    <d v="2021-01-10T00:00:00"/>
    <s v="Northeast"/>
    <s v="Connecticut"/>
    <s v="Hartford"/>
    <x v="1"/>
    <n v="34"/>
    <n v="63"/>
    <n v="2142"/>
    <n v="963.89999999999986"/>
    <n v="0.44999999999999996"/>
    <s v="Online"/>
  </r>
  <r>
    <s v="Foot Locker"/>
    <n v="1185732"/>
    <d v="2021-01-10T00:00:00"/>
    <s v="Northeast"/>
    <s v="Connecticut"/>
    <s v="Hartford"/>
    <x v="2"/>
    <n v="24"/>
    <n v="63"/>
    <n v="1512"/>
    <n v="831.6"/>
    <n v="0.55000000000000004"/>
    <s v="Online"/>
  </r>
  <r>
    <s v="Foot Locker"/>
    <n v="1185732"/>
    <d v="2021-01-10T00:00:00"/>
    <s v="Northeast"/>
    <s v="Connecticut"/>
    <s v="Hartford"/>
    <x v="3"/>
    <n v="29"/>
    <n v="20"/>
    <n v="580"/>
    <n v="307.40000000000003"/>
    <n v="0.53"/>
    <s v="Online"/>
  </r>
  <r>
    <s v="Foot Locker"/>
    <n v="1185732"/>
    <d v="2021-01-10T00:00:00"/>
    <s v="Northeast"/>
    <s v="Connecticut"/>
    <s v="Hartford"/>
    <x v="4"/>
    <n v="44"/>
    <n v="33"/>
    <n v="1452"/>
    <n v="580.80000000000007"/>
    <n v="0.4"/>
    <s v="Online"/>
  </r>
  <r>
    <s v="Foot Locker"/>
    <n v="1185732"/>
    <d v="2021-01-10T00:00:00"/>
    <s v="Northeast"/>
    <s v="Connecticut"/>
    <s v="Hartford"/>
    <x v="5"/>
    <n v="33"/>
    <n v="63"/>
    <n v="2079"/>
    <n v="1122.6600000000001"/>
    <n v="0.54"/>
    <s v="Online"/>
  </r>
  <r>
    <s v="Foot Locker"/>
    <n v="1185732"/>
    <d v="2021-02-08T00:00:00"/>
    <s v="Northeast"/>
    <s v="Connecticut"/>
    <s v="Hartford"/>
    <x v="0"/>
    <n v="34"/>
    <n v="119"/>
    <n v="4046"/>
    <n v="1982.54"/>
    <n v="0.49"/>
    <s v="Online"/>
  </r>
  <r>
    <s v="Foot Locker"/>
    <n v="1185732"/>
    <d v="2021-02-08T00:00:00"/>
    <s v="Northeast"/>
    <s v="Connecticut"/>
    <s v="Hartford"/>
    <x v="1"/>
    <n v="34"/>
    <n v="36"/>
    <n v="1224"/>
    <n v="575.28"/>
    <n v="0.47"/>
    <s v="Online"/>
  </r>
  <r>
    <s v="Foot Locker"/>
    <n v="1185732"/>
    <d v="2021-02-08T00:00:00"/>
    <s v="Northeast"/>
    <s v="Connecticut"/>
    <s v="Hartford"/>
    <x v="2"/>
    <n v="24"/>
    <n v="49"/>
    <n v="1176"/>
    <n v="588"/>
    <n v="0.5"/>
    <s v="Online"/>
  </r>
  <r>
    <s v="Foot Locker"/>
    <n v="1185732"/>
    <d v="2021-02-08T00:00:00"/>
    <s v="Northeast"/>
    <s v="Rhode Island"/>
    <s v="Providence"/>
    <x v="3"/>
    <n v="29"/>
    <n v="13"/>
    <n v="377"/>
    <n v="203.58"/>
    <n v="0.54"/>
    <s v="Online"/>
  </r>
  <r>
    <s v="Foot Locker"/>
    <n v="1185732"/>
    <d v="2021-02-08T00:00:00"/>
    <s v="Northeast"/>
    <s v="Rhode Island"/>
    <s v="Providence"/>
    <x v="4"/>
    <n v="41"/>
    <n v="35"/>
    <n v="1435"/>
    <n v="588.34999999999991"/>
    <n v="0.41"/>
    <s v="Online"/>
  </r>
  <r>
    <s v="Foot Locker"/>
    <n v="1185732"/>
    <d v="2021-02-08T00:00:00"/>
    <s v="Northeast"/>
    <s v="Rhode Island"/>
    <s v="Providence"/>
    <x v="5"/>
    <n v="33"/>
    <n v="65"/>
    <n v="2145"/>
    <n v="1136.8500000000001"/>
    <n v="0.53"/>
    <s v="Online"/>
  </r>
  <r>
    <s v="Foot Locker"/>
    <n v="1185732"/>
    <d v="2021-03-06T00:00:00"/>
    <s v="Northeast"/>
    <s v="Rhode Island"/>
    <s v="Providence"/>
    <x v="0"/>
    <n v="34"/>
    <n v="111"/>
    <n v="3774"/>
    <n v="1887"/>
    <n v="0.5"/>
    <s v="Online"/>
  </r>
  <r>
    <s v="Foot Locker"/>
    <n v="1185732"/>
    <d v="2021-03-06T00:00:00"/>
    <s v="Northeast"/>
    <s v="Rhode Island"/>
    <s v="Providence"/>
    <x v="1"/>
    <n v="34"/>
    <n v="44"/>
    <n v="1496"/>
    <n v="673.19999999999993"/>
    <n v="0.44999999999999996"/>
    <s v="Online"/>
  </r>
  <r>
    <s v="Foot Locker"/>
    <n v="1185732"/>
    <d v="2021-03-06T00:00:00"/>
    <s v="Northeast"/>
    <s v="Rhode Island"/>
    <s v="Providence"/>
    <x v="2"/>
    <n v="23"/>
    <n v="51"/>
    <n v="1173"/>
    <n v="609.96"/>
    <n v="0.52"/>
    <s v="Online"/>
  </r>
  <r>
    <s v="Foot Locker"/>
    <n v="1185732"/>
    <d v="2021-03-06T00:00:00"/>
    <s v="Northeast"/>
    <s v="Rhode Island"/>
    <s v="Providence"/>
    <x v="3"/>
    <n v="29"/>
    <n v="8"/>
    <n v="232"/>
    <n v="116"/>
    <n v="0.5"/>
    <s v="Online"/>
  </r>
  <r>
    <s v="Foot Locker"/>
    <n v="1185732"/>
    <d v="2021-03-06T00:00:00"/>
    <s v="Northeast"/>
    <s v="Rhode Island"/>
    <s v="Providence"/>
    <x v="4"/>
    <n v="44"/>
    <n v="20"/>
    <n v="880"/>
    <n v="395.99999999999994"/>
    <n v="0.44999999999999996"/>
    <s v="Online"/>
  </r>
  <r>
    <s v="Foot Locker"/>
    <n v="1185732"/>
    <d v="2021-03-06T00:00:00"/>
    <s v="Northeast"/>
    <s v="Rhode Island"/>
    <s v="Providence"/>
    <x v="5"/>
    <n v="32"/>
    <n v="51"/>
    <n v="1632"/>
    <n v="881.28000000000009"/>
    <n v="0.54"/>
    <s v="Online"/>
  </r>
  <r>
    <s v="Foot Locker"/>
    <n v="1185732"/>
    <d v="2021-04-07T00:00:00"/>
    <s v="Northeast"/>
    <s v="Rhode Island"/>
    <s v="Providence"/>
    <x v="0"/>
    <n v="32"/>
    <n v="111"/>
    <n v="3552"/>
    <n v="1740.48"/>
    <n v="0.49"/>
    <s v="Online"/>
  </r>
  <r>
    <s v="Foot Locker"/>
    <n v="1185732"/>
    <d v="2021-04-07T00:00:00"/>
    <s v="Northeast"/>
    <s v="Rhode Island"/>
    <s v="Providence"/>
    <x v="1"/>
    <n v="32"/>
    <n v="33"/>
    <n v="1056"/>
    <n v="528"/>
    <n v="0.5"/>
    <s v="Online"/>
  </r>
  <r>
    <s v="Foot Locker"/>
    <n v="1185732"/>
    <d v="2021-04-07T00:00:00"/>
    <s v="Northeast"/>
    <s v="Rhode Island"/>
    <s v="Providence"/>
    <x v="2"/>
    <n v="24"/>
    <n v="36"/>
    <n v="864"/>
    <n v="449.28000000000003"/>
    <n v="0.52"/>
    <s v="Online"/>
  </r>
  <r>
    <s v="Foot Locker"/>
    <n v="1185732"/>
    <d v="2021-04-07T00:00:00"/>
    <s v="Northeast"/>
    <s v="Rhode Island"/>
    <s v="Providence"/>
    <x v="3"/>
    <n v="29"/>
    <n v="13"/>
    <n v="377"/>
    <n v="199.81"/>
    <n v="0.53"/>
    <s v="Online"/>
  </r>
  <r>
    <s v="Foot Locker"/>
    <n v="1185732"/>
    <d v="2021-04-07T00:00:00"/>
    <s v="Northeast"/>
    <s v="Rhode Island"/>
    <s v="Providence"/>
    <x v="4"/>
    <n v="44"/>
    <n v="15"/>
    <n v="660"/>
    <n v="264"/>
    <n v="0.4"/>
    <s v="Online"/>
  </r>
  <r>
    <s v="Foot Locker"/>
    <n v="1185732"/>
    <d v="2021-04-07T00:00:00"/>
    <s v="Northeast"/>
    <s v="Rhode Island"/>
    <s v="Providence"/>
    <x v="5"/>
    <n v="33"/>
    <n v="50"/>
    <n v="1650"/>
    <n v="858"/>
    <n v="0.52"/>
    <s v="Online"/>
  </r>
  <r>
    <s v="Foot Locker"/>
    <n v="1185732"/>
    <d v="2021-05-06T00:00:00"/>
    <s v="Northeast"/>
    <s v="Rhode Island"/>
    <s v="Providence"/>
    <x v="0"/>
    <n v="49"/>
    <n v="122"/>
    <n v="5978"/>
    <n v="2989"/>
    <n v="0.5"/>
    <s v="Online"/>
  </r>
  <r>
    <s v="Foot Locker"/>
    <n v="1185732"/>
    <d v="2021-05-06T00:00:00"/>
    <s v="Northeast"/>
    <s v="Rhode Island"/>
    <s v="Providence"/>
    <x v="1"/>
    <n v="43"/>
    <n v="49"/>
    <n v="2107"/>
    <n v="948.14999999999986"/>
    <n v="0.44999999999999996"/>
    <s v="Online"/>
  </r>
  <r>
    <s v="Foot Locker"/>
    <n v="1185732"/>
    <d v="2021-05-06T00:00:00"/>
    <s v="Northeast"/>
    <s v="Rhode Island"/>
    <s v="Providence"/>
    <x v="2"/>
    <n v="39"/>
    <n v="60"/>
    <n v="2340"/>
    <n v="1263.6000000000001"/>
    <n v="0.54"/>
    <s v="Online"/>
  </r>
  <r>
    <s v="Foot Locker"/>
    <n v="1185732"/>
    <d v="2021-05-06T00:00:00"/>
    <s v="Northeast"/>
    <s v="Rhode Island"/>
    <s v="Providence"/>
    <x v="3"/>
    <n v="39"/>
    <n v="44"/>
    <n v="1716"/>
    <n v="892.32"/>
    <n v="0.52"/>
    <s v="Online"/>
  </r>
  <r>
    <s v="Foot Locker"/>
    <n v="1185732"/>
    <d v="2021-05-06T00:00:00"/>
    <s v="Northeast"/>
    <s v="Rhode Island"/>
    <s v="Providence"/>
    <x v="4"/>
    <n v="49"/>
    <n v="46"/>
    <n v="2254"/>
    <n v="901.6"/>
    <n v="0.4"/>
    <s v="Online"/>
  </r>
  <r>
    <s v="Foot Locker"/>
    <n v="1185732"/>
    <d v="2021-05-06T00:00:00"/>
    <s v="Northeast"/>
    <s v="Rhode Island"/>
    <s v="Providence"/>
    <x v="5"/>
    <n v="52"/>
    <n v="81"/>
    <n v="4212"/>
    <n v="2232.36"/>
    <n v="0.53"/>
    <s v="Online"/>
  </r>
  <r>
    <s v="Foot Locker"/>
    <n v="1185732"/>
    <d v="2021-06-08T00:00:00"/>
    <s v="Northeast"/>
    <s v="Rhode Island"/>
    <s v="Providence"/>
    <x v="0"/>
    <n v="47"/>
    <n v="138"/>
    <n v="6486"/>
    <n v="2918.7"/>
    <n v="0.44999999999999996"/>
    <s v="Online"/>
  </r>
  <r>
    <s v="Foot Locker"/>
    <n v="1185732"/>
    <d v="2021-06-08T00:00:00"/>
    <s v="Northeast"/>
    <s v="Rhode Island"/>
    <s v="Providence"/>
    <x v="1"/>
    <n v="41"/>
    <n v="90"/>
    <n v="3690"/>
    <n v="1808.1"/>
    <n v="0.49"/>
    <s v="Online"/>
  </r>
  <r>
    <s v="Foot Locker"/>
    <n v="1185732"/>
    <d v="2021-06-08T00:00:00"/>
    <s v="Northeast"/>
    <s v="Rhode Island"/>
    <s v="Providence"/>
    <x v="2"/>
    <n v="39"/>
    <n v="65"/>
    <n v="2535"/>
    <n v="1394.25"/>
    <n v="0.55000000000000004"/>
    <s v="Online"/>
  </r>
  <r>
    <s v="Foot Locker"/>
    <n v="1185732"/>
    <d v="2021-06-08T00:00:00"/>
    <s v="Northeast"/>
    <s v="Rhode Island"/>
    <s v="Providence"/>
    <x v="3"/>
    <n v="39"/>
    <n v="60"/>
    <n v="2340"/>
    <n v="1263.6000000000001"/>
    <n v="0.54"/>
    <s v="Online"/>
  </r>
  <r>
    <s v="Foot Locker"/>
    <n v="1185732"/>
    <d v="2021-06-08T00:00:00"/>
    <s v="Northeast"/>
    <s v="Rhode Island"/>
    <s v="Providence"/>
    <x v="4"/>
    <n v="48"/>
    <n v="58"/>
    <n v="2784"/>
    <n v="1141.4399999999998"/>
    <n v="0.41"/>
    <s v="Online"/>
  </r>
  <r>
    <s v="Foot Locker"/>
    <n v="1185732"/>
    <d v="2021-06-08T00:00:00"/>
    <s v="Northeast"/>
    <s v="Rhode Island"/>
    <s v="Providence"/>
    <x v="5"/>
    <n v="51"/>
    <n v="88"/>
    <n v="4488"/>
    <n v="2288.88"/>
    <n v="0.51"/>
    <s v="Online"/>
  </r>
  <r>
    <s v="Foot Locker"/>
    <n v="1185732"/>
    <d v="2021-07-06T00:00:00"/>
    <s v="Northeast"/>
    <s v="Rhode Island"/>
    <s v="Providence"/>
    <x v="0"/>
    <n v="46"/>
    <n v="167"/>
    <n v="7682"/>
    <n v="3456.8999999999996"/>
    <n v="0.44999999999999996"/>
    <s v="Online"/>
  </r>
  <r>
    <s v="Foot Locker"/>
    <n v="1185732"/>
    <d v="2021-07-06T00:00:00"/>
    <s v="Northeast"/>
    <s v="Rhode Island"/>
    <s v="Providence"/>
    <x v="1"/>
    <n v="41"/>
    <n v="81"/>
    <n v="3321"/>
    <n v="1660.5"/>
    <n v="0.5"/>
    <s v="Online"/>
  </r>
  <r>
    <s v="Foot Locker"/>
    <n v="1185732"/>
    <d v="2021-07-06T00:00:00"/>
    <s v="Northeast"/>
    <s v="Rhode Island"/>
    <s v="Providence"/>
    <x v="2"/>
    <n v="37"/>
    <n v="65"/>
    <n v="2405"/>
    <n v="1250.6000000000001"/>
    <n v="0.52"/>
    <s v="Online"/>
  </r>
  <r>
    <s v="Foot Locker"/>
    <n v="1185732"/>
    <d v="2021-07-06T00:00:00"/>
    <s v="Northeast"/>
    <s v="Rhode Island"/>
    <s v="Providence"/>
    <x v="3"/>
    <n v="37"/>
    <n v="58"/>
    <n v="2146"/>
    <n v="1115.92"/>
    <n v="0.52"/>
    <s v="Online"/>
  </r>
  <r>
    <s v="Foot Locker"/>
    <n v="1185732"/>
    <d v="2021-07-06T00:00:00"/>
    <s v="Northeast"/>
    <s v="Rhode Island"/>
    <s v="Providence"/>
    <x v="4"/>
    <n v="47"/>
    <n v="63"/>
    <n v="2961"/>
    <n v="1184.4000000000001"/>
    <n v="0.4"/>
    <s v="Online"/>
  </r>
  <r>
    <s v="Foot Locker"/>
    <n v="1185732"/>
    <d v="2021-07-06T00:00:00"/>
    <s v="Northeast"/>
    <s v="Rhode Island"/>
    <s v="Providence"/>
    <x v="5"/>
    <n v="50"/>
    <n v="116"/>
    <n v="5800"/>
    <n v="2900"/>
    <n v="0.5"/>
    <s v="Online"/>
  </r>
  <r>
    <s v="Foot Locker"/>
    <n v="1185732"/>
    <d v="2021-08-07T00:00:00"/>
    <s v="Northeast"/>
    <s v="Rhode Island"/>
    <s v="Providence"/>
    <x v="0"/>
    <n v="46"/>
    <n v="143"/>
    <n v="6578"/>
    <n v="3157.44"/>
    <n v="0.48"/>
    <s v="Online"/>
  </r>
  <r>
    <s v="Foot Locker"/>
    <n v="1185732"/>
    <d v="2021-08-07T00:00:00"/>
    <s v="Northeast"/>
    <s v="Rhode Island"/>
    <s v="Providence"/>
    <x v="1"/>
    <n v="42"/>
    <n v="91"/>
    <n v="3822"/>
    <n v="1796.34"/>
    <n v="0.47"/>
    <s v="Online"/>
  </r>
  <r>
    <s v="Foot Locker"/>
    <n v="1185732"/>
    <d v="2021-08-07T00:00:00"/>
    <s v="Northeast"/>
    <s v="Rhode Island"/>
    <s v="Providence"/>
    <x v="2"/>
    <n v="38"/>
    <n v="75"/>
    <n v="2850"/>
    <n v="1567.5000000000002"/>
    <n v="0.55000000000000004"/>
    <s v="Online"/>
  </r>
  <r>
    <s v="Foot Locker"/>
    <n v="1185732"/>
    <d v="2021-08-07T00:00:00"/>
    <s v="Northeast"/>
    <s v="Rhode Island"/>
    <s v="Providence"/>
    <x v="3"/>
    <n v="37"/>
    <n v="39"/>
    <n v="1443"/>
    <n v="764.79000000000008"/>
    <n v="0.53"/>
    <s v="Online"/>
  </r>
  <r>
    <s v="Foot Locker"/>
    <n v="1185732"/>
    <d v="2021-08-07T00:00:00"/>
    <s v="Northeast"/>
    <s v="Rhode Island"/>
    <s v="Providence"/>
    <x v="4"/>
    <n v="45"/>
    <n v="31"/>
    <n v="1395"/>
    <n v="558"/>
    <n v="0.4"/>
    <s v="Online"/>
  </r>
  <r>
    <s v="Foot Locker"/>
    <n v="1185732"/>
    <d v="2021-08-07T00:00:00"/>
    <s v="Northeast"/>
    <s v="Rhode Island"/>
    <s v="Providence"/>
    <x v="5"/>
    <n v="52"/>
    <n v="87"/>
    <n v="4524"/>
    <n v="2442.96"/>
    <n v="0.54"/>
    <s v="Online"/>
  </r>
  <r>
    <s v="Foot Locker"/>
    <n v="1185732"/>
    <d v="2021-09-06T00:00:00"/>
    <s v="Northeast"/>
    <s v="Rhode Island"/>
    <s v="Providence"/>
    <x v="0"/>
    <n v="45"/>
    <n v="111"/>
    <n v="4995"/>
    <n v="2247.75"/>
    <n v="0.44999999999999996"/>
    <s v="Online"/>
  </r>
  <r>
    <s v="Foot Locker"/>
    <n v="1185732"/>
    <d v="2021-09-06T00:00:00"/>
    <s v="Northeast"/>
    <s v="Rhode Island"/>
    <s v="Providence"/>
    <x v="1"/>
    <n v="43"/>
    <n v="56"/>
    <n v="2408"/>
    <n v="1155.8399999999999"/>
    <n v="0.48"/>
    <s v="Online"/>
  </r>
  <r>
    <s v="Foot Locker"/>
    <n v="1185732"/>
    <d v="2021-09-06T00:00:00"/>
    <s v="Northeast"/>
    <s v="Rhode Island"/>
    <s v="Providence"/>
    <x v="2"/>
    <n v="36"/>
    <n v="38"/>
    <n v="1368"/>
    <n v="697.68000000000006"/>
    <n v="0.51"/>
    <s v="Online"/>
  </r>
  <r>
    <s v="Foot Locker"/>
    <n v="1185732"/>
    <d v="2021-09-06T00:00:00"/>
    <s v="Northeast"/>
    <s v="Rhode Island"/>
    <s v="Providence"/>
    <x v="3"/>
    <n v="39"/>
    <n v="27"/>
    <n v="1053"/>
    <n v="568.62"/>
    <n v="0.54"/>
    <s v="Online"/>
  </r>
  <r>
    <s v="Foot Locker"/>
    <n v="1185732"/>
    <d v="2021-09-06T00:00:00"/>
    <s v="Northeast"/>
    <s v="Rhode Island"/>
    <s v="Providence"/>
    <x v="4"/>
    <n v="47"/>
    <n v="27"/>
    <n v="1269"/>
    <n v="520.29"/>
    <n v="0.41"/>
    <s v="Online"/>
  </r>
  <r>
    <s v="Foot Locker"/>
    <n v="1185732"/>
    <d v="2021-09-06T00:00:00"/>
    <s v="Northeast"/>
    <s v="Rhode Island"/>
    <s v="Providence"/>
    <x v="5"/>
    <n v="52"/>
    <n v="58"/>
    <n v="3016"/>
    <n v="1538.16"/>
    <n v="0.51"/>
    <s v="Online"/>
  </r>
  <r>
    <s v="Foot Locker"/>
    <n v="1185732"/>
    <d v="2021-10-08T00:00:00"/>
    <s v="Northeast"/>
    <s v="Rhode Island"/>
    <s v="Providence"/>
    <x v="0"/>
    <n v="53"/>
    <n v="94"/>
    <n v="4982"/>
    <n v="2491"/>
    <n v="0.5"/>
    <s v="Online"/>
  </r>
  <r>
    <s v="Foot Locker"/>
    <n v="1185732"/>
    <d v="2021-10-08T00:00:00"/>
    <s v="Northeast"/>
    <s v="Rhode Island"/>
    <s v="Providence"/>
    <x v="1"/>
    <n v="46"/>
    <n v="56"/>
    <n v="2576"/>
    <n v="1262.24"/>
    <n v="0.49"/>
    <s v="Online"/>
  </r>
  <r>
    <s v="Foot Locker"/>
    <n v="1185732"/>
    <d v="2021-10-08T00:00:00"/>
    <s v="Northeast"/>
    <s v="Rhode Island"/>
    <s v="Providence"/>
    <x v="2"/>
    <n v="45"/>
    <n v="29"/>
    <n v="1305"/>
    <n v="678.6"/>
    <n v="0.52"/>
    <s v="Online"/>
  </r>
  <r>
    <s v="Foot Locker"/>
    <n v="1185732"/>
    <d v="2021-10-08T00:00:00"/>
    <s v="Northeast"/>
    <s v="Rhode Island"/>
    <s v="Providence"/>
    <x v="3"/>
    <n v="47"/>
    <n v="23"/>
    <n v="1081"/>
    <n v="540.5"/>
    <n v="0.5"/>
    <s v="Online"/>
  </r>
  <r>
    <s v="Foot Locker"/>
    <n v="1185732"/>
    <d v="2021-10-08T00:00:00"/>
    <s v="Northeast"/>
    <s v="Rhode Island"/>
    <s v="Providence"/>
    <x v="4"/>
    <n v="55"/>
    <n v="19"/>
    <n v="1045"/>
    <n v="418"/>
    <n v="0.4"/>
    <s v="Online"/>
  </r>
  <r>
    <s v="Sports Direct"/>
    <n v="1185732"/>
    <d v="2021-10-08T00:00:00"/>
    <s v="Northeast"/>
    <s v="Rhode Island"/>
    <s v="Providence"/>
    <x v="5"/>
    <n v="64"/>
    <n v="58"/>
    <n v="3712"/>
    <n v="1893.1200000000001"/>
    <n v="0.51"/>
    <s v="Online"/>
  </r>
  <r>
    <s v="Sports Direct"/>
    <n v="1185732"/>
    <d v="2021-11-07T00:00:00"/>
    <s v="Northeast"/>
    <s v="Rhode Island"/>
    <s v="Providence"/>
    <x v="0"/>
    <n v="55"/>
    <n v="95"/>
    <n v="5225"/>
    <n v="2560.25"/>
    <n v="0.49"/>
    <s v="Online"/>
  </r>
  <r>
    <s v="Sports Direct"/>
    <n v="1185732"/>
    <d v="2021-11-07T00:00:00"/>
    <s v="Northeast"/>
    <s v="Rhode Island"/>
    <s v="Providence"/>
    <x v="1"/>
    <n v="46"/>
    <n v="63"/>
    <n v="2898"/>
    <n v="1304.0999999999999"/>
    <n v="0.44999999999999996"/>
    <s v="Online"/>
  </r>
  <r>
    <s v="Sports Direct"/>
    <n v="1185732"/>
    <d v="2021-11-07T00:00:00"/>
    <s v="Northeast"/>
    <s v="Rhode Island"/>
    <s v="Providence"/>
    <x v="2"/>
    <n v="48"/>
    <n v="64"/>
    <n v="3072"/>
    <n v="1658.88"/>
    <n v="0.54"/>
    <s v="Online"/>
  </r>
  <r>
    <s v="Sports Direct"/>
    <n v="1185732"/>
    <d v="2021-11-07T00:00:00"/>
    <s v="Northeast"/>
    <s v="Rhode Island"/>
    <s v="Providence"/>
    <x v="3"/>
    <n v="48"/>
    <n v="58"/>
    <n v="2784"/>
    <n v="1531.2"/>
    <n v="0.55000000000000004"/>
    <s v="Online"/>
  </r>
  <r>
    <s v="Sports Direct"/>
    <n v="1185732"/>
    <d v="2021-11-07T00:00:00"/>
    <s v="Northeast"/>
    <s v="Rhode Island"/>
    <s v="Providence"/>
    <x v="4"/>
    <n v="58"/>
    <n v="44"/>
    <n v="2552"/>
    <n v="1122.8800000000001"/>
    <n v="0.44"/>
    <s v="Online"/>
  </r>
  <r>
    <s v="Sports Direct"/>
    <n v="1185732"/>
    <d v="2021-11-07T00:00:00"/>
    <s v="Northeast"/>
    <s v="Rhode Island"/>
    <s v="Providence"/>
    <x v="5"/>
    <n v="60"/>
    <n v="77"/>
    <n v="4620"/>
    <n v="2402.4"/>
    <n v="0.52"/>
    <s v="Online"/>
  </r>
  <r>
    <s v="Sports Direct"/>
    <n v="1185732"/>
    <d v="2021-12-06T00:00:00"/>
    <s v="Northeast"/>
    <s v="Rhode Island"/>
    <s v="Providence"/>
    <x v="0"/>
    <n v="54"/>
    <n v="135"/>
    <n v="7290"/>
    <n v="3645"/>
    <n v="0.5"/>
    <s v="Online"/>
  </r>
  <r>
    <s v="Sports Direct"/>
    <n v="1185732"/>
    <d v="2021-12-06T00:00:00"/>
    <s v="Northeast"/>
    <s v="Rhode Island"/>
    <s v="Providence"/>
    <x v="1"/>
    <n v="45"/>
    <n v="78"/>
    <n v="3510"/>
    <n v="1684.8"/>
    <n v="0.48"/>
    <s v="Online"/>
  </r>
  <r>
    <s v="Sports Direct"/>
    <n v="1185732"/>
    <d v="2021-12-06T00:00:00"/>
    <s v="Northeast"/>
    <s v="Rhode Island"/>
    <s v="Providence"/>
    <x v="2"/>
    <n v="47"/>
    <n v="74"/>
    <n v="3478"/>
    <n v="1773.78"/>
    <n v="0.51"/>
    <s v="Online"/>
  </r>
  <r>
    <s v="Sports Direct"/>
    <n v="1185732"/>
    <d v="2021-12-06T00:00:00"/>
    <s v="Northeast"/>
    <s v="Rhode Island"/>
    <s v="Providence"/>
    <x v="3"/>
    <n v="48"/>
    <n v="65"/>
    <n v="3120"/>
    <n v="1560"/>
    <n v="0.5"/>
    <s v="Online"/>
  </r>
  <r>
    <s v="Sports Direct"/>
    <n v="1185732"/>
    <d v="2021-12-06T00:00:00"/>
    <s v="Northeast"/>
    <s v="Rhode Island"/>
    <s v="Providence"/>
    <x v="4"/>
    <n v="56"/>
    <n v="68"/>
    <n v="3808"/>
    <n v="1637.44"/>
    <n v="0.43"/>
    <s v="Online"/>
  </r>
  <r>
    <s v="Sports Direct"/>
    <n v="1185732"/>
    <d v="2021-12-06T00:00:00"/>
    <s v="Northeast"/>
    <s v="Rhode Island"/>
    <s v="Providence"/>
    <x v="5"/>
    <n v="60"/>
    <n v="85"/>
    <n v="5100"/>
    <n v="2805"/>
    <n v="0.55000000000000004"/>
    <s v="Online"/>
  </r>
  <r>
    <s v="Sports Direct"/>
    <n v="1185732"/>
    <d v="2021-01-17T00:00:00"/>
    <s v="Northeast"/>
    <s v="Rhode Island"/>
    <s v="Providence"/>
    <x v="0"/>
    <n v="38"/>
    <n v="126"/>
    <n v="4788"/>
    <n v="2058.84"/>
    <n v="0.43"/>
    <s v="Online"/>
  </r>
  <r>
    <s v="Sports Direct"/>
    <n v="1185732"/>
    <d v="2021-01-17T00:00:00"/>
    <s v="Northeast"/>
    <s v="Rhode Island"/>
    <s v="Providence"/>
    <x v="1"/>
    <n v="38"/>
    <n v="68"/>
    <n v="2584"/>
    <n v="1136.96"/>
    <n v="0.44"/>
    <s v="Online"/>
  </r>
  <r>
    <s v="Sports Direct"/>
    <n v="1185732"/>
    <d v="2021-01-17T00:00:00"/>
    <s v="Northeast"/>
    <s v="Rhode Island"/>
    <s v="Providence"/>
    <x v="2"/>
    <n v="27"/>
    <n v="73"/>
    <n v="1971"/>
    <n v="709.56"/>
    <n v="0.36"/>
    <s v="Online"/>
  </r>
  <r>
    <s v="Sports Direct"/>
    <n v="1185732"/>
    <d v="2021-01-17T00:00:00"/>
    <s v="Northeast"/>
    <s v="Rhode Island"/>
    <s v="Providence"/>
    <x v="3"/>
    <n v="34"/>
    <n v="26"/>
    <n v="884"/>
    <n v="335.92"/>
    <n v="0.38"/>
    <s v="Online"/>
  </r>
  <r>
    <s v="Sports Direct"/>
    <n v="1185732"/>
    <d v="2021-01-17T00:00:00"/>
    <s v="Northeast"/>
    <s v="Rhode Island"/>
    <s v="Providence"/>
    <x v="4"/>
    <n v="48"/>
    <n v="41"/>
    <n v="1968"/>
    <n v="767.52"/>
    <n v="0.39"/>
    <s v="Online"/>
  </r>
  <r>
    <s v="Sports Direct"/>
    <n v="1185732"/>
    <d v="2021-01-17T00:00:00"/>
    <s v="Northeast"/>
    <s v="Rhode Island"/>
    <s v="Providence"/>
    <x v="5"/>
    <n v="38"/>
    <n v="70"/>
    <n v="2660"/>
    <n v="1090.5999999999999"/>
    <n v="0.41"/>
    <s v="Online"/>
  </r>
  <r>
    <s v="Sports Direct"/>
    <n v="1185732"/>
    <d v="2021-02-15T00:00:00"/>
    <s v="Northeast"/>
    <s v="Rhode Island"/>
    <s v="Providence"/>
    <x v="0"/>
    <n v="36"/>
    <n v="140"/>
    <n v="5040"/>
    <n v="2066.4"/>
    <n v="0.41"/>
    <s v="Online"/>
  </r>
  <r>
    <s v="Sports Direct"/>
    <n v="1185732"/>
    <d v="2021-02-15T00:00:00"/>
    <s v="Northeast"/>
    <s v="Rhode Island"/>
    <s v="Providence"/>
    <x v="1"/>
    <n v="38"/>
    <n v="41"/>
    <n v="1558"/>
    <n v="654.36"/>
    <n v="0.42"/>
    <s v="Online"/>
  </r>
  <r>
    <s v="Sports Direct"/>
    <n v="1185732"/>
    <d v="2021-02-15T00:00:00"/>
    <s v="Northeast"/>
    <s v="Rhode Island"/>
    <s v="Providence"/>
    <x v="2"/>
    <n v="29"/>
    <n v="60"/>
    <n v="1740"/>
    <n v="661.2"/>
    <n v="0.38"/>
    <s v="Online"/>
  </r>
  <r>
    <s v="Sports Direct"/>
    <n v="1185732"/>
    <d v="2021-02-15T00:00:00"/>
    <s v="Northeast"/>
    <s v="Massachusetts"/>
    <s v="Boston"/>
    <x v="3"/>
    <n v="32"/>
    <n v="68"/>
    <n v="2176"/>
    <n v="826.88"/>
    <n v="0.38"/>
    <s v="Online"/>
  </r>
  <r>
    <s v="Sports Direct"/>
    <n v="1185732"/>
    <d v="2021-02-15T00:00:00"/>
    <s v="Northeast"/>
    <s v="Massachusetts"/>
    <s v="Boston"/>
    <x v="4"/>
    <n v="48"/>
    <n v="41"/>
    <n v="1968"/>
    <n v="747.84"/>
    <n v="0.38"/>
    <s v="Online"/>
  </r>
  <r>
    <s v="Sports Direct"/>
    <n v="1185732"/>
    <d v="2021-02-15T00:00:00"/>
    <s v="Northeast"/>
    <s v="Massachusetts"/>
    <s v="Boston"/>
    <x v="5"/>
    <n v="38"/>
    <n v="75"/>
    <n v="2850"/>
    <n v="1254"/>
    <n v="0.44"/>
    <s v="Online"/>
  </r>
  <r>
    <s v="Sports Direct"/>
    <n v="1185732"/>
    <d v="2021-03-13T00:00:00"/>
    <s v="Northeast"/>
    <s v="Massachusetts"/>
    <s v="Boston"/>
    <x v="0"/>
    <n v="38"/>
    <n v="127"/>
    <n v="4826"/>
    <n v="2123.44"/>
    <n v="0.44"/>
    <s v="Online"/>
  </r>
  <r>
    <s v="Sports Direct"/>
    <n v="1185732"/>
    <d v="2021-03-13T00:00:00"/>
    <s v="Northeast"/>
    <s v="Massachusetts"/>
    <s v="Boston"/>
    <x v="1"/>
    <n v="38"/>
    <n v="47"/>
    <n v="1786"/>
    <n v="803.69999999999993"/>
    <n v="0.44999999999999996"/>
    <s v="Online"/>
  </r>
  <r>
    <s v="Sports Direct"/>
    <n v="1185732"/>
    <d v="2021-03-13T00:00:00"/>
    <s v="Northeast"/>
    <s v="Massachusetts"/>
    <s v="Boston"/>
    <x v="2"/>
    <n v="28"/>
    <n v="50"/>
    <n v="1400"/>
    <n v="546"/>
    <n v="0.39"/>
    <s v="Online"/>
  </r>
  <r>
    <s v="Sports Direct"/>
    <n v="1185732"/>
    <d v="2021-03-13T00:00:00"/>
    <s v="Northeast"/>
    <s v="Massachusetts"/>
    <s v="Boston"/>
    <x v="3"/>
    <n v="34"/>
    <n v="87"/>
    <n v="2958"/>
    <n v="1064.8799999999999"/>
    <n v="0.36"/>
    <s v="Online"/>
  </r>
  <r>
    <s v="Sports Direct"/>
    <n v="1185732"/>
    <d v="2021-03-13T00:00:00"/>
    <s v="Northeast"/>
    <s v="Massachusetts"/>
    <s v="Boston"/>
    <x v="4"/>
    <n v="46"/>
    <n v="29"/>
    <n v="1334"/>
    <n v="520.26"/>
    <n v="0.39"/>
    <s v="Online"/>
  </r>
  <r>
    <s v="Sports Direct"/>
    <n v="1185732"/>
    <d v="2021-03-13T00:00:00"/>
    <s v="Northeast"/>
    <s v="Massachusetts"/>
    <s v="Boston"/>
    <x v="5"/>
    <n v="39"/>
    <n v="54"/>
    <n v="2106"/>
    <n v="863.45999999999992"/>
    <n v="0.41"/>
    <s v="Online"/>
  </r>
  <r>
    <s v="Sports Direct"/>
    <n v="1185732"/>
    <d v="2021-04-14T00:00:00"/>
    <s v="Northeast"/>
    <s v="Massachusetts"/>
    <s v="Boston"/>
    <x v="0"/>
    <n v="38"/>
    <n v="117"/>
    <n v="4446"/>
    <n v="2000.6999999999998"/>
    <n v="0.44999999999999996"/>
    <s v="Online"/>
  </r>
  <r>
    <s v="Sports Direct"/>
    <n v="1185732"/>
    <d v="2021-04-14T00:00:00"/>
    <s v="Northeast"/>
    <s v="Massachusetts"/>
    <s v="Boston"/>
    <x v="1"/>
    <n v="37"/>
    <n v="45"/>
    <n v="1665"/>
    <n v="732.6"/>
    <n v="0.44"/>
    <s v="Online"/>
  </r>
  <r>
    <s v="Sports Direct"/>
    <n v="1185732"/>
    <d v="2021-04-14T00:00:00"/>
    <s v="Northeast"/>
    <s v="Massachusetts"/>
    <s v="Boston"/>
    <x v="2"/>
    <n v="29"/>
    <n v="41"/>
    <n v="1189"/>
    <n v="416.15"/>
    <n v="0.35"/>
    <s v="Online"/>
  </r>
  <r>
    <s v="Sports Direct"/>
    <n v="1185732"/>
    <d v="2021-04-14T00:00:00"/>
    <s v="Northeast"/>
    <s v="Massachusetts"/>
    <s v="Boston"/>
    <x v="3"/>
    <n v="32"/>
    <n v="35"/>
    <n v="1120"/>
    <n v="436.8"/>
    <n v="0.39"/>
    <s v="Online"/>
  </r>
  <r>
    <s v="Sports Direct"/>
    <n v="1185732"/>
    <d v="2021-04-14T00:00:00"/>
    <s v="Northeast"/>
    <s v="Massachusetts"/>
    <s v="Boston"/>
    <x v="4"/>
    <n v="49"/>
    <n v="33"/>
    <n v="1617"/>
    <n v="614.46"/>
    <n v="0.38"/>
    <s v="Online"/>
  </r>
  <r>
    <s v="Sports Direct"/>
    <n v="1185732"/>
    <d v="2021-04-14T00:00:00"/>
    <s v="Northeast"/>
    <s v="Massachusetts"/>
    <s v="Boston"/>
    <x v="5"/>
    <n v="39"/>
    <n v="83"/>
    <n v="3237"/>
    <n v="1424.28"/>
    <n v="0.44"/>
    <s v="Online"/>
  </r>
  <r>
    <s v="Sports Direct"/>
    <n v="1185732"/>
    <d v="2021-05-13T00:00:00"/>
    <s v="Northeast"/>
    <s v="Massachusetts"/>
    <s v="Boston"/>
    <x v="0"/>
    <n v="53"/>
    <n v="129"/>
    <n v="6837"/>
    <n v="2939.91"/>
    <n v="0.43"/>
    <s v="Online"/>
  </r>
  <r>
    <s v="Sports Direct"/>
    <n v="1185732"/>
    <d v="2021-05-13T00:00:00"/>
    <s v="Northeast"/>
    <s v="Massachusetts"/>
    <s v="Boston"/>
    <x v="1"/>
    <n v="47"/>
    <n v="54"/>
    <n v="2538"/>
    <n v="1091.3399999999999"/>
    <n v="0.43"/>
    <s v="Online"/>
  </r>
  <r>
    <s v="Sports Direct"/>
    <n v="1185732"/>
    <d v="2021-05-13T00:00:00"/>
    <s v="Northeast"/>
    <s v="Massachusetts"/>
    <s v="Boston"/>
    <x v="2"/>
    <n v="41"/>
    <n v="56"/>
    <n v="2296"/>
    <n v="918.40000000000009"/>
    <n v="0.4"/>
    <s v="Online"/>
  </r>
  <r>
    <s v="Sports Direct"/>
    <n v="1185732"/>
    <d v="2021-05-13T00:00:00"/>
    <s v="Northeast"/>
    <s v="Massachusetts"/>
    <s v="Boston"/>
    <x v="3"/>
    <n v="44"/>
    <n v="47"/>
    <n v="2068"/>
    <n v="806.52"/>
    <n v="0.39"/>
    <s v="Online"/>
  </r>
  <r>
    <s v="Sports Direct"/>
    <n v="1185732"/>
    <d v="2021-05-13T00:00:00"/>
    <s v="Northeast"/>
    <s v="Massachusetts"/>
    <s v="Boston"/>
    <x v="4"/>
    <n v="50"/>
    <n v="54"/>
    <n v="2700"/>
    <n v="1026"/>
    <n v="0.38"/>
    <s v="Online"/>
  </r>
  <r>
    <s v="Sports Direct"/>
    <n v="1185732"/>
    <d v="2021-05-13T00:00:00"/>
    <s v="Northeast"/>
    <s v="Massachusetts"/>
    <s v="Boston"/>
    <x v="5"/>
    <n v="55"/>
    <n v="88"/>
    <n v="4840"/>
    <n v="1984.3999999999999"/>
    <n v="0.41"/>
    <s v="Online"/>
  </r>
  <r>
    <s v="Sports Direct"/>
    <n v="1185732"/>
    <d v="2021-06-15T00:00:00"/>
    <s v="Northeast"/>
    <s v="Massachusetts"/>
    <s v="Boston"/>
    <x v="0"/>
    <n v="51"/>
    <n v="155"/>
    <n v="7905"/>
    <n v="3320.1"/>
    <n v="0.42"/>
    <s v="Online"/>
  </r>
  <r>
    <s v="Sports Direct"/>
    <n v="1185732"/>
    <d v="2021-06-15T00:00:00"/>
    <s v="Northeast"/>
    <s v="Massachusetts"/>
    <s v="Boston"/>
    <x v="1"/>
    <n v="47"/>
    <n v="94"/>
    <n v="4418"/>
    <n v="1855.56"/>
    <n v="0.42"/>
    <s v="Online"/>
  </r>
  <r>
    <s v="Sports Direct"/>
    <n v="1185732"/>
    <d v="2021-06-15T00:00:00"/>
    <s v="Northeast"/>
    <s v="Massachusetts"/>
    <s v="Boston"/>
    <x v="2"/>
    <n v="42"/>
    <n v="68"/>
    <n v="2856"/>
    <n v="1028.1599999999999"/>
    <n v="0.36"/>
    <s v="Online"/>
  </r>
  <r>
    <s v="Sports Direct"/>
    <n v="1185732"/>
    <d v="2021-06-15T00:00:00"/>
    <s v="Northeast"/>
    <s v="Massachusetts"/>
    <s v="Boston"/>
    <x v="3"/>
    <n v="41"/>
    <n v="65"/>
    <n v="2665"/>
    <n v="932.74999999999989"/>
    <n v="0.35"/>
    <s v="Online"/>
  </r>
  <r>
    <s v="Sports Direct"/>
    <n v="1185732"/>
    <d v="2021-06-15T00:00:00"/>
    <s v="Northeast"/>
    <s v="Massachusetts"/>
    <s v="Boston"/>
    <x v="4"/>
    <n v="51"/>
    <n v="59"/>
    <n v="3009"/>
    <n v="1143.42"/>
    <n v="0.38"/>
    <s v="Online"/>
  </r>
  <r>
    <s v="Sports Direct"/>
    <n v="1185732"/>
    <d v="2021-06-15T00:00:00"/>
    <s v="Northeast"/>
    <s v="Massachusetts"/>
    <s v="Boston"/>
    <x v="5"/>
    <n v="54"/>
    <n v="101"/>
    <n v="5454"/>
    <n v="2181.6"/>
    <n v="0.4"/>
    <s v="Online"/>
  </r>
  <r>
    <s v="Sports Direct"/>
    <n v="1185732"/>
    <d v="2021-07-13T00:00:00"/>
    <s v="Northeast"/>
    <s v="Massachusetts"/>
    <s v="Boston"/>
    <x v="0"/>
    <n v="52"/>
    <n v="150"/>
    <n v="7800"/>
    <n v="3276"/>
    <n v="0.42"/>
    <s v="Online"/>
  </r>
  <r>
    <s v="Sports Direct"/>
    <n v="1185732"/>
    <d v="2021-07-13T00:00:00"/>
    <s v="Northeast"/>
    <s v="Massachusetts"/>
    <s v="Boston"/>
    <x v="1"/>
    <n v="49"/>
    <n v="105"/>
    <n v="5145"/>
    <n v="2212.35"/>
    <n v="0.43"/>
    <s v="Online"/>
  </r>
  <r>
    <s v="Sports Direct"/>
    <n v="1185732"/>
    <d v="2021-07-13T00:00:00"/>
    <s v="Northeast"/>
    <s v="Massachusetts"/>
    <s v="Boston"/>
    <x v="2"/>
    <n v="41"/>
    <n v="77"/>
    <n v="3157"/>
    <n v="1168.0899999999999"/>
    <n v="0.37"/>
    <s v="Online"/>
  </r>
  <r>
    <s v="Sports Direct"/>
    <n v="1185732"/>
    <d v="2021-07-13T00:00:00"/>
    <s v="Northeast"/>
    <s v="Massachusetts"/>
    <s v="Boston"/>
    <x v="3"/>
    <n v="44"/>
    <n v="56"/>
    <n v="2464"/>
    <n v="887.04"/>
    <n v="0.36"/>
    <s v="Online"/>
  </r>
  <r>
    <s v="Sports Direct"/>
    <n v="1185732"/>
    <d v="2021-07-13T00:00:00"/>
    <s v="Northeast"/>
    <s v="Massachusetts"/>
    <s v="Boston"/>
    <x v="4"/>
    <n v="53"/>
    <n v="68"/>
    <n v="3604"/>
    <n v="1405.56"/>
    <n v="0.39"/>
    <s v="Online"/>
  </r>
  <r>
    <s v="Sports Direct"/>
    <n v="1185732"/>
    <d v="2021-07-13T00:00:00"/>
    <s v="Northeast"/>
    <s v="Massachusetts"/>
    <s v="Boston"/>
    <x v="5"/>
    <n v="55"/>
    <n v="128"/>
    <n v="7040"/>
    <n v="2956.7999999999997"/>
    <n v="0.42"/>
    <s v="Online"/>
  </r>
  <r>
    <s v="Sports Direct"/>
    <n v="1185732"/>
    <d v="2021-08-14T00:00:00"/>
    <s v="Northeast"/>
    <s v="Massachusetts"/>
    <s v="Boston"/>
    <x v="0"/>
    <n v="50"/>
    <n v="161"/>
    <n v="8050"/>
    <n v="3542"/>
    <n v="0.44"/>
    <s v="Online"/>
  </r>
  <r>
    <s v="Sports Direct"/>
    <n v="1185732"/>
    <d v="2021-08-14T00:00:00"/>
    <s v="Northeast"/>
    <s v="Massachusetts"/>
    <s v="Boston"/>
    <x v="1"/>
    <n v="47"/>
    <n v="88"/>
    <n v="4136"/>
    <n v="1695.76"/>
    <n v="0.41"/>
    <s v="Online"/>
  </r>
  <r>
    <s v="Sports Direct"/>
    <n v="1185732"/>
    <d v="2021-08-14T00:00:00"/>
    <s v="Northeast"/>
    <s v="Massachusetts"/>
    <s v="Boston"/>
    <x v="2"/>
    <n v="42"/>
    <n v="69"/>
    <n v="2898"/>
    <n v="1014.3"/>
    <n v="0.35"/>
    <s v="Online"/>
  </r>
  <r>
    <s v="Sports Direct"/>
    <n v="1185732"/>
    <d v="2021-08-14T00:00:00"/>
    <s v="Northeast"/>
    <s v="Massachusetts"/>
    <s v="Boston"/>
    <x v="3"/>
    <n v="42"/>
    <n v="51"/>
    <n v="2142"/>
    <n v="771.12"/>
    <n v="0.36"/>
    <s v="Online"/>
  </r>
  <r>
    <s v="Sports Direct"/>
    <n v="1185732"/>
    <d v="2021-08-14T00:00:00"/>
    <s v="Northeast"/>
    <s v="Massachusetts"/>
    <s v="Boston"/>
    <x v="4"/>
    <n v="50"/>
    <n v="44"/>
    <n v="2200"/>
    <n v="814"/>
    <n v="0.37"/>
    <s v="Online"/>
  </r>
  <r>
    <s v="Sports Direct"/>
    <n v="1185732"/>
    <d v="2021-08-14T00:00:00"/>
    <s v="Northeast"/>
    <s v="Massachusetts"/>
    <s v="Boston"/>
    <x v="5"/>
    <n v="58"/>
    <n v="91"/>
    <n v="5278"/>
    <n v="2375.1"/>
    <n v="0.44999999999999996"/>
    <s v="Online"/>
  </r>
  <r>
    <s v="Sports Direct"/>
    <n v="1185732"/>
    <d v="2021-09-13T00:00:00"/>
    <s v="Northeast"/>
    <s v="Massachusetts"/>
    <s v="Boston"/>
    <x v="0"/>
    <n v="53"/>
    <n v="135"/>
    <n v="7155"/>
    <n v="3005.1"/>
    <n v="0.42"/>
    <s v="Online"/>
  </r>
  <r>
    <s v="Sports Direct"/>
    <n v="1185732"/>
    <d v="2021-09-13T00:00:00"/>
    <s v="Northeast"/>
    <s v="Massachusetts"/>
    <s v="Boston"/>
    <x v="1"/>
    <n v="49"/>
    <n v="63"/>
    <n v="3087"/>
    <n v="1234.8000000000002"/>
    <n v="0.4"/>
    <s v="Online"/>
  </r>
  <r>
    <s v="Sports Direct"/>
    <n v="1185732"/>
    <d v="2021-09-13T00:00:00"/>
    <s v="Northeast"/>
    <s v="Massachusetts"/>
    <s v="Boston"/>
    <x v="2"/>
    <n v="41"/>
    <n v="39"/>
    <n v="1599"/>
    <n v="591.63"/>
    <n v="0.37"/>
    <s v="Online"/>
  </r>
  <r>
    <s v="Sports Direct"/>
    <n v="1185732"/>
    <d v="2021-09-13T00:00:00"/>
    <s v="Northeast"/>
    <s v="Massachusetts"/>
    <s v="Boston"/>
    <x v="3"/>
    <n v="42"/>
    <n v="36"/>
    <n v="1512"/>
    <n v="604.80000000000007"/>
    <n v="0.4"/>
    <s v="Online"/>
  </r>
  <r>
    <s v="Sports Direct"/>
    <n v="1185732"/>
    <d v="2021-09-13T00:00:00"/>
    <s v="Northeast"/>
    <s v="Massachusetts"/>
    <s v="Boston"/>
    <x v="4"/>
    <n v="52"/>
    <n v="34"/>
    <n v="1768"/>
    <n v="636.48"/>
    <n v="0.36"/>
    <s v="Online"/>
  </r>
  <r>
    <s v="Sports Direct"/>
    <n v="1185732"/>
    <d v="2021-09-13T00:00:00"/>
    <s v="Northeast"/>
    <s v="Massachusetts"/>
    <s v="Boston"/>
    <x v="5"/>
    <n v="57"/>
    <n v="63"/>
    <n v="3591"/>
    <n v="1615.9499999999998"/>
    <n v="0.44999999999999996"/>
    <s v="Online"/>
  </r>
  <r>
    <s v="Sports Direct"/>
    <n v="1185732"/>
    <d v="2021-10-15T00:00:00"/>
    <s v="Northeast"/>
    <s v="Massachusetts"/>
    <s v="Boston"/>
    <x v="0"/>
    <n v="57"/>
    <n v="120"/>
    <n v="6840"/>
    <n v="3077.9999999999995"/>
    <n v="0.44999999999999996"/>
    <s v="Online"/>
  </r>
  <r>
    <s v="Sports Direct"/>
    <n v="1185732"/>
    <d v="2021-10-15T00:00:00"/>
    <s v="Northeast"/>
    <s v="Massachusetts"/>
    <s v="Boston"/>
    <x v="1"/>
    <n v="53"/>
    <n v="56"/>
    <n v="2968"/>
    <n v="1335.6"/>
    <n v="0.44999999999999996"/>
    <s v="Online"/>
  </r>
  <r>
    <s v="Sports Direct"/>
    <n v="1185732"/>
    <d v="2021-10-15T00:00:00"/>
    <s v="Northeast"/>
    <s v="Massachusetts"/>
    <s v="Boston"/>
    <x v="2"/>
    <n v="53"/>
    <n v="34"/>
    <n v="1802"/>
    <n v="630.69999999999993"/>
    <n v="0.35"/>
    <s v="Online"/>
  </r>
  <r>
    <s v="Sports Direct"/>
    <n v="1185732"/>
    <d v="2021-10-15T00:00:00"/>
    <s v="Northeast"/>
    <s v="Massachusetts"/>
    <s v="Boston"/>
    <x v="3"/>
    <n v="54"/>
    <n v="27"/>
    <n v="1458"/>
    <n v="554.04"/>
    <n v="0.38"/>
    <s v="Online"/>
  </r>
  <r>
    <s v="Sports Direct"/>
    <n v="1185732"/>
    <d v="2021-10-15T00:00:00"/>
    <s v="Northeast"/>
    <s v="Massachusetts"/>
    <s v="Boston"/>
    <x v="4"/>
    <n v="62"/>
    <n v="27"/>
    <n v="1674"/>
    <n v="585.9"/>
    <n v="0.35"/>
    <s v="Online"/>
  </r>
  <r>
    <s v="Amazon"/>
    <n v="1185732"/>
    <d v="2021-10-15T00:00:00"/>
    <s v="Northeast"/>
    <s v="Massachusetts"/>
    <s v="Boston"/>
    <x v="5"/>
    <n v="66"/>
    <n v="65"/>
    <n v="4290"/>
    <n v="1887.6"/>
    <n v="0.44"/>
    <s v="Online"/>
  </r>
  <r>
    <s v="Amazon"/>
    <n v="1185732"/>
    <d v="2021-11-14T00:00:00"/>
    <s v="Northeast"/>
    <s v="Massachusetts"/>
    <s v="Boston"/>
    <x v="0"/>
    <n v="62"/>
    <n v="113"/>
    <n v="7006"/>
    <n v="3012.58"/>
    <n v="0.43"/>
    <s v="Online"/>
  </r>
  <r>
    <s v="Amazon"/>
    <n v="1185732"/>
    <d v="2021-11-14T00:00:00"/>
    <s v="Northeast"/>
    <s v="Massachusetts"/>
    <s v="Boston"/>
    <x v="1"/>
    <n v="52"/>
    <n v="90"/>
    <n v="4680"/>
    <n v="2059.1999999999998"/>
    <n v="0.44"/>
    <s v="Online"/>
  </r>
  <r>
    <s v="Amazon"/>
    <n v="1185732"/>
    <d v="2021-11-14T00:00:00"/>
    <s v="Northeast"/>
    <s v="Massachusetts"/>
    <s v="Boston"/>
    <x v="2"/>
    <n v="50"/>
    <n v="83"/>
    <n v="4150"/>
    <n v="1494"/>
    <n v="0.36"/>
    <s v="Online"/>
  </r>
  <r>
    <s v="Amazon"/>
    <n v="1185732"/>
    <d v="2021-11-14T00:00:00"/>
    <s v="Northeast"/>
    <s v="Massachusetts"/>
    <s v="Boston"/>
    <x v="3"/>
    <n v="51"/>
    <n v="80"/>
    <n v="4080"/>
    <n v="1591.2"/>
    <n v="0.39"/>
    <s v="Online"/>
  </r>
  <r>
    <s v="Amazon"/>
    <n v="1185732"/>
    <d v="2021-11-14T00:00:00"/>
    <s v="Northeast"/>
    <s v="Massachusetts"/>
    <s v="Boston"/>
    <x v="4"/>
    <n v="63"/>
    <n v="70"/>
    <n v="4410"/>
    <n v="1675.8"/>
    <n v="0.38"/>
    <s v="Online"/>
  </r>
  <r>
    <s v="Amazon"/>
    <n v="1185732"/>
    <d v="2021-11-14T00:00:00"/>
    <s v="Northeast"/>
    <s v="Massachusetts"/>
    <s v="Boston"/>
    <x v="5"/>
    <n v="64"/>
    <n v="98"/>
    <n v="6272"/>
    <n v="2822.3999999999996"/>
    <n v="0.44999999999999996"/>
    <s v="Online"/>
  </r>
  <r>
    <s v="Amazon"/>
    <n v="1185732"/>
    <d v="2021-12-13T00:00:00"/>
    <s v="Northeast"/>
    <s v="Massachusetts"/>
    <s v="Boston"/>
    <x v="0"/>
    <n v="64"/>
    <n v="150"/>
    <n v="9600"/>
    <n v="3935.9999999999995"/>
    <n v="0.41"/>
    <s v="Online"/>
  </r>
  <r>
    <s v="Amazon"/>
    <n v="1185732"/>
    <d v="2021-12-13T00:00:00"/>
    <s v="Northeast"/>
    <s v="Massachusetts"/>
    <s v="Boston"/>
    <x v="1"/>
    <n v="53"/>
    <n v="105"/>
    <n v="5565"/>
    <n v="2226"/>
    <n v="0.4"/>
    <s v="Online"/>
  </r>
  <r>
    <s v="Amazon"/>
    <n v="1185732"/>
    <d v="2021-12-13T00:00:00"/>
    <s v="Northeast"/>
    <s v="Massachusetts"/>
    <s v="Boston"/>
    <x v="2"/>
    <n v="51"/>
    <n v="98"/>
    <n v="4998"/>
    <n v="1949.22"/>
    <n v="0.39"/>
    <s v="Online"/>
  </r>
  <r>
    <s v="Amazon"/>
    <n v="1185732"/>
    <d v="2021-12-13T00:00:00"/>
    <s v="Northeast"/>
    <s v="Massachusetts"/>
    <s v="Boston"/>
    <x v="3"/>
    <n v="52"/>
    <n v="75"/>
    <n v="3900"/>
    <n v="1482"/>
    <n v="0.38"/>
    <s v="Online"/>
  </r>
  <r>
    <s v="Amazon"/>
    <n v="1185732"/>
    <d v="2021-12-13T00:00:00"/>
    <s v="Northeast"/>
    <s v="Massachusetts"/>
    <s v="Boston"/>
    <x v="4"/>
    <n v="62"/>
    <n v="84"/>
    <n v="5208"/>
    <n v="2031.1200000000001"/>
    <n v="0.39"/>
    <s v="Online"/>
  </r>
  <r>
    <s v="Amazon"/>
    <n v="1185732"/>
    <d v="2021-12-13T00:00:00"/>
    <s v="Northeast"/>
    <s v="Massachusetts"/>
    <s v="Boston"/>
    <x v="5"/>
    <n v="65"/>
    <n v="112"/>
    <n v="7280"/>
    <n v="3203.2"/>
    <n v="0.44"/>
    <s v="Online"/>
  </r>
  <r>
    <s v="Amazon"/>
    <n v="1185732"/>
    <d v="2021-01-14T00:00:00"/>
    <s v="Northeast"/>
    <s v="Massachusetts"/>
    <s v="Boston"/>
    <x v="0"/>
    <n v="44"/>
    <n v="152"/>
    <n v="6688"/>
    <n v="3678.4"/>
    <n v="0.55000000000000004"/>
    <s v="Online"/>
  </r>
  <r>
    <s v="Amazon"/>
    <n v="1185732"/>
    <d v="2021-01-14T00:00:00"/>
    <s v="Northeast"/>
    <s v="Massachusetts"/>
    <s v="Boston"/>
    <x v="1"/>
    <n v="42"/>
    <n v="94"/>
    <n v="3948"/>
    <n v="2368.7999999999997"/>
    <n v="0.6"/>
    <s v="Online"/>
  </r>
  <r>
    <s v="Amazon"/>
    <n v="1185732"/>
    <d v="2021-01-14T00:00:00"/>
    <s v="Northeast"/>
    <s v="Massachusetts"/>
    <s v="Boston"/>
    <x v="2"/>
    <n v="32"/>
    <n v="91"/>
    <n v="2912"/>
    <n v="1310.3999999999999"/>
    <n v="0.44999999999999996"/>
    <s v="Online"/>
  </r>
  <r>
    <s v="Amazon"/>
    <n v="1185732"/>
    <d v="2021-01-14T00:00:00"/>
    <s v="Northeast"/>
    <s v="Massachusetts"/>
    <s v="Boston"/>
    <x v="3"/>
    <n v="39"/>
    <n v="44"/>
    <n v="1716"/>
    <n v="840.84"/>
    <n v="0.49"/>
    <s v="Online"/>
  </r>
  <r>
    <s v="Amazon"/>
    <n v="1185732"/>
    <d v="2021-01-14T00:00:00"/>
    <s v="Northeast"/>
    <s v="Massachusetts"/>
    <s v="Boston"/>
    <x v="4"/>
    <n v="52"/>
    <n v="68"/>
    <n v="3536"/>
    <n v="1661.9199999999998"/>
    <n v="0.47"/>
    <s v="Online"/>
  </r>
  <r>
    <s v="Amazon"/>
    <n v="1185732"/>
    <d v="2021-01-14T00:00:00"/>
    <s v="Northeast"/>
    <s v="Massachusetts"/>
    <s v="Boston"/>
    <x v="5"/>
    <n v="44"/>
    <n v="98"/>
    <n v="4312"/>
    <n v="2199.12"/>
    <n v="0.51"/>
    <s v="Online"/>
  </r>
  <r>
    <s v="Amazon"/>
    <n v="1185732"/>
    <d v="2021-02-12T00:00:00"/>
    <s v="Northeast"/>
    <s v="Massachusetts"/>
    <s v="Boston"/>
    <x v="0"/>
    <n v="41"/>
    <n v="167"/>
    <n v="6847"/>
    <n v="3834.32"/>
    <n v="0.56000000000000005"/>
    <s v="Online"/>
  </r>
  <r>
    <s v="Amazon"/>
    <n v="1185732"/>
    <d v="2021-02-12T00:00:00"/>
    <s v="Northeast"/>
    <s v="Massachusetts"/>
    <s v="Boston"/>
    <x v="1"/>
    <n v="44"/>
    <n v="61"/>
    <n v="2684"/>
    <n v="1610.3999999999999"/>
    <n v="0.6"/>
    <s v="Online"/>
  </r>
  <r>
    <s v="Amazon"/>
    <n v="1185732"/>
    <d v="2021-02-12T00:00:00"/>
    <s v="Northeast"/>
    <s v="Massachusetts"/>
    <s v="Boston"/>
    <x v="2"/>
    <n v="33"/>
    <n v="74"/>
    <n v="2442"/>
    <n v="1221"/>
    <n v="0.5"/>
    <s v="Online"/>
  </r>
  <r>
    <s v="Amazon"/>
    <n v="1185732"/>
    <d v="2021-02-12T00:00:00"/>
    <s v="Northeast"/>
    <s v="Vermont"/>
    <s v="Burlington"/>
    <x v="3"/>
    <n v="36"/>
    <n v="45"/>
    <n v="1620"/>
    <n v="745.19999999999993"/>
    <n v="0.45999999999999996"/>
    <s v="Online"/>
  </r>
  <r>
    <s v="Amazon"/>
    <n v="1185732"/>
    <d v="2021-02-12T00:00:00"/>
    <s v="Northeast"/>
    <s v="Vermont"/>
    <s v="Burlington"/>
    <x v="4"/>
    <n v="54"/>
    <n v="63"/>
    <n v="3402"/>
    <n v="1701"/>
    <n v="0.5"/>
    <s v="Online"/>
  </r>
  <r>
    <s v="Amazon"/>
    <n v="1185732"/>
    <d v="2021-02-12T00:00:00"/>
    <s v="Northeast"/>
    <s v="Vermont"/>
    <s v="Burlington"/>
    <x v="5"/>
    <n v="43"/>
    <n v="85"/>
    <n v="3655"/>
    <n v="1973.7"/>
    <n v="0.54"/>
    <s v="Online"/>
  </r>
  <r>
    <s v="Amazon"/>
    <n v="1185732"/>
    <d v="2021-03-10T00:00:00"/>
    <s v="Northeast"/>
    <s v="Vermont"/>
    <s v="Burlington"/>
    <x v="0"/>
    <n v="44"/>
    <n v="142"/>
    <n v="6248"/>
    <n v="3748.7999999999997"/>
    <n v="0.6"/>
    <s v="Online"/>
  </r>
  <r>
    <s v="Amazon"/>
    <n v="1185732"/>
    <d v="2021-03-10T00:00:00"/>
    <s v="Northeast"/>
    <s v="Vermont"/>
    <s v="Burlington"/>
    <x v="1"/>
    <n v="42"/>
    <n v="70"/>
    <n v="2940"/>
    <n v="1675.8000000000002"/>
    <n v="0.57000000000000006"/>
    <s v="Online"/>
  </r>
  <r>
    <s v="Amazon"/>
    <n v="1185732"/>
    <d v="2021-03-10T00:00:00"/>
    <s v="Northeast"/>
    <s v="Vermont"/>
    <s v="Burlington"/>
    <x v="2"/>
    <n v="34"/>
    <n v="77"/>
    <n v="2618"/>
    <n v="1282.82"/>
    <n v="0.49"/>
    <s v="Online"/>
  </r>
  <r>
    <s v="Amazon"/>
    <n v="1185732"/>
    <d v="2021-03-10T00:00:00"/>
    <s v="Northeast"/>
    <s v="Vermont"/>
    <s v="Burlington"/>
    <x v="3"/>
    <n v="36"/>
    <n v="38"/>
    <n v="1368"/>
    <n v="670.31999999999994"/>
    <n v="0.49"/>
    <s v="Online"/>
  </r>
  <r>
    <s v="Amazon"/>
    <n v="1185732"/>
    <d v="2021-03-10T00:00:00"/>
    <s v="Northeast"/>
    <s v="Vermont"/>
    <s v="Burlington"/>
    <x v="4"/>
    <n v="51"/>
    <n v="47"/>
    <n v="2397"/>
    <n v="1174.53"/>
    <n v="0.49"/>
    <s v="Online"/>
  </r>
  <r>
    <s v="Amazon"/>
    <n v="1185732"/>
    <d v="2021-03-10T00:00:00"/>
    <s v="Northeast"/>
    <s v="Vermont"/>
    <s v="Burlington"/>
    <x v="5"/>
    <n v="41"/>
    <n v="80"/>
    <n v="3280"/>
    <n v="1803.9999999999998"/>
    <n v="0.54999999999999993"/>
    <s v="Online"/>
  </r>
  <r>
    <s v="Amazon"/>
    <n v="1185732"/>
    <d v="2021-04-11T00:00:00"/>
    <s v="Northeast"/>
    <s v="Vermont"/>
    <s v="Burlington"/>
    <x v="0"/>
    <n v="41"/>
    <n v="137"/>
    <n v="5617"/>
    <n v="3145.5200000000004"/>
    <n v="0.56000000000000005"/>
    <s v="Online"/>
  </r>
  <r>
    <s v="Amazon"/>
    <n v="1185732"/>
    <d v="2021-04-11T00:00:00"/>
    <s v="Northeast"/>
    <s v="Vermont"/>
    <s v="Burlington"/>
    <x v="1"/>
    <n v="43"/>
    <n v="56"/>
    <n v="2408"/>
    <n v="1396.64"/>
    <n v="0.58000000000000007"/>
    <s v="Online"/>
  </r>
  <r>
    <s v="Amazon"/>
    <n v="1185732"/>
    <d v="2021-04-11T00:00:00"/>
    <s v="Northeast"/>
    <s v="Vermont"/>
    <s v="Burlington"/>
    <x v="2"/>
    <n v="32"/>
    <n v="65"/>
    <n v="2080"/>
    <n v="1040"/>
    <n v="0.5"/>
    <s v="Online"/>
  </r>
  <r>
    <s v="Amazon"/>
    <n v="1185732"/>
    <d v="2021-04-11T00:00:00"/>
    <s v="Northeast"/>
    <s v="Vermont"/>
    <s v="Burlington"/>
    <x v="3"/>
    <n v="36"/>
    <n v="44"/>
    <n v="1584"/>
    <n v="792"/>
    <n v="0.5"/>
    <s v="Online"/>
  </r>
  <r>
    <s v="Amazon"/>
    <n v="1185732"/>
    <d v="2021-04-11T00:00:00"/>
    <s v="Northeast"/>
    <s v="Vermont"/>
    <s v="Burlington"/>
    <x v="4"/>
    <n v="51"/>
    <n v="38"/>
    <n v="1938"/>
    <n v="891.4799999999999"/>
    <n v="0.45999999999999996"/>
    <s v="Online"/>
  </r>
  <r>
    <s v="Amazon"/>
    <n v="1185732"/>
    <d v="2021-04-11T00:00:00"/>
    <s v="Northeast"/>
    <s v="Vermont"/>
    <s v="Burlington"/>
    <x v="5"/>
    <n v="44"/>
    <n v="90"/>
    <n v="3960"/>
    <n v="2019.6000000000001"/>
    <n v="0.51"/>
    <s v="Online"/>
  </r>
  <r>
    <s v="Amazon"/>
    <n v="1185732"/>
    <d v="2021-05-10T00:00:00"/>
    <s v="Northeast"/>
    <s v="Vermont"/>
    <s v="Burlington"/>
    <x v="0"/>
    <n v="55"/>
    <n v="154"/>
    <n v="8470"/>
    <n v="4827.9000000000005"/>
    <n v="0.57000000000000006"/>
    <s v="Online"/>
  </r>
  <r>
    <s v="Amazon"/>
    <n v="1185732"/>
    <d v="2021-05-10T00:00:00"/>
    <s v="Northeast"/>
    <s v="Vermont"/>
    <s v="Burlington"/>
    <x v="1"/>
    <n v="54"/>
    <n v="80"/>
    <n v="4320"/>
    <n v="2419.2000000000003"/>
    <n v="0.56000000000000005"/>
    <s v="Online"/>
  </r>
  <r>
    <s v="Amazon"/>
    <n v="1185732"/>
    <d v="2021-05-10T00:00:00"/>
    <s v="Northeast"/>
    <s v="Vermont"/>
    <s v="Burlington"/>
    <x v="2"/>
    <n v="49"/>
    <n v="75"/>
    <n v="3675"/>
    <n v="1690.4999999999998"/>
    <n v="0.45999999999999996"/>
    <s v="Online"/>
  </r>
  <r>
    <s v="Amazon"/>
    <n v="1185732"/>
    <d v="2021-05-10T00:00:00"/>
    <s v="Northeast"/>
    <s v="Vermont"/>
    <s v="Burlington"/>
    <x v="3"/>
    <n v="46"/>
    <n v="65"/>
    <n v="2990"/>
    <n v="1405.3"/>
    <n v="0.47"/>
    <s v="Online"/>
  </r>
  <r>
    <s v="Amazon"/>
    <n v="1185732"/>
    <d v="2021-05-10T00:00:00"/>
    <s v="Northeast"/>
    <s v="Vermont"/>
    <s v="Burlington"/>
    <x v="4"/>
    <n v="55"/>
    <n v="72"/>
    <n v="3960"/>
    <n v="1861.1999999999998"/>
    <n v="0.47"/>
    <s v="Online"/>
  </r>
  <r>
    <s v="Amazon"/>
    <n v="1185732"/>
    <d v="2021-05-10T00:00:00"/>
    <s v="Northeast"/>
    <s v="Vermont"/>
    <s v="Burlington"/>
    <x v="5"/>
    <n v="60"/>
    <n v="120"/>
    <n v="7200"/>
    <n v="3744"/>
    <n v="0.52"/>
    <s v="Online"/>
  </r>
  <r>
    <s v="Amazon"/>
    <n v="1185732"/>
    <d v="2021-06-12T00:00:00"/>
    <s v="Northeast"/>
    <s v="Vermont"/>
    <s v="Burlington"/>
    <x v="0"/>
    <n v="58"/>
    <n v="163"/>
    <n v="9454"/>
    <n v="5483.3200000000006"/>
    <n v="0.58000000000000007"/>
    <s v="Online"/>
  </r>
  <r>
    <s v="Amazon"/>
    <n v="1185732"/>
    <d v="2021-06-12T00:00:00"/>
    <s v="Northeast"/>
    <s v="Vermont"/>
    <s v="Burlington"/>
    <x v="1"/>
    <n v="53"/>
    <n v="116"/>
    <n v="6148"/>
    <n v="3627.3200000000006"/>
    <n v="0.59000000000000008"/>
    <s v="Online"/>
  </r>
  <r>
    <s v="Amazon"/>
    <n v="1185732"/>
    <d v="2021-06-12T00:00:00"/>
    <s v="Northeast"/>
    <s v="Vermont"/>
    <s v="Burlington"/>
    <x v="2"/>
    <n v="45"/>
    <n v="81"/>
    <n v="3645"/>
    <n v="1713.1499999999999"/>
    <n v="0.47"/>
    <s v="Online"/>
  </r>
  <r>
    <s v="Amazon"/>
    <n v="1185732"/>
    <d v="2021-06-12T00:00:00"/>
    <s v="Northeast"/>
    <s v="Vermont"/>
    <s v="Burlington"/>
    <x v="3"/>
    <n v="47"/>
    <n v="90"/>
    <n v="4230"/>
    <n v="1903.4999999999998"/>
    <n v="0.44999999999999996"/>
    <s v="Online"/>
  </r>
  <r>
    <s v="Amazon"/>
    <n v="1185732"/>
    <d v="2021-06-12T00:00:00"/>
    <s v="Northeast"/>
    <s v="Vermont"/>
    <s v="Burlington"/>
    <x v="4"/>
    <n v="58"/>
    <n v="81"/>
    <n v="4698"/>
    <n v="2349"/>
    <n v="0.5"/>
    <s v="Online"/>
  </r>
  <r>
    <s v="Amazon"/>
    <n v="1185732"/>
    <d v="2021-06-12T00:00:00"/>
    <s v="Northeast"/>
    <s v="Vermont"/>
    <s v="Burlington"/>
    <x v="5"/>
    <n v="62"/>
    <n v="117"/>
    <n v="7254"/>
    <n v="3772.08"/>
    <n v="0.52"/>
    <s v="Online"/>
  </r>
  <r>
    <s v="Amazon"/>
    <n v="1185732"/>
    <d v="2021-07-10T00:00:00"/>
    <s v="Northeast"/>
    <s v="Vermont"/>
    <s v="Burlington"/>
    <x v="0"/>
    <n v="54"/>
    <n v="182"/>
    <n v="9828"/>
    <n v="5601.9600000000009"/>
    <n v="0.57000000000000006"/>
    <s v="Online"/>
  </r>
  <r>
    <s v="Amazon"/>
    <n v="1185732"/>
    <d v="2021-07-10T00:00:00"/>
    <s v="Northeast"/>
    <s v="Vermont"/>
    <s v="Burlington"/>
    <x v="1"/>
    <n v="51"/>
    <n v="115"/>
    <n v="5865"/>
    <n v="3284.4"/>
    <n v="0.56000000000000005"/>
    <s v="Online"/>
  </r>
  <r>
    <s v="Amazon"/>
    <n v="1185732"/>
    <d v="2021-07-10T00:00:00"/>
    <s v="Northeast"/>
    <s v="Vermont"/>
    <s v="Burlington"/>
    <x v="2"/>
    <n v="46"/>
    <n v="98"/>
    <n v="4508"/>
    <n v="2163.84"/>
    <n v="0.48"/>
    <s v="Online"/>
  </r>
  <r>
    <s v="Amazon"/>
    <n v="1185732"/>
    <d v="2021-07-10T00:00:00"/>
    <s v="Northeast"/>
    <s v="Vermont"/>
    <s v="Burlington"/>
    <x v="3"/>
    <n v="46"/>
    <n v="90"/>
    <n v="4140"/>
    <n v="2028.6"/>
    <n v="0.49"/>
    <s v="Online"/>
  </r>
  <r>
    <s v="Amazon"/>
    <n v="1185732"/>
    <d v="2021-07-10T00:00:00"/>
    <s v="Northeast"/>
    <s v="Vermont"/>
    <s v="Burlington"/>
    <x v="4"/>
    <n v="54"/>
    <n v="94"/>
    <n v="5076"/>
    <n v="2385.7199999999998"/>
    <n v="0.47"/>
    <s v="Online"/>
  </r>
  <r>
    <s v="Amazon"/>
    <n v="1185732"/>
    <d v="2021-07-10T00:00:00"/>
    <s v="Northeast"/>
    <s v="Vermont"/>
    <s v="Burlington"/>
    <x v="5"/>
    <n v="61"/>
    <n v="125"/>
    <n v="7625"/>
    <n v="3965"/>
    <n v="0.52"/>
    <s v="Online"/>
  </r>
  <r>
    <s v="Amazon"/>
    <n v="1185732"/>
    <d v="2021-08-11T00:00:00"/>
    <s v="Northeast"/>
    <s v="Vermont"/>
    <s v="Burlington"/>
    <x v="0"/>
    <n v="58"/>
    <n v="176"/>
    <n v="10208"/>
    <n v="6124.8"/>
    <n v="0.6"/>
    <s v="Online"/>
  </r>
  <r>
    <s v="Amazon"/>
    <n v="1185732"/>
    <d v="2021-08-11T00:00:00"/>
    <s v="Northeast"/>
    <s v="Vermont"/>
    <s v="Burlington"/>
    <x v="1"/>
    <n v="53"/>
    <n v="106"/>
    <n v="5618"/>
    <n v="3314.6200000000003"/>
    <n v="0.59000000000000008"/>
    <s v="Online"/>
  </r>
  <r>
    <s v="Amazon"/>
    <n v="1185732"/>
    <d v="2021-08-11T00:00:00"/>
    <s v="Northeast"/>
    <s v="Vermont"/>
    <s v="Burlington"/>
    <x v="2"/>
    <n v="48"/>
    <n v="105"/>
    <n v="5040"/>
    <n v="2318.3999999999996"/>
    <n v="0.45999999999999996"/>
    <s v="Online"/>
  </r>
  <r>
    <s v="Amazon"/>
    <n v="1185732"/>
    <d v="2021-08-11T00:00:00"/>
    <s v="Northeast"/>
    <s v="Vermont"/>
    <s v="Burlington"/>
    <x v="3"/>
    <n v="49"/>
    <n v="68"/>
    <n v="3332"/>
    <n v="1566.04"/>
    <n v="0.47"/>
    <s v="Online"/>
  </r>
  <r>
    <s v="Amazon"/>
    <n v="1185732"/>
    <d v="2021-08-11T00:00:00"/>
    <s v="Northeast"/>
    <s v="Vermont"/>
    <s v="Burlington"/>
    <x v="4"/>
    <n v="57"/>
    <n v="65"/>
    <n v="3705"/>
    <n v="1815.45"/>
    <n v="0.49"/>
    <s v="Online"/>
  </r>
  <r>
    <s v="Amazon"/>
    <n v="1185732"/>
    <d v="2021-08-11T00:00:00"/>
    <s v="Northeast"/>
    <s v="Vermont"/>
    <s v="Burlington"/>
    <x v="5"/>
    <n v="61"/>
    <n v="104"/>
    <n v="6344"/>
    <n v="3235.44"/>
    <n v="0.51"/>
    <s v="Online"/>
  </r>
  <r>
    <s v="Amazon"/>
    <n v="1185732"/>
    <d v="2021-09-10T00:00:00"/>
    <s v="Northeast"/>
    <s v="Vermont"/>
    <s v="Burlington"/>
    <x v="0"/>
    <n v="56"/>
    <n v="137"/>
    <n v="7672"/>
    <n v="4373.0400000000009"/>
    <n v="0.57000000000000006"/>
    <s v="Online"/>
  </r>
  <r>
    <s v="Amazon"/>
    <n v="1185732"/>
    <d v="2021-09-10T00:00:00"/>
    <s v="Northeast"/>
    <s v="Vermont"/>
    <s v="Burlington"/>
    <x v="1"/>
    <n v="50"/>
    <n v="85"/>
    <n v="4250"/>
    <n v="2550"/>
    <n v="0.6"/>
    <s v="Online"/>
  </r>
  <r>
    <s v="Amazon"/>
    <n v="1185732"/>
    <d v="2021-09-10T00:00:00"/>
    <s v="Northeast"/>
    <s v="Vermont"/>
    <s v="Burlington"/>
    <x v="2"/>
    <n v="46"/>
    <n v="56"/>
    <n v="2576"/>
    <n v="1288"/>
    <n v="0.5"/>
    <s v="Online"/>
  </r>
  <r>
    <s v="Amazon"/>
    <n v="1185732"/>
    <d v="2021-09-10T00:00:00"/>
    <s v="Northeast"/>
    <s v="Vermont"/>
    <s v="Burlington"/>
    <x v="3"/>
    <n v="45"/>
    <n v="52"/>
    <n v="2340"/>
    <n v="1146.5999999999999"/>
    <n v="0.49"/>
    <s v="Online"/>
  </r>
  <r>
    <s v="Amazon"/>
    <n v="1185732"/>
    <d v="2021-09-10T00:00:00"/>
    <s v="Northeast"/>
    <s v="Vermont"/>
    <s v="Burlington"/>
    <x v="4"/>
    <n v="58"/>
    <n v="50"/>
    <n v="2900"/>
    <n v="1363"/>
    <n v="0.47"/>
    <s v="Online"/>
  </r>
  <r>
    <s v="Amazon"/>
    <n v="1185732"/>
    <d v="2021-09-10T00:00:00"/>
    <s v="Northeast"/>
    <s v="Vermont"/>
    <s v="Burlington"/>
    <x v="5"/>
    <n v="59"/>
    <n v="78"/>
    <n v="4602"/>
    <n v="2531.1"/>
    <n v="0.54999999999999993"/>
    <s v="Online"/>
  </r>
  <r>
    <s v="Amazon"/>
    <n v="1185732"/>
    <d v="2021-10-12T00:00:00"/>
    <s v="Northeast"/>
    <s v="Vermont"/>
    <s v="Burlington"/>
    <x v="0"/>
    <n v="62"/>
    <n v="133"/>
    <n v="8246"/>
    <n v="4947.5999999999995"/>
    <n v="0.6"/>
    <s v="Online"/>
  </r>
  <r>
    <s v="Amazon"/>
    <n v="1185732"/>
    <d v="2021-10-12T00:00:00"/>
    <s v="Northeast"/>
    <s v="Vermont"/>
    <s v="Burlington"/>
    <x v="1"/>
    <n v="54"/>
    <n v="75"/>
    <n v="4050"/>
    <n v="2389.5000000000005"/>
    <n v="0.59000000000000008"/>
    <s v="Online"/>
  </r>
  <r>
    <s v="Amazon"/>
    <n v="1185732"/>
    <d v="2021-10-12T00:00:00"/>
    <s v="Northeast"/>
    <s v="Vermont"/>
    <s v="Burlington"/>
    <x v="2"/>
    <n v="59"/>
    <n v="54"/>
    <n v="3186"/>
    <n v="1593"/>
    <n v="0.5"/>
    <s v="Online"/>
  </r>
  <r>
    <s v="Amazon"/>
    <n v="1185732"/>
    <d v="2021-10-12T00:00:00"/>
    <s v="Northeast"/>
    <s v="Vermont"/>
    <s v="Burlington"/>
    <x v="3"/>
    <n v="55"/>
    <n v="46"/>
    <n v="2530"/>
    <n v="1214.3999999999999"/>
    <n v="0.48"/>
    <s v="Online"/>
  </r>
  <r>
    <s v="Amazon"/>
    <n v="1185732"/>
    <d v="2021-10-12T00:00:00"/>
    <s v="Northeast"/>
    <s v="Vermont"/>
    <s v="Burlington"/>
    <x v="4"/>
    <n v="66"/>
    <n v="51"/>
    <n v="3366"/>
    <n v="1615.6799999999998"/>
    <n v="0.48"/>
    <s v="Online"/>
  </r>
  <r>
    <s v="West Gear"/>
    <n v="1185732"/>
    <d v="2021-10-12T00:00:00"/>
    <s v="Northeast"/>
    <s v="Vermont"/>
    <s v="Burlington"/>
    <x v="5"/>
    <n v="71"/>
    <n v="81"/>
    <n v="5751"/>
    <n v="3048.03"/>
    <n v="0.53"/>
    <s v="Online"/>
  </r>
  <r>
    <s v="West Gear"/>
    <n v="1185732"/>
    <d v="2021-11-11T00:00:00"/>
    <s v="Northeast"/>
    <s v="Vermont"/>
    <s v="Burlington"/>
    <x v="0"/>
    <n v="64"/>
    <n v="126"/>
    <n v="8064"/>
    <n v="4838.3999999999996"/>
    <n v="0.6"/>
    <s v="Online"/>
  </r>
  <r>
    <s v="West Gear"/>
    <n v="1185732"/>
    <d v="2021-11-11T00:00:00"/>
    <s v="Northeast"/>
    <s v="Vermont"/>
    <s v="Burlington"/>
    <x v="1"/>
    <n v="55"/>
    <n v="81"/>
    <n v="4455"/>
    <n v="2583.9"/>
    <n v="0.58000000000000007"/>
    <s v="Online"/>
  </r>
  <r>
    <s v="West Gear"/>
    <n v="1185732"/>
    <d v="2021-11-11T00:00:00"/>
    <s v="Northeast"/>
    <s v="Vermont"/>
    <s v="Burlington"/>
    <x v="2"/>
    <n v="57"/>
    <n v="96"/>
    <n v="5472"/>
    <n v="2626.56"/>
    <n v="0.48"/>
    <s v="Online"/>
  </r>
  <r>
    <s v="Amazon"/>
    <n v="1185732"/>
    <d v="2021-11-11T00:00:00"/>
    <s v="Northeast"/>
    <s v="Vermont"/>
    <s v="Burlington"/>
    <x v="3"/>
    <n v="55"/>
    <n v="75"/>
    <n v="4125"/>
    <n v="2062.5"/>
    <n v="0.5"/>
    <s v="Online"/>
  </r>
  <r>
    <s v="Amazon"/>
    <n v="1185732"/>
    <d v="2021-11-11T00:00:00"/>
    <s v="Northeast"/>
    <s v="Vermont"/>
    <s v="Burlington"/>
    <x v="4"/>
    <n v="67"/>
    <n v="80"/>
    <n v="5360"/>
    <n v="2680"/>
    <n v="0.5"/>
    <s v="Online"/>
  </r>
  <r>
    <s v="Amazon"/>
    <n v="1185732"/>
    <d v="2021-11-11T00:00:00"/>
    <s v="Northeast"/>
    <s v="Vermont"/>
    <s v="Burlington"/>
    <x v="5"/>
    <n v="70"/>
    <n v="94"/>
    <n v="6580"/>
    <n v="3487.4"/>
    <n v="0.53"/>
    <s v="Online"/>
  </r>
  <r>
    <s v="Amazon"/>
    <n v="1185732"/>
    <d v="2021-12-10T00:00:00"/>
    <s v="Northeast"/>
    <s v="Vermont"/>
    <s v="Burlington"/>
    <x v="0"/>
    <n v="64"/>
    <n v="168"/>
    <n v="10752"/>
    <n v="6451.2"/>
    <n v="0.6"/>
    <s v="Online"/>
  </r>
  <r>
    <s v="Amazon"/>
    <n v="1185732"/>
    <d v="2021-12-10T00:00:00"/>
    <s v="Northeast"/>
    <s v="Vermont"/>
    <s v="Burlington"/>
    <x v="1"/>
    <n v="55"/>
    <n v="100"/>
    <n v="5500"/>
    <n v="3025.0000000000005"/>
    <n v="0.55000000000000004"/>
    <s v="Online"/>
  </r>
  <r>
    <s v="Amazon"/>
    <n v="1185732"/>
    <d v="2021-12-10T00:00:00"/>
    <s v="Northeast"/>
    <s v="Vermont"/>
    <s v="Burlington"/>
    <x v="2"/>
    <n v="55"/>
    <n v="113"/>
    <n v="6215"/>
    <n v="2921.0499999999997"/>
    <n v="0.47"/>
    <s v="Online"/>
  </r>
  <r>
    <s v="Amazon"/>
    <n v="1185732"/>
    <d v="2021-12-10T00:00:00"/>
    <s v="Northeast"/>
    <s v="Vermont"/>
    <s v="Burlington"/>
    <x v="3"/>
    <n v="56"/>
    <n v="81"/>
    <n v="4536"/>
    <n v="2041.1999999999998"/>
    <n v="0.44999999999999996"/>
    <s v="Online"/>
  </r>
  <r>
    <s v="Amazon"/>
    <n v="1185732"/>
    <d v="2021-12-10T00:00:00"/>
    <s v="Northeast"/>
    <s v="Vermont"/>
    <s v="Burlington"/>
    <x v="4"/>
    <n v="67"/>
    <n v="81"/>
    <n v="5427"/>
    <n v="2604.96"/>
    <n v="0.48"/>
    <s v="Online"/>
  </r>
  <r>
    <s v="Amazon"/>
    <n v="1185732"/>
    <d v="2021-12-10T00:00:00"/>
    <s v="Northeast"/>
    <s v="Vermont"/>
    <s v="Burlington"/>
    <x v="5"/>
    <n v="68"/>
    <n v="106"/>
    <n v="7208"/>
    <n v="3748.1600000000003"/>
    <n v="0.52"/>
    <s v="Online"/>
  </r>
  <r>
    <s v="Amazon"/>
    <n v="1185732"/>
    <d v="2021-01-21T00:00:00"/>
    <s v="Northeast"/>
    <s v="Vermont"/>
    <s v="Burlington"/>
    <x v="0"/>
    <n v="49"/>
    <n v="131"/>
    <n v="6419"/>
    <n v="3530.4500000000003"/>
    <n v="0.55000000000000004"/>
    <s v="Online"/>
  </r>
  <r>
    <s v="Amazon"/>
    <n v="1185732"/>
    <d v="2021-01-21T00:00:00"/>
    <s v="Northeast"/>
    <s v="Vermont"/>
    <s v="Burlington"/>
    <x v="1"/>
    <n v="45"/>
    <n v="91"/>
    <n v="4095"/>
    <n v="2170.35"/>
    <n v="0.53"/>
    <s v="Online"/>
  </r>
  <r>
    <s v="Amazon"/>
    <n v="1185732"/>
    <d v="2021-01-21T00:00:00"/>
    <s v="Northeast"/>
    <s v="Vermont"/>
    <s v="Burlington"/>
    <x v="2"/>
    <n v="38"/>
    <n v="81"/>
    <n v="3078"/>
    <n v="1385.1"/>
    <n v="0.44999999999999996"/>
    <s v="Online"/>
  </r>
  <r>
    <s v="Amazon"/>
    <n v="1185732"/>
    <d v="2021-01-21T00:00:00"/>
    <s v="Northeast"/>
    <s v="Vermont"/>
    <s v="Burlington"/>
    <x v="3"/>
    <n v="43"/>
    <n v="46"/>
    <n v="1978"/>
    <n v="791.2"/>
    <n v="0.4"/>
    <s v="Online"/>
  </r>
  <r>
    <s v="Amazon"/>
    <n v="1185732"/>
    <d v="2021-01-21T00:00:00"/>
    <s v="Northeast"/>
    <s v="Vermont"/>
    <s v="Burlington"/>
    <x v="4"/>
    <n v="59"/>
    <n v="56"/>
    <n v="3304"/>
    <n v="1453.76"/>
    <n v="0.44"/>
    <s v="Online"/>
  </r>
  <r>
    <s v="Amazon"/>
    <n v="1185732"/>
    <d v="2021-01-21T00:00:00"/>
    <s v="Northeast"/>
    <s v="Vermont"/>
    <s v="Burlington"/>
    <x v="5"/>
    <n v="49"/>
    <n v="88"/>
    <n v="4312"/>
    <n v="1940.3999999999999"/>
    <n v="0.44999999999999996"/>
    <s v="Online"/>
  </r>
  <r>
    <s v="Amazon"/>
    <n v="1185732"/>
    <d v="2021-02-19T00:00:00"/>
    <s v="Northeast"/>
    <s v="Vermont"/>
    <s v="Burlington"/>
    <x v="0"/>
    <n v="49"/>
    <n v="180"/>
    <n v="8820"/>
    <n v="4674.6000000000004"/>
    <n v="0.53"/>
    <s v="Online"/>
  </r>
  <r>
    <s v="Amazon"/>
    <n v="1185732"/>
    <d v="2021-02-19T00:00:00"/>
    <s v="Northeast"/>
    <s v="Vermont"/>
    <s v="Burlington"/>
    <x v="1"/>
    <n v="45"/>
    <n v="75"/>
    <n v="3375"/>
    <n v="1721.25"/>
    <n v="0.51"/>
    <s v="Online"/>
  </r>
  <r>
    <s v="Amazon"/>
    <n v="1185732"/>
    <d v="2021-02-19T00:00:00"/>
    <s v="Northeast"/>
    <s v="Vermont"/>
    <s v="Burlington"/>
    <x v="2"/>
    <n v="39"/>
    <n v="90"/>
    <n v="3510"/>
    <n v="1544.4"/>
    <n v="0.44"/>
    <s v="Online"/>
  </r>
  <r>
    <s v="Amazon"/>
    <n v="1185732"/>
    <d v="2021-02-19T00:00:00"/>
    <s v="Northeast"/>
    <s v="New Hampshire"/>
    <s v="Manchester"/>
    <x v="3"/>
    <n v="42"/>
    <n v="58"/>
    <n v="2436"/>
    <n v="1047.48"/>
    <n v="0.43"/>
    <s v="Online"/>
  </r>
  <r>
    <s v="Amazon"/>
    <n v="1185732"/>
    <d v="2021-02-19T00:00:00"/>
    <s v="Northeast"/>
    <s v="New Hampshire"/>
    <s v="Manchester"/>
    <x v="4"/>
    <n v="56"/>
    <n v="83"/>
    <n v="4648"/>
    <n v="1998.6399999999999"/>
    <n v="0.43"/>
    <s v="Online"/>
  </r>
  <r>
    <s v="Amazon"/>
    <n v="1185732"/>
    <d v="2021-02-19T00:00:00"/>
    <s v="Northeast"/>
    <s v="New Hampshire"/>
    <s v="Manchester"/>
    <x v="5"/>
    <n v="46"/>
    <n v="98"/>
    <n v="4508"/>
    <n v="2163.84"/>
    <n v="0.48"/>
    <s v="Online"/>
  </r>
  <r>
    <s v="Amazon"/>
    <n v="1185732"/>
    <d v="2021-03-17T00:00:00"/>
    <s v="Northeast"/>
    <s v="New Hampshire"/>
    <s v="Manchester"/>
    <x v="0"/>
    <n v="49"/>
    <n v="165"/>
    <n v="8085"/>
    <n v="4042.5"/>
    <n v="0.5"/>
    <s v="Online"/>
  </r>
  <r>
    <s v="Amazon"/>
    <n v="1185732"/>
    <d v="2021-03-17T00:00:00"/>
    <s v="Northeast"/>
    <s v="New Hampshire"/>
    <s v="Manchester"/>
    <x v="1"/>
    <n v="49"/>
    <n v="69"/>
    <n v="3381"/>
    <n v="1724.31"/>
    <n v="0.51"/>
    <s v="Online"/>
  </r>
  <r>
    <s v="Amazon"/>
    <n v="1185732"/>
    <d v="2021-03-17T00:00:00"/>
    <s v="Northeast"/>
    <s v="New Hampshire"/>
    <s v="Manchester"/>
    <x v="2"/>
    <n v="38"/>
    <n v="75"/>
    <n v="2850"/>
    <n v="1168.5"/>
    <n v="0.41"/>
    <s v="Online"/>
  </r>
  <r>
    <s v="Amazon"/>
    <n v="1185732"/>
    <d v="2021-03-17T00:00:00"/>
    <s v="Northeast"/>
    <s v="New Hampshire"/>
    <s v="Manchester"/>
    <x v="3"/>
    <n v="44"/>
    <n v="38"/>
    <n v="1672"/>
    <n v="702.24"/>
    <n v="0.42"/>
    <s v="Online"/>
  </r>
  <r>
    <s v="Amazon"/>
    <n v="1185732"/>
    <d v="2021-03-17T00:00:00"/>
    <s v="Northeast"/>
    <s v="New Hampshire"/>
    <s v="Manchester"/>
    <x v="4"/>
    <n v="58"/>
    <n v="60"/>
    <n v="3480"/>
    <n v="1565.9999999999998"/>
    <n v="0.44999999999999996"/>
    <s v="Online"/>
  </r>
  <r>
    <s v="Amazon"/>
    <n v="1185732"/>
    <d v="2021-03-17T00:00:00"/>
    <s v="Northeast"/>
    <s v="New Hampshire"/>
    <s v="Manchester"/>
    <x v="5"/>
    <n v="45"/>
    <n v="75"/>
    <n v="3375"/>
    <n v="1586.25"/>
    <n v="0.47"/>
    <s v="Online"/>
  </r>
  <r>
    <s v="Amazon"/>
    <n v="1185732"/>
    <d v="2021-04-18T00:00:00"/>
    <s v="Northeast"/>
    <s v="New Hampshire"/>
    <s v="Manchester"/>
    <x v="0"/>
    <n v="48"/>
    <n v="154"/>
    <n v="7392"/>
    <n v="3917.76"/>
    <n v="0.53"/>
    <s v="Online"/>
  </r>
  <r>
    <s v="Amazon"/>
    <n v="1185732"/>
    <d v="2021-04-18T00:00:00"/>
    <s v="Northeast"/>
    <s v="New Hampshire"/>
    <s v="Manchester"/>
    <x v="1"/>
    <n v="49"/>
    <n v="68"/>
    <n v="3332"/>
    <n v="1832.6000000000001"/>
    <n v="0.55000000000000004"/>
    <s v="Online"/>
  </r>
  <r>
    <s v="Amazon"/>
    <n v="1185732"/>
    <d v="2021-04-18T00:00:00"/>
    <s v="Northeast"/>
    <s v="New Hampshire"/>
    <s v="Manchester"/>
    <x v="2"/>
    <n v="38"/>
    <n v="73"/>
    <n v="2774"/>
    <n v="1220.56"/>
    <n v="0.44"/>
    <s v="Online"/>
  </r>
  <r>
    <s v="Amazon"/>
    <n v="1185732"/>
    <d v="2021-04-18T00:00:00"/>
    <s v="Northeast"/>
    <s v="New Hampshire"/>
    <s v="Manchester"/>
    <x v="3"/>
    <n v="44"/>
    <n v="49"/>
    <n v="2156"/>
    <n v="883.95999999999992"/>
    <n v="0.41"/>
    <s v="Online"/>
  </r>
  <r>
    <s v="Amazon"/>
    <n v="1185732"/>
    <d v="2021-04-18T00:00:00"/>
    <s v="Northeast"/>
    <s v="New Hampshire"/>
    <s v="Manchester"/>
    <x v="4"/>
    <n v="57"/>
    <n v="53"/>
    <n v="3021"/>
    <n v="1359.4499999999998"/>
    <n v="0.44999999999999996"/>
    <s v="Online"/>
  </r>
  <r>
    <s v="Amazon"/>
    <n v="1185732"/>
    <d v="2021-04-18T00:00:00"/>
    <s v="Northeast"/>
    <s v="New Hampshire"/>
    <s v="Manchester"/>
    <x v="5"/>
    <n v="46"/>
    <n v="98"/>
    <n v="4508"/>
    <n v="2073.6799999999998"/>
    <n v="0.45999999999999996"/>
    <s v="Online"/>
  </r>
  <r>
    <s v="Amazon"/>
    <n v="1185732"/>
    <d v="2021-05-17T00:00:00"/>
    <s v="Northeast"/>
    <s v="New Hampshire"/>
    <s v="Manchester"/>
    <x v="0"/>
    <n v="64"/>
    <n v="173"/>
    <n v="11072"/>
    <n v="5868.16"/>
    <n v="0.53"/>
    <s v="Online"/>
  </r>
  <r>
    <s v="Amazon"/>
    <n v="1185732"/>
    <d v="2021-05-17T00:00:00"/>
    <s v="Northeast"/>
    <s v="New Hampshire"/>
    <s v="Manchester"/>
    <x v="1"/>
    <n v="54"/>
    <n v="87"/>
    <n v="4698"/>
    <n v="2536.92"/>
    <n v="0.54"/>
    <s v="Online"/>
  </r>
  <r>
    <s v="Amazon"/>
    <n v="1185732"/>
    <d v="2021-05-17T00:00:00"/>
    <s v="Northeast"/>
    <s v="New Hampshire"/>
    <s v="Manchester"/>
    <x v="2"/>
    <n v="51"/>
    <n v="98"/>
    <n v="4998"/>
    <n v="2099.16"/>
    <n v="0.42"/>
    <s v="Online"/>
  </r>
  <r>
    <s v="Amazon"/>
    <n v="1185732"/>
    <d v="2021-05-17T00:00:00"/>
    <s v="Northeast"/>
    <s v="New Hampshire"/>
    <s v="Manchester"/>
    <x v="3"/>
    <n v="52"/>
    <n v="80"/>
    <n v="4160"/>
    <n v="1664"/>
    <n v="0.4"/>
    <s v="Online"/>
  </r>
  <r>
    <s v="Amazon"/>
    <n v="1185732"/>
    <d v="2021-05-17T00:00:00"/>
    <s v="Northeast"/>
    <s v="New Hampshire"/>
    <s v="Manchester"/>
    <x v="4"/>
    <n v="63"/>
    <n v="78"/>
    <n v="4914"/>
    <n v="2211.2999999999997"/>
    <n v="0.44999999999999996"/>
    <s v="Online"/>
  </r>
  <r>
    <s v="Amazon"/>
    <n v="1185732"/>
    <d v="2021-05-17T00:00:00"/>
    <s v="Northeast"/>
    <s v="New Hampshire"/>
    <s v="Manchester"/>
    <x v="5"/>
    <n v="65"/>
    <n v="115"/>
    <n v="7475"/>
    <n v="3438.4999999999995"/>
    <n v="0.45999999999999996"/>
    <s v="Online"/>
  </r>
  <r>
    <s v="Amazon"/>
    <n v="1185732"/>
    <d v="2021-06-19T00:00:00"/>
    <s v="Northeast"/>
    <s v="New Hampshire"/>
    <s v="Manchester"/>
    <x v="0"/>
    <n v="59"/>
    <n v="169"/>
    <n v="9971"/>
    <n v="5284.63"/>
    <n v="0.53"/>
    <s v="Online"/>
  </r>
  <r>
    <s v="Amazon"/>
    <n v="1185732"/>
    <d v="2021-06-19T00:00:00"/>
    <s v="Northeast"/>
    <s v="New Hampshire"/>
    <s v="Manchester"/>
    <x v="1"/>
    <n v="56"/>
    <n v="123"/>
    <n v="6888"/>
    <n v="3512.88"/>
    <n v="0.51"/>
    <s v="Online"/>
  </r>
  <r>
    <s v="Amazon"/>
    <n v="1185732"/>
    <d v="2021-06-19T00:00:00"/>
    <s v="Northeast"/>
    <s v="New Hampshire"/>
    <s v="Manchester"/>
    <x v="2"/>
    <n v="53"/>
    <n v="88"/>
    <n v="4664"/>
    <n v="2052.16"/>
    <n v="0.44"/>
    <s v="Online"/>
  </r>
  <r>
    <s v="Amazon"/>
    <n v="1185732"/>
    <d v="2021-06-19T00:00:00"/>
    <s v="Northeast"/>
    <s v="New Hampshire"/>
    <s v="Manchester"/>
    <x v="3"/>
    <n v="52"/>
    <n v="91"/>
    <n v="4732"/>
    <n v="1987.4399999999998"/>
    <n v="0.42"/>
    <s v="Online"/>
  </r>
  <r>
    <s v="Amazon"/>
    <n v="1185732"/>
    <d v="2021-06-19T00:00:00"/>
    <s v="Northeast"/>
    <s v="New Hampshire"/>
    <s v="Manchester"/>
    <x v="4"/>
    <n v="60"/>
    <n v="94"/>
    <n v="5640"/>
    <n v="2425.1999999999998"/>
    <n v="0.43"/>
    <s v="Online"/>
  </r>
  <r>
    <s v="Amazon"/>
    <n v="1185732"/>
    <d v="2021-06-19T00:00:00"/>
    <s v="Northeast"/>
    <s v="New Hampshire"/>
    <s v="Manchester"/>
    <x v="5"/>
    <n v="66"/>
    <n v="138"/>
    <n v="9108"/>
    <n v="4280.7599999999993"/>
    <n v="0.47"/>
    <s v="Online"/>
  </r>
  <r>
    <s v="Amazon"/>
    <n v="1185732"/>
    <d v="2021-07-17T00:00:00"/>
    <s v="Northeast"/>
    <s v="New Hampshire"/>
    <s v="Manchester"/>
    <x v="0"/>
    <n v="64"/>
    <n v="196"/>
    <n v="12544"/>
    <n v="6648.3200000000006"/>
    <n v="0.53"/>
    <s v="Online"/>
  </r>
  <r>
    <s v="Amazon"/>
    <n v="1185732"/>
    <d v="2021-07-17T00:00:00"/>
    <s v="Northeast"/>
    <s v="New Hampshire"/>
    <s v="Manchester"/>
    <x v="1"/>
    <n v="55"/>
    <n v="131"/>
    <n v="7205"/>
    <n v="3602.5"/>
    <n v="0.5"/>
    <s v="Online"/>
  </r>
  <r>
    <s v="Amazon"/>
    <n v="1185732"/>
    <d v="2021-07-17T00:00:00"/>
    <s v="Northeast"/>
    <s v="New Hampshire"/>
    <s v="Manchester"/>
    <x v="2"/>
    <n v="54"/>
    <n v="109"/>
    <n v="5886"/>
    <n v="2413.2599999999998"/>
    <n v="0.41"/>
    <s v="Online"/>
  </r>
  <r>
    <s v="Amazon"/>
    <n v="1185732"/>
    <d v="2021-07-17T00:00:00"/>
    <s v="Northeast"/>
    <s v="New Hampshire"/>
    <s v="Manchester"/>
    <x v="3"/>
    <n v="53"/>
    <n v="85"/>
    <n v="4505"/>
    <n v="1982.2"/>
    <n v="0.44"/>
    <s v="Online"/>
  </r>
  <r>
    <s v="Amazon"/>
    <n v="1185732"/>
    <d v="2021-07-17T00:00:00"/>
    <s v="Northeast"/>
    <s v="New Hampshire"/>
    <s v="Manchester"/>
    <x v="4"/>
    <n v="60"/>
    <n v="102"/>
    <n v="6120"/>
    <n v="2509.1999999999998"/>
    <n v="0.41"/>
    <s v="Online"/>
  </r>
  <r>
    <s v="Amazon"/>
    <n v="1185732"/>
    <d v="2021-07-17T00:00:00"/>
    <s v="Northeast"/>
    <s v="New Hampshire"/>
    <s v="Manchester"/>
    <x v="5"/>
    <n v="64"/>
    <n v="137"/>
    <n v="8768"/>
    <n v="4296.32"/>
    <n v="0.49"/>
    <s v="Online"/>
  </r>
  <r>
    <s v="Amazon"/>
    <n v="1185732"/>
    <d v="2021-08-18T00:00:00"/>
    <s v="Northeast"/>
    <s v="New Hampshire"/>
    <s v="Manchester"/>
    <x v="0"/>
    <n v="60"/>
    <n v="196"/>
    <n v="11760"/>
    <n v="5997.6"/>
    <n v="0.51"/>
    <s v="Online"/>
  </r>
  <r>
    <s v="Amazon"/>
    <n v="1185732"/>
    <d v="2021-08-18T00:00:00"/>
    <s v="Northeast"/>
    <s v="New Hampshire"/>
    <s v="Manchester"/>
    <x v="1"/>
    <n v="58"/>
    <n v="135"/>
    <n v="7830"/>
    <n v="4228.2000000000007"/>
    <n v="0.54"/>
    <s v="Online"/>
  </r>
  <r>
    <s v="Amazon"/>
    <n v="1185732"/>
    <d v="2021-08-18T00:00:00"/>
    <s v="Northeast"/>
    <s v="New Hampshire"/>
    <s v="Manchester"/>
    <x v="2"/>
    <n v="52"/>
    <n v="105"/>
    <n v="5460"/>
    <n v="2456.9999999999995"/>
    <n v="0.44999999999999996"/>
    <s v="Online"/>
  </r>
  <r>
    <s v="Amazon"/>
    <n v="1185732"/>
    <d v="2021-08-18T00:00:00"/>
    <s v="Northeast"/>
    <s v="New Hampshire"/>
    <s v="Manchester"/>
    <x v="3"/>
    <n v="51"/>
    <n v="72"/>
    <n v="3672"/>
    <n v="1542.24"/>
    <n v="0.42"/>
    <s v="Online"/>
  </r>
  <r>
    <s v="Amazon"/>
    <n v="1185732"/>
    <d v="2021-08-18T00:00:00"/>
    <s v="Northeast"/>
    <s v="New Hampshire"/>
    <s v="Manchester"/>
    <x v="4"/>
    <n v="59"/>
    <n v="73"/>
    <n v="4307"/>
    <n v="1938.1499999999999"/>
    <n v="0.44999999999999996"/>
    <s v="Online"/>
  </r>
  <r>
    <s v="Amazon"/>
    <n v="1185732"/>
    <d v="2021-08-18T00:00:00"/>
    <s v="Northeast"/>
    <s v="New Hampshire"/>
    <s v="Manchester"/>
    <x v="5"/>
    <n v="64"/>
    <n v="106"/>
    <n v="6784"/>
    <n v="3188.48"/>
    <n v="0.47"/>
    <s v="Online"/>
  </r>
  <r>
    <s v="Amazon"/>
    <n v="1185732"/>
    <d v="2021-09-17T00:00:00"/>
    <s v="Northeast"/>
    <s v="New Hampshire"/>
    <s v="Manchester"/>
    <x v="0"/>
    <n v="59"/>
    <n v="154"/>
    <n v="9086"/>
    <n v="4724.72"/>
    <n v="0.52"/>
    <s v="Online"/>
  </r>
  <r>
    <s v="Amazon"/>
    <n v="1185732"/>
    <d v="2021-09-17T00:00:00"/>
    <s v="Northeast"/>
    <s v="New Hampshire"/>
    <s v="Manchester"/>
    <x v="1"/>
    <n v="54"/>
    <n v="95"/>
    <n v="5130"/>
    <n v="2667.6"/>
    <n v="0.52"/>
    <s v="Online"/>
  </r>
  <r>
    <s v="Amazon"/>
    <n v="1185732"/>
    <d v="2021-09-17T00:00:00"/>
    <s v="Northeast"/>
    <s v="New Hampshire"/>
    <s v="Manchester"/>
    <x v="2"/>
    <n v="52"/>
    <n v="75"/>
    <n v="3900"/>
    <n v="1677"/>
    <n v="0.43"/>
    <s v="Online"/>
  </r>
  <r>
    <s v="Amazon"/>
    <n v="1185732"/>
    <d v="2021-09-17T00:00:00"/>
    <s v="Northeast"/>
    <s v="New Hampshire"/>
    <s v="Manchester"/>
    <x v="3"/>
    <n v="53"/>
    <n v="56"/>
    <n v="2968"/>
    <n v="1246.56"/>
    <n v="0.42"/>
    <s v="Online"/>
  </r>
  <r>
    <s v="Amazon"/>
    <n v="1185732"/>
    <d v="2021-09-17T00:00:00"/>
    <s v="Northeast"/>
    <s v="New Hampshire"/>
    <s v="Manchester"/>
    <x v="4"/>
    <n v="64"/>
    <n v="63"/>
    <n v="4032"/>
    <n v="1733.76"/>
    <n v="0.43"/>
    <s v="Online"/>
  </r>
  <r>
    <s v="Amazon"/>
    <n v="1185732"/>
    <d v="2021-09-17T00:00:00"/>
    <s v="Northeast"/>
    <s v="New Hampshire"/>
    <s v="Manchester"/>
    <x v="5"/>
    <n v="68"/>
    <n v="98"/>
    <n v="6664"/>
    <n v="3065.4399999999996"/>
    <n v="0.45999999999999996"/>
    <s v="Online"/>
  </r>
  <r>
    <s v="Foot Locker"/>
    <n v="1185732"/>
    <d v="2021-10-19T00:00:00"/>
    <s v="Northeast"/>
    <s v="New Hampshire"/>
    <s v="Manchester"/>
    <x v="0"/>
    <n v="64"/>
    <n v="119"/>
    <n v="7616"/>
    <n v="4036.48"/>
    <n v="0.53"/>
    <s v="Online"/>
  </r>
  <r>
    <s v="Foot Locker"/>
    <n v="1185732"/>
    <d v="2021-10-19T00:00:00"/>
    <s v="Northeast"/>
    <s v="New Hampshire"/>
    <s v="Manchester"/>
    <x v="1"/>
    <n v="62"/>
    <n v="84"/>
    <n v="5208"/>
    <n v="2760.2400000000002"/>
    <n v="0.53"/>
    <s v="Online"/>
  </r>
  <r>
    <s v="Foot Locker"/>
    <n v="1185732"/>
    <d v="2021-10-19T00:00:00"/>
    <s v="Northeast"/>
    <s v="New Hampshire"/>
    <s v="Manchester"/>
    <x v="2"/>
    <n v="59"/>
    <n v="54"/>
    <n v="3186"/>
    <n v="1401.84"/>
    <n v="0.44"/>
    <s v="Online"/>
  </r>
  <r>
    <s v="Foot Locker"/>
    <n v="1185732"/>
    <d v="2021-10-19T00:00:00"/>
    <s v="Northeast"/>
    <s v="New Hampshire"/>
    <s v="Manchester"/>
    <x v="3"/>
    <n v="62"/>
    <n v="47"/>
    <n v="2914"/>
    <n v="1253.02"/>
    <n v="0.43"/>
    <s v="Online"/>
  </r>
  <r>
    <s v="Foot Locker"/>
    <n v="1185732"/>
    <d v="2021-10-19T00:00:00"/>
    <s v="Northeast"/>
    <s v="New Hampshire"/>
    <s v="Manchester"/>
    <x v="4"/>
    <n v="71"/>
    <n v="46"/>
    <n v="3266"/>
    <n v="1404.3799999999999"/>
    <n v="0.43"/>
    <s v="Online"/>
  </r>
  <r>
    <s v="Foot Locker"/>
    <n v="1185732"/>
    <d v="2021-10-19T00:00:00"/>
    <s v="Northeast"/>
    <s v="New Hampshire"/>
    <s v="Manchester"/>
    <x v="5"/>
    <n v="72"/>
    <n v="81"/>
    <n v="5832"/>
    <n v="2799.3599999999997"/>
    <n v="0.48"/>
    <s v="Online"/>
  </r>
  <r>
    <s v="Foot Locker"/>
    <n v="1185732"/>
    <d v="2021-11-18T00:00:00"/>
    <s v="Northeast"/>
    <s v="New Hampshire"/>
    <s v="Manchester"/>
    <x v="0"/>
    <n v="68"/>
    <n v="117"/>
    <n v="7956"/>
    <n v="4216.68"/>
    <n v="0.53"/>
    <s v="Online"/>
  </r>
  <r>
    <s v="Foot Locker"/>
    <n v="1185732"/>
    <d v="2021-11-18T00:00:00"/>
    <s v="Northeast"/>
    <s v="New Hampshire"/>
    <s v="Manchester"/>
    <x v="1"/>
    <n v="62"/>
    <n v="98"/>
    <n v="6076"/>
    <n v="3159.52"/>
    <n v="0.52"/>
    <s v="Online"/>
  </r>
  <r>
    <s v="Foot Locker"/>
    <n v="1185732"/>
    <d v="2021-11-18T00:00:00"/>
    <s v="Northeast"/>
    <s v="New Hampshire"/>
    <s v="Manchester"/>
    <x v="2"/>
    <n v="63"/>
    <n v="104"/>
    <n v="6552"/>
    <n v="2948.3999999999996"/>
    <n v="0.44999999999999996"/>
    <s v="Online"/>
  </r>
  <r>
    <s v="Foot Locker"/>
    <n v="1185732"/>
    <d v="2021-11-18T00:00:00"/>
    <s v="Northeast"/>
    <s v="New Hampshire"/>
    <s v="Manchester"/>
    <x v="3"/>
    <n v="64"/>
    <n v="85"/>
    <n v="5440"/>
    <n v="2176"/>
    <n v="0.4"/>
    <s v="Online"/>
  </r>
  <r>
    <s v="Foot Locker"/>
    <n v="1185732"/>
    <d v="2021-11-18T00:00:00"/>
    <s v="Northeast"/>
    <s v="New Hampshire"/>
    <s v="Manchester"/>
    <x v="4"/>
    <n v="71"/>
    <n v="81"/>
    <n v="5751"/>
    <n v="2415.42"/>
    <n v="0.42"/>
    <s v="Online"/>
  </r>
  <r>
    <s v="Foot Locker"/>
    <n v="1185732"/>
    <d v="2021-11-18T00:00:00"/>
    <s v="Northeast"/>
    <s v="New Hampshire"/>
    <s v="Manchester"/>
    <x v="5"/>
    <n v="78"/>
    <n v="116"/>
    <n v="9048"/>
    <n v="4252.5599999999995"/>
    <n v="0.47"/>
    <s v="Online"/>
  </r>
  <r>
    <s v="Foot Locker"/>
    <n v="1185732"/>
    <d v="2021-12-17T00:00:00"/>
    <s v="Northeast"/>
    <s v="New Hampshire"/>
    <s v="Manchester"/>
    <x v="0"/>
    <n v="71"/>
    <n v="169"/>
    <n v="11999"/>
    <n v="6599.4500000000007"/>
    <n v="0.55000000000000004"/>
    <s v="Online"/>
  </r>
  <r>
    <s v="Foot Locker"/>
    <n v="1185732"/>
    <d v="2021-12-17T00:00:00"/>
    <s v="Northeast"/>
    <s v="New Hampshire"/>
    <s v="Manchester"/>
    <x v="1"/>
    <n v="59"/>
    <n v="115"/>
    <n v="6785"/>
    <n v="3731.7500000000005"/>
    <n v="0.55000000000000004"/>
    <s v="Online"/>
  </r>
  <r>
    <s v="Foot Locker"/>
    <n v="1185732"/>
    <d v="2021-12-17T00:00:00"/>
    <s v="Northeast"/>
    <s v="New Hampshire"/>
    <s v="Manchester"/>
    <x v="2"/>
    <n v="62"/>
    <n v="108"/>
    <n v="6696"/>
    <n v="2812.3199999999997"/>
    <n v="0.42"/>
    <s v="Online"/>
  </r>
  <r>
    <s v="Foot Locker"/>
    <n v="1185732"/>
    <d v="2021-12-17T00:00:00"/>
    <s v="Northeast"/>
    <s v="New Hampshire"/>
    <s v="Manchester"/>
    <x v="3"/>
    <n v="62"/>
    <n v="88"/>
    <n v="5456"/>
    <n v="2400.64"/>
    <n v="0.44"/>
    <s v="Online"/>
  </r>
  <r>
    <s v="Foot Locker"/>
    <n v="1185732"/>
    <d v="2021-12-17T00:00:00"/>
    <s v="Northeast"/>
    <s v="New Hampshire"/>
    <s v="Manchester"/>
    <x v="4"/>
    <n v="74"/>
    <n v="105"/>
    <n v="7770"/>
    <n v="3341.1"/>
    <n v="0.43"/>
    <s v="Online"/>
  </r>
  <r>
    <s v="Foot Locker"/>
    <n v="1185732"/>
    <d v="2021-12-17T00:00:00"/>
    <s v="Northeast"/>
    <s v="New Hampshire"/>
    <s v="Manchester"/>
    <x v="5"/>
    <n v="74"/>
    <n v="117"/>
    <n v="8658"/>
    <n v="4242.42"/>
    <n v="0.49"/>
    <s v="Online"/>
  </r>
  <r>
    <s v="Foot Locker"/>
    <n v="1185732"/>
    <d v="2021-01-24T00:00:00"/>
    <s v="Northeast"/>
    <s v="New Hampshire"/>
    <s v="Manchester"/>
    <x v="0"/>
    <n v="52"/>
    <n v="145"/>
    <n v="7540"/>
    <n v="3468.4"/>
    <n v="0.46"/>
    <s v="Online"/>
  </r>
  <r>
    <s v="Foot Locker"/>
    <n v="1185732"/>
    <d v="2021-01-24T00:00:00"/>
    <s v="Northeast"/>
    <s v="New Hampshire"/>
    <s v="Manchester"/>
    <x v="1"/>
    <n v="50"/>
    <n v="84"/>
    <n v="4200"/>
    <n v="1974.0000000000002"/>
    <n v="0.47000000000000003"/>
    <s v="Online"/>
  </r>
  <r>
    <s v="Foot Locker"/>
    <n v="1185732"/>
    <d v="2021-01-24T00:00:00"/>
    <s v="Northeast"/>
    <s v="New Hampshire"/>
    <s v="Manchester"/>
    <x v="2"/>
    <n v="44"/>
    <n v="90"/>
    <n v="3960"/>
    <n v="1386"/>
    <n v="0.35"/>
    <s v="Online"/>
  </r>
  <r>
    <s v="Foot Locker"/>
    <n v="1185732"/>
    <d v="2021-01-24T00:00:00"/>
    <s v="Northeast"/>
    <s v="New Hampshire"/>
    <s v="Manchester"/>
    <x v="3"/>
    <n v="49"/>
    <n v="39"/>
    <n v="1911"/>
    <n v="707.06999999999994"/>
    <n v="0.37"/>
    <s v="Online"/>
  </r>
  <r>
    <s v="Foot Locker"/>
    <n v="1185732"/>
    <d v="2021-01-24T00:00:00"/>
    <s v="Northeast"/>
    <s v="New Hampshire"/>
    <s v="Manchester"/>
    <x v="4"/>
    <n v="60"/>
    <n v="54"/>
    <n v="3240"/>
    <n v="1198.8"/>
    <n v="0.37"/>
    <s v="Online"/>
  </r>
  <r>
    <s v="Foot Locker"/>
    <n v="1185732"/>
    <d v="2021-01-24T00:00:00"/>
    <s v="Northeast"/>
    <s v="New Hampshire"/>
    <s v="Manchester"/>
    <x v="5"/>
    <n v="54"/>
    <n v="78"/>
    <n v="4212"/>
    <n v="1895.3999999999999"/>
    <n v="0.44999999999999996"/>
    <s v="Online"/>
  </r>
  <r>
    <s v="Foot Locker"/>
    <n v="1185732"/>
    <d v="2021-02-22T00:00:00"/>
    <s v="Northeast"/>
    <s v="New Hampshire"/>
    <s v="Manchester"/>
    <x v="0"/>
    <n v="52"/>
    <n v="173"/>
    <n v="8996"/>
    <n v="4048.2000000000007"/>
    <n v="0.45000000000000007"/>
    <s v="Online"/>
  </r>
  <r>
    <s v="Foot Locker"/>
    <n v="1185732"/>
    <d v="2021-02-22T00:00:00"/>
    <s v="Northeast"/>
    <s v="New Hampshire"/>
    <s v="Manchester"/>
    <x v="1"/>
    <n v="53"/>
    <n v="59"/>
    <n v="3127"/>
    <n v="1438.42"/>
    <n v="0.46"/>
    <s v="Online"/>
  </r>
  <r>
    <s v="Foot Locker"/>
    <n v="1185732"/>
    <d v="2021-02-22T00:00:00"/>
    <s v="Northeast"/>
    <s v="New Hampshire"/>
    <s v="Manchester"/>
    <x v="2"/>
    <n v="43"/>
    <n v="83"/>
    <n v="3569"/>
    <n v="1427.6000000000001"/>
    <n v="0.4"/>
    <s v="Online"/>
  </r>
  <r>
    <s v="Foot Locker"/>
    <n v="1185732"/>
    <d v="2020-01-01T00:00:00"/>
    <s v="Northeast"/>
    <s v="New York"/>
    <s v="New York"/>
    <x v="0"/>
    <n v="34"/>
    <n v="384"/>
    <n v="13056"/>
    <n v="6789.12"/>
    <n v="0.52"/>
    <s v="Outlet"/>
  </r>
  <r>
    <s v="Foot Locker"/>
    <n v="1185732"/>
    <d v="2020-01-02T00:00:00"/>
    <s v="Northeast"/>
    <s v="New York"/>
    <s v="New York"/>
    <x v="1"/>
    <n v="36"/>
    <n v="320"/>
    <n v="11520"/>
    <n v="4031.9999999999995"/>
    <n v="0.35"/>
    <s v="Outlet"/>
  </r>
  <r>
    <s v="Foot Locker"/>
    <n v="1185732"/>
    <d v="2020-01-03T00:00:00"/>
    <s v="Northeast"/>
    <s v="New York"/>
    <s v="New York"/>
    <x v="2"/>
    <n v="32"/>
    <n v="350"/>
    <n v="11200"/>
    <n v="4144"/>
    <n v="0.37"/>
    <s v="Outlet"/>
  </r>
  <r>
    <s v="Foot Locker"/>
    <n v="1185732"/>
    <d v="2020-01-04T00:00:00"/>
    <s v="Northeast"/>
    <s v="New York"/>
    <s v="New York"/>
    <x v="3"/>
    <n v="36"/>
    <n v="281"/>
    <n v="10116"/>
    <n v="3742.92"/>
    <n v="0.37"/>
    <s v="Outlet"/>
  </r>
  <r>
    <s v="Foot Locker"/>
    <n v="1185732"/>
    <d v="2020-01-05T00:00:00"/>
    <s v="Northeast"/>
    <s v="New York"/>
    <s v="New York"/>
    <x v="4"/>
    <n v="43"/>
    <n v="306"/>
    <n v="13158"/>
    <n v="4868.46"/>
    <n v="0.37"/>
    <s v="Outlet"/>
  </r>
  <r>
    <s v="Foot Locker"/>
    <n v="1185732"/>
    <d v="2020-01-06T00:00:00"/>
    <s v="Northeast"/>
    <s v="New York"/>
    <s v="New York"/>
    <x v="5"/>
    <n v="38"/>
    <n v="330"/>
    <n v="12540"/>
    <n v="4012.8"/>
    <n v="0.32"/>
    <s v="Outlet"/>
  </r>
  <r>
    <s v="Foot Locker"/>
    <n v="1185732"/>
    <d v="2020-01-07T00:00:00"/>
    <s v="Northeast"/>
    <s v="New York"/>
    <s v="New York"/>
    <x v="0"/>
    <n v="33"/>
    <n v="388"/>
    <n v="12804"/>
    <n v="6658.08"/>
    <n v="0.52"/>
    <s v="Outlet"/>
  </r>
  <r>
    <s v="Foot Locker"/>
    <n v="1185732"/>
    <d v="2020-01-08T00:00:00"/>
    <s v="Northeast"/>
    <s v="New York"/>
    <s v="New York"/>
    <x v="1"/>
    <n v="39"/>
    <n v="315"/>
    <n v="12285"/>
    <n v="4054.0499999999997"/>
    <n v="0.32999999999999996"/>
    <s v="Outlet"/>
  </r>
  <r>
    <s v="Foot Locker"/>
    <n v="1185732"/>
    <d v="2020-01-21T00:00:00"/>
    <s v="Northeast"/>
    <s v="New York"/>
    <s v="New York"/>
    <x v="2"/>
    <n v="32"/>
    <n v="323"/>
    <n v="10336"/>
    <n v="3927.68"/>
    <n v="0.38"/>
    <s v="Outlet"/>
  </r>
  <r>
    <s v="Foot Locker"/>
    <n v="1185732"/>
    <d v="2020-01-22T00:00:00"/>
    <s v="Northeast"/>
    <s v="New York"/>
    <s v="New York"/>
    <x v="3"/>
    <n v="32"/>
    <n v="248"/>
    <n v="7936"/>
    <n v="3015.68"/>
    <n v="0.38"/>
    <s v="Outlet"/>
  </r>
  <r>
    <s v="Foot Locker"/>
    <n v="1185732"/>
    <d v="2020-01-23T00:00:00"/>
    <s v="Northeast"/>
    <s v="New York"/>
    <s v="New York"/>
    <x v="4"/>
    <n v="43"/>
    <n v="306"/>
    <n v="13158"/>
    <n v="4605.2999999999993"/>
    <n v="0.35"/>
    <s v="Outlet"/>
  </r>
  <r>
    <s v="Foot Locker"/>
    <n v="1185732"/>
    <d v="2020-01-24T00:00:00"/>
    <s v="Northeast"/>
    <s v="New York"/>
    <s v="New York"/>
    <x v="5"/>
    <n v="36"/>
    <n v="350"/>
    <n v="12600"/>
    <n v="3653.9999999999995"/>
    <n v="0.28999999999999998"/>
    <s v="Outlet"/>
  </r>
  <r>
    <s v="Foot Locker"/>
    <n v="1185732"/>
    <d v="2020-01-25T00:00:00"/>
    <s v="Northeast"/>
    <s v="New York"/>
    <s v="New York"/>
    <x v="0"/>
    <n v="40"/>
    <n v="390"/>
    <n v="15600"/>
    <n v="8112"/>
    <n v="0.52"/>
    <s v="Outlet"/>
  </r>
  <r>
    <s v="Foot Locker"/>
    <n v="1185732"/>
    <d v="2020-01-26T00:00:00"/>
    <s v="Northeast"/>
    <s v="New York"/>
    <s v="New York"/>
    <x v="1"/>
    <n v="35"/>
    <n v="315"/>
    <n v="11025"/>
    <n v="3969"/>
    <n v="0.36"/>
    <s v="Outlet"/>
  </r>
  <r>
    <s v="Foot Locker"/>
    <n v="1185732"/>
    <d v="2020-01-27T00:00:00"/>
    <s v="Northeast"/>
    <s v="New York"/>
    <s v="New York"/>
    <x v="2"/>
    <n v="27"/>
    <n v="314"/>
    <n v="8478"/>
    <n v="3475.98"/>
    <n v="0.41"/>
    <s v="Outlet"/>
  </r>
  <r>
    <s v="Foot Locker"/>
    <n v="1185732"/>
    <d v="2020-01-28T00:00:00"/>
    <s v="Northeast"/>
    <s v="New York"/>
    <s v="New York"/>
    <x v="3"/>
    <n v="31"/>
    <n v="240"/>
    <n v="7440"/>
    <n v="2975.9999999999995"/>
    <n v="0.39999999999999997"/>
    <s v="Outlet"/>
  </r>
  <r>
    <s v="Foot Locker"/>
    <n v="1185732"/>
    <d v="2020-01-29T00:00:00"/>
    <s v="Northeast"/>
    <s v="New York"/>
    <s v="New York"/>
    <x v="4"/>
    <n v="43"/>
    <n v="289"/>
    <n v="12427"/>
    <n v="3976.64"/>
    <n v="0.32"/>
    <s v="Outlet"/>
  </r>
  <r>
    <s v="Foot Locker"/>
    <n v="1185732"/>
    <d v="2020-01-30T00:00:00"/>
    <s v="Northeast"/>
    <s v="New York"/>
    <s v="New York"/>
    <x v="5"/>
    <n v="36"/>
    <n v="323"/>
    <n v="11628"/>
    <n v="3139.5600000000004"/>
    <n v="0.27"/>
    <s v="Outlet"/>
  </r>
  <r>
    <s v="Foot Locker"/>
    <n v="1185732"/>
    <d v="2020-01-31T00:00:00"/>
    <s v="Northeast"/>
    <s v="New York"/>
    <s v="New York"/>
    <x v="0"/>
    <n v="33"/>
    <n v="372"/>
    <n v="12276"/>
    <n v="6629.0400000000009"/>
    <n v="0.54"/>
    <s v="Outlet"/>
  </r>
  <r>
    <s v="Foot Locker"/>
    <n v="1185732"/>
    <d v="2020-02-01T00:00:00"/>
    <s v="Northeast"/>
    <s v="New York"/>
    <s v="New York"/>
    <x v="1"/>
    <n v="35"/>
    <n v="315"/>
    <n v="11025"/>
    <n v="3638.2499999999995"/>
    <n v="0.32999999999999996"/>
    <s v="Outlet"/>
  </r>
  <r>
    <s v="Foot Locker"/>
    <n v="1185732"/>
    <d v="2020-02-02T00:00:00"/>
    <s v="Northeast"/>
    <s v="New York"/>
    <s v="New York"/>
    <x v="2"/>
    <n v="28"/>
    <n v="315"/>
    <n v="8820"/>
    <n v="3351.6"/>
    <n v="0.38"/>
    <s v="Outlet"/>
  </r>
  <r>
    <s v="Foot Locker"/>
    <n v="1185732"/>
    <d v="2020-02-03T00:00:00"/>
    <s v="Northeast"/>
    <s v="New York"/>
    <s v="New York"/>
    <x v="3"/>
    <n v="31"/>
    <n v="289"/>
    <n v="8959"/>
    <n v="3314.83"/>
    <n v="0.37"/>
    <s v="Outlet"/>
  </r>
  <r>
    <s v="Foot Locker"/>
    <n v="1185732"/>
    <d v="2020-02-04T00:00:00"/>
    <s v="Northeast"/>
    <s v="New York"/>
    <s v="New York"/>
    <x v="4"/>
    <n v="44"/>
    <n v="281"/>
    <n v="12364"/>
    <n v="4451.04"/>
    <n v="0.36"/>
    <s v="Outlet"/>
  </r>
  <r>
    <s v="Foot Locker"/>
    <n v="1185732"/>
    <d v="2020-02-05T00:00:00"/>
    <s v="Northeast"/>
    <s v="New York"/>
    <s v="New York"/>
    <x v="5"/>
    <n v="39"/>
    <n v="333"/>
    <n v="12987"/>
    <n v="3506.4900000000002"/>
    <n v="0.27"/>
    <s v="Outlet"/>
  </r>
  <r>
    <s v="Foot Locker"/>
    <n v="1185732"/>
    <d v="2020-02-06T00:00:00"/>
    <s v="Northeast"/>
    <s v="New York"/>
    <s v="New York"/>
    <x v="0"/>
    <n v="44"/>
    <n v="366"/>
    <n v="16104"/>
    <n v="8374.08"/>
    <n v="0.52"/>
    <s v="Outlet"/>
  </r>
  <r>
    <s v="Foot Locker"/>
    <n v="1185732"/>
    <d v="2020-02-07T00:00:00"/>
    <s v="Northeast"/>
    <s v="New York"/>
    <s v="New York"/>
    <x v="1"/>
    <n v="37"/>
    <n v="296"/>
    <n v="10952"/>
    <n v="3833.2"/>
    <n v="0.35"/>
    <s v="Outlet"/>
  </r>
  <r>
    <s v="Foot Locker"/>
    <n v="1185732"/>
    <d v="2020-02-08T00:00:00"/>
    <s v="Northeast"/>
    <s v="New York"/>
    <s v="New York"/>
    <x v="2"/>
    <n v="36"/>
    <n v="288"/>
    <n v="10368"/>
    <n v="4354.5599999999995"/>
    <n v="0.42"/>
    <s v="Outlet"/>
  </r>
  <r>
    <s v="Foot Locker"/>
    <n v="1185732"/>
    <d v="2020-02-09T00:00:00"/>
    <s v="Northeast"/>
    <s v="New York"/>
    <s v="New York"/>
    <x v="3"/>
    <n v="33"/>
    <n v="289"/>
    <n v="9537"/>
    <n v="3814.7999999999997"/>
    <n v="0.39999999999999997"/>
    <s v="Outlet"/>
  </r>
  <r>
    <s v="Foot Locker"/>
    <n v="1185732"/>
    <d v="2020-02-10T00:00:00"/>
    <s v="Northeast"/>
    <s v="New York"/>
    <s v="New York"/>
    <x v="4"/>
    <n v="47"/>
    <n v="280"/>
    <n v="13160"/>
    <n v="4606"/>
    <n v="0.35"/>
    <s v="Outlet"/>
  </r>
  <r>
    <s v="Foot Locker"/>
    <n v="1185732"/>
    <d v="2020-03-03T00:00:00"/>
    <s v="Northeast"/>
    <s v="New York"/>
    <s v="New York"/>
    <x v="5"/>
    <n v="44"/>
    <n v="320"/>
    <n v="14080"/>
    <n v="4083.2"/>
    <n v="0.28999999999999998"/>
    <s v="Outlet"/>
  </r>
  <r>
    <s v="Foot Locker"/>
    <n v="1185732"/>
    <d v="2020-03-04T00:00:00"/>
    <s v="Northeast"/>
    <s v="New York"/>
    <s v="New York"/>
    <x v="0"/>
    <n v="47"/>
    <n v="400"/>
    <n v="18800"/>
    <n v="9776"/>
    <n v="0.52"/>
    <s v="Outlet"/>
  </r>
  <r>
    <s v="Foot Locker"/>
    <n v="1185732"/>
    <d v="2020-03-05T00:00:00"/>
    <s v="Northeast"/>
    <s v="New York"/>
    <s v="New York"/>
    <x v="1"/>
    <n v="41"/>
    <n v="340"/>
    <n v="13940"/>
    <n v="4739.5999999999995"/>
    <n v="0.33999999999999997"/>
    <s v="Outlet"/>
  </r>
  <r>
    <s v="Foot Locker"/>
    <n v="1185732"/>
    <d v="2020-03-06T00:00:00"/>
    <s v="Northeast"/>
    <s v="New York"/>
    <s v="New York"/>
    <x v="2"/>
    <n v="37"/>
    <n v="296"/>
    <n v="10952"/>
    <n v="4490.32"/>
    <n v="0.41"/>
    <s v="Outlet"/>
  </r>
  <r>
    <s v="Foot Locker"/>
    <n v="1185732"/>
    <d v="2020-03-07T00:00:00"/>
    <s v="Northeast"/>
    <s v="New York"/>
    <s v="New York"/>
    <x v="3"/>
    <n v="38"/>
    <n v="297"/>
    <n v="11286"/>
    <n v="4288.68"/>
    <n v="0.38"/>
    <s v="Outlet"/>
  </r>
  <r>
    <s v="Foot Locker"/>
    <n v="1185732"/>
    <d v="2020-03-08T00:00:00"/>
    <s v="Northeast"/>
    <s v="New York"/>
    <s v="New York"/>
    <x v="4"/>
    <n v="45"/>
    <n v="288"/>
    <n v="12960"/>
    <n v="4406.3999999999996"/>
    <n v="0.33999999999999997"/>
    <s v="Outlet"/>
  </r>
  <r>
    <s v="Foot Locker"/>
    <n v="1185732"/>
    <d v="2020-03-09T00:00:00"/>
    <s v="Northeast"/>
    <s v="New York"/>
    <s v="New York"/>
    <x v="5"/>
    <n v="46"/>
    <n v="347"/>
    <n v="15962"/>
    <n v="5107.84"/>
    <n v="0.32"/>
    <s v="Outlet"/>
  </r>
  <r>
    <s v="Foot Locker"/>
    <n v="1185732"/>
    <d v="2020-03-10T00:00:00"/>
    <s v="Northeast"/>
    <s v="New York"/>
    <s v="New York"/>
    <x v="0"/>
    <n v="44"/>
    <n v="434"/>
    <n v="19096"/>
    <n v="9929.92"/>
    <n v="0.52"/>
    <s v="Outlet"/>
  </r>
  <r>
    <s v="Foot Locker"/>
    <n v="1185732"/>
    <d v="2020-03-11T00:00:00"/>
    <s v="Northeast"/>
    <s v="New York"/>
    <s v="New York"/>
    <x v="1"/>
    <n v="41"/>
    <n v="318"/>
    <n v="13038"/>
    <n v="4824.0599999999995"/>
    <n v="0.37"/>
    <s v="Outlet"/>
  </r>
  <r>
    <s v="Foot Locker"/>
    <n v="1185732"/>
    <d v="2020-03-12T00:00:00"/>
    <s v="Northeast"/>
    <s v="New York"/>
    <s v="New York"/>
    <x v="2"/>
    <n v="35"/>
    <n v="295"/>
    <n v="10325"/>
    <n v="4336.5"/>
    <n v="0.42"/>
    <s v="Outlet"/>
  </r>
  <r>
    <s v="Foot Locker"/>
    <n v="1185732"/>
    <d v="2020-03-13T00:00:00"/>
    <s v="Northeast"/>
    <s v="New York"/>
    <s v="New York"/>
    <x v="3"/>
    <n v="35"/>
    <n v="270"/>
    <n v="9450"/>
    <n v="3496.5"/>
    <n v="0.37"/>
    <s v="Outlet"/>
  </r>
  <r>
    <s v="Foot Locker"/>
    <n v="1185732"/>
    <d v="2020-03-14T00:00:00"/>
    <s v="Northeast"/>
    <s v="New York"/>
    <s v="New York"/>
    <x v="4"/>
    <n v="46"/>
    <n v="278"/>
    <n v="12788"/>
    <n v="4347.9199999999992"/>
    <n v="0.33999999999999997"/>
    <s v="Outlet"/>
  </r>
  <r>
    <s v="Foot Locker"/>
    <n v="1185732"/>
    <d v="2020-03-15T00:00:00"/>
    <s v="Northeast"/>
    <s v="New York"/>
    <s v="New York"/>
    <x v="5"/>
    <n v="47"/>
    <n v="352"/>
    <n v="16544"/>
    <n v="4466.88"/>
    <n v="0.27"/>
    <s v="Outlet"/>
  </r>
  <r>
    <s v="Foot Locker"/>
    <n v="1185732"/>
    <d v="2020-03-16T00:00:00"/>
    <s v="Northeast"/>
    <s v="New York"/>
    <s v="New York"/>
    <x v="0"/>
    <n v="41"/>
    <n v="375"/>
    <n v="15375"/>
    <n v="7995"/>
    <n v="0.52"/>
    <s v="Outlet"/>
  </r>
  <r>
    <s v="Foot Locker"/>
    <n v="1185732"/>
    <d v="2020-03-17T00:00:00"/>
    <s v="Northeast"/>
    <s v="New York"/>
    <s v="New York"/>
    <x v="1"/>
    <n v="37"/>
    <n v="359"/>
    <n v="13283"/>
    <n v="4516.2199999999993"/>
    <n v="0.33999999999999997"/>
    <s v="Outlet"/>
  </r>
  <r>
    <s v="Foot Locker"/>
    <n v="1185732"/>
    <d v="2020-03-18T00:00:00"/>
    <s v="Northeast"/>
    <s v="New York"/>
    <s v="New York"/>
    <x v="2"/>
    <n v="37"/>
    <n v="314"/>
    <n v="11618"/>
    <n v="4298.66"/>
    <n v="0.37"/>
    <s v="Outlet"/>
  </r>
  <r>
    <s v="Foot Locker"/>
    <n v="1185732"/>
    <d v="2020-03-31T00:00:00"/>
    <s v="Northeast"/>
    <s v="New York"/>
    <s v="New York"/>
    <x v="3"/>
    <n v="40"/>
    <n v="324"/>
    <n v="12960"/>
    <n v="5184"/>
    <n v="0.39999999999999997"/>
    <s v="Outlet"/>
  </r>
  <r>
    <s v="Walmart"/>
    <n v="1185732"/>
    <d v="2020-04-17T00:00:00"/>
    <s v="Northeast"/>
    <s v="New York"/>
    <s v="New York"/>
    <x v="4"/>
    <n v="43"/>
    <n v="279"/>
    <n v="11997"/>
    <n v="3959.0099999999993"/>
    <n v="0.32999999999999996"/>
    <s v="Outlet"/>
  </r>
  <r>
    <s v="Walmart"/>
    <n v="1185732"/>
    <d v="2020-04-18T00:00:00"/>
    <s v="Northeast"/>
    <s v="New York"/>
    <s v="New York"/>
    <x v="5"/>
    <n v="48"/>
    <n v="355"/>
    <n v="17040"/>
    <n v="5112"/>
    <n v="0.3"/>
    <s v="Outlet"/>
  </r>
  <r>
    <s v="Walmart"/>
    <n v="1185732"/>
    <d v="2020-04-19T00:00:00"/>
    <s v="Northeast"/>
    <s v="New York"/>
    <s v="New York"/>
    <x v="0"/>
    <n v="39"/>
    <n v="408"/>
    <n v="15912"/>
    <n v="8751.6"/>
    <n v="0.55000000000000004"/>
    <s v="Outlet"/>
  </r>
  <r>
    <s v="Walmart"/>
    <n v="1185732"/>
    <d v="2020-04-20T00:00:00"/>
    <s v="Northeast"/>
    <s v="New York"/>
    <s v="New York"/>
    <x v="1"/>
    <n v="43"/>
    <n v="350"/>
    <n v="15050"/>
    <n v="4966.4999999999991"/>
    <n v="0.32999999999999996"/>
    <s v="Outlet"/>
  </r>
  <r>
    <s v="Walmart"/>
    <n v="1185732"/>
    <d v="2020-04-21T00:00:00"/>
    <s v="Northeast"/>
    <s v="New York"/>
    <s v="New York"/>
    <x v="2"/>
    <n v="36"/>
    <n v="315"/>
    <n v="11340"/>
    <n v="4422.5999999999995"/>
    <n v="0.38999999999999996"/>
    <s v="Outlet"/>
  </r>
  <r>
    <s v="Walmart"/>
    <n v="1185732"/>
    <d v="2020-04-22T00:00:00"/>
    <s v="Northeast"/>
    <s v="New York"/>
    <s v="New York"/>
    <x v="3"/>
    <n v="34"/>
    <n v="306"/>
    <n v="10404"/>
    <n v="4057.5599999999995"/>
    <n v="0.38999999999999996"/>
    <s v="Outlet"/>
  </r>
  <r>
    <s v="Walmart"/>
    <n v="1185732"/>
    <d v="2020-04-23T00:00:00"/>
    <s v="Northeast"/>
    <s v="New York"/>
    <s v="New York"/>
    <x v="4"/>
    <n v="44"/>
    <n v="315"/>
    <n v="13860"/>
    <n v="5128.2"/>
    <n v="0.37"/>
    <s v="Outlet"/>
  </r>
  <r>
    <s v="Walmart"/>
    <n v="1185732"/>
    <d v="2020-04-24T00:00:00"/>
    <s v="Northeast"/>
    <s v="New York"/>
    <s v="New York"/>
    <x v="5"/>
    <n v="45"/>
    <n v="350"/>
    <n v="15750"/>
    <n v="4725"/>
    <n v="0.3"/>
    <s v="Outlet"/>
  </r>
  <r>
    <s v="Walmart"/>
    <n v="1185732"/>
    <d v="2020-04-25T00:00:00"/>
    <s v="Northeast"/>
    <s v="New York"/>
    <s v="New York"/>
    <x v="4"/>
    <n v="51"/>
    <n v="289"/>
    <n v="14739"/>
    <n v="4716.4800000000005"/>
    <n v="0.32"/>
    <s v="Outlet"/>
  </r>
  <r>
    <s v="Walmart"/>
    <n v="1185732"/>
    <d v="2020-04-26T00:00:00"/>
    <s v="Northeast"/>
    <s v="New York"/>
    <s v="New York"/>
    <x v="5"/>
    <n v="50"/>
    <n v="330"/>
    <n v="16500"/>
    <n v="4620"/>
    <n v="0.28000000000000003"/>
    <s v="Outlet"/>
  </r>
  <r>
    <s v="Walmart"/>
    <n v="1185732"/>
    <d v="2020-04-27T00:00:00"/>
    <s v="Northeast"/>
    <s v="New York"/>
    <s v="New York"/>
    <x v="0"/>
    <n v="46"/>
    <n v="403"/>
    <n v="18538"/>
    <n v="10381.280000000001"/>
    <n v="0.56000000000000005"/>
    <s v="Outlet"/>
  </r>
  <r>
    <s v="Walmart"/>
    <n v="1185732"/>
    <d v="2020-04-28T00:00:00"/>
    <s v="Northeast"/>
    <s v="New York"/>
    <s v="New York"/>
    <x v="1"/>
    <n v="40"/>
    <n v="312"/>
    <n v="12480"/>
    <n v="4492.8"/>
    <n v="0.36"/>
    <s v="Outlet"/>
  </r>
  <r>
    <s v="Walmart"/>
    <n v="1185732"/>
    <d v="2020-04-29T00:00:00"/>
    <s v="Northeast"/>
    <s v="New York"/>
    <s v="New York"/>
    <x v="2"/>
    <n v="43"/>
    <n v="294"/>
    <n v="12642"/>
    <n v="5309.6399999999994"/>
    <n v="0.42"/>
    <s v="Outlet"/>
  </r>
  <r>
    <s v="Walmart"/>
    <n v="1185732"/>
    <d v="2020-04-30T00:00:00"/>
    <s v="Northeast"/>
    <s v="New York"/>
    <s v="New York"/>
    <x v="3"/>
    <n v="41"/>
    <n v="270"/>
    <n v="11070"/>
    <n v="4095.9"/>
    <n v="0.37"/>
    <s v="Outlet"/>
  </r>
  <r>
    <s v="Walmart"/>
    <n v="1185732"/>
    <d v="2020-05-01T00:00:00"/>
    <s v="Northeast"/>
    <s v="New York"/>
    <s v="New York"/>
    <x v="4"/>
    <n v="47"/>
    <n v="280"/>
    <n v="13160"/>
    <n v="4737.5999999999995"/>
    <n v="0.36"/>
    <s v="Outlet"/>
  </r>
  <r>
    <s v="Walmart"/>
    <n v="1185732"/>
    <d v="2020-05-02T00:00:00"/>
    <s v="Northeast"/>
    <s v="New York"/>
    <s v="New York"/>
    <x v="5"/>
    <n v="53"/>
    <n v="322"/>
    <n v="17066"/>
    <n v="4778.4800000000005"/>
    <n v="0.28000000000000003"/>
    <s v="Outlet"/>
  </r>
  <r>
    <s v="Walmart"/>
    <n v="1185732"/>
    <d v="2020-05-03T00:00:00"/>
    <s v="Northeast"/>
    <s v="New York"/>
    <s v="New York"/>
    <x v="0"/>
    <n v="48"/>
    <n v="420"/>
    <n v="20160"/>
    <n v="11289.6"/>
    <n v="0.56000000000000005"/>
    <s v="Outlet"/>
  </r>
  <r>
    <s v="Walmart"/>
    <n v="1185732"/>
    <d v="2020-05-04T00:00:00"/>
    <s v="Northeast"/>
    <s v="New York"/>
    <s v="New York"/>
    <x v="1"/>
    <n v="43"/>
    <n v="310"/>
    <n v="13330"/>
    <n v="4665.5"/>
    <n v="0.35"/>
    <s v="Outlet"/>
  </r>
  <r>
    <s v="Walmart"/>
    <n v="1185732"/>
    <d v="2020-05-05T00:00:00"/>
    <s v="Northeast"/>
    <s v="New York"/>
    <s v="New York"/>
    <x v="2"/>
    <n v="42"/>
    <n v="333"/>
    <n v="13986"/>
    <n v="5594.4"/>
    <n v="0.39999999999999997"/>
    <s v="Outlet"/>
  </r>
  <r>
    <s v="Walmart"/>
    <n v="1185732"/>
    <d v="2020-05-06T00:00:00"/>
    <s v="Northeast"/>
    <s v="New York"/>
    <s v="New York"/>
    <x v="3"/>
    <n v="41"/>
    <n v="306"/>
    <n v="12546"/>
    <n v="5018.3999999999996"/>
    <n v="0.39999999999999997"/>
    <s v="Outlet"/>
  </r>
  <r>
    <s v="Walmart"/>
    <n v="1185732"/>
    <d v="2020-05-07T00:00:00"/>
    <s v="Northeast"/>
    <s v="New York"/>
    <s v="New York"/>
    <x v="4"/>
    <n v="48"/>
    <n v="279"/>
    <n v="13392"/>
    <n v="4955.04"/>
    <n v="0.37"/>
    <s v="Outlet"/>
  </r>
  <r>
    <s v="Walmart"/>
    <n v="1185732"/>
    <d v="2020-07-18T00:00:00"/>
    <s v="Northeast"/>
    <s v="New York"/>
    <s v="New York"/>
    <x v="5"/>
    <n v="48"/>
    <n v="340"/>
    <n v="16320"/>
    <n v="4896"/>
    <n v="0.3"/>
    <s v="Outlet"/>
  </r>
  <r>
    <s v="Sports Direct"/>
    <n v="1197831"/>
    <d v="2020-07-19T00:00:00"/>
    <s v="Northeast"/>
    <s v="New York"/>
    <s v="New York"/>
    <x v="0"/>
    <n v="20"/>
    <n v="270"/>
    <n v="5400"/>
    <n v="2105.9999999999995"/>
    <n v="0.38999999999999996"/>
    <s v="Outlet"/>
  </r>
  <r>
    <s v="Sports Direct"/>
    <n v="1197831"/>
    <d v="2020-07-20T00:00:00"/>
    <s v="Northeast"/>
    <s v="New York"/>
    <s v="New York"/>
    <x v="1"/>
    <n v="26"/>
    <n v="270"/>
    <n v="7020"/>
    <n v="2597.4"/>
    <n v="0.37"/>
    <s v="Outlet"/>
  </r>
  <r>
    <s v="Sports Direct"/>
    <n v="1197831"/>
    <d v="2020-07-21T00:00:00"/>
    <s v="Northeast"/>
    <s v="New York"/>
    <s v="New York"/>
    <x v="2"/>
    <n v="27"/>
    <n v="238"/>
    <n v="6426"/>
    <n v="2506.14"/>
    <n v="0.38999999999999996"/>
    <s v="Outlet"/>
  </r>
  <r>
    <s v="Sports Direct"/>
    <n v="1197831"/>
    <d v="2020-07-22T00:00:00"/>
    <s v="Northeast"/>
    <s v="New York"/>
    <s v="New York"/>
    <x v="3"/>
    <n v="27"/>
    <n v="210"/>
    <n v="5670"/>
    <n v="2948.4"/>
    <n v="0.52"/>
    <s v="Outlet"/>
  </r>
  <r>
    <s v="Sports Direct"/>
    <n v="1197831"/>
    <d v="2020-07-23T00:00:00"/>
    <s v="South"/>
    <s v="Texas"/>
    <s v="Houston"/>
    <x v="4"/>
    <n v="26"/>
    <n v="176"/>
    <n v="4576"/>
    <n v="1555.84"/>
    <n v="0.33999999999999997"/>
    <s v="Outlet"/>
  </r>
  <r>
    <s v="Sports Direct"/>
    <n v="1197831"/>
    <d v="2020-07-24T00:00:00"/>
    <s v="South"/>
    <s v="Texas"/>
    <s v="Houston"/>
    <x v="5"/>
    <n v="25"/>
    <n v="224"/>
    <n v="5600"/>
    <n v="3136.0000000000005"/>
    <n v="0.56000000000000005"/>
    <s v="Outlet"/>
  </r>
  <r>
    <s v="Sports Direct"/>
    <n v="1197831"/>
    <d v="2020-07-25T00:00:00"/>
    <s v="South"/>
    <s v="Texas"/>
    <s v="Houston"/>
    <x v="0"/>
    <n v="20"/>
    <n v="255"/>
    <n v="5100"/>
    <n v="2091"/>
    <n v="0.41"/>
    <s v="Outlet"/>
  </r>
  <r>
    <s v="Sports Direct"/>
    <n v="1197831"/>
    <d v="2020-07-26T00:00:00"/>
    <s v="South"/>
    <s v="Texas"/>
    <s v="Houston"/>
    <x v="1"/>
    <n v="23"/>
    <n v="289"/>
    <n v="6647"/>
    <n v="2791.74"/>
    <n v="0.42"/>
    <s v="Outlet"/>
  </r>
  <r>
    <s v="Sports Direct"/>
    <n v="1197831"/>
    <d v="2020-07-27T00:00:00"/>
    <s v="South"/>
    <s v="Texas"/>
    <s v="Houston"/>
    <x v="2"/>
    <n v="27"/>
    <n v="236"/>
    <n v="6372"/>
    <n v="2612.52"/>
    <n v="0.41"/>
    <s v="Outlet"/>
  </r>
  <r>
    <s v="Sports Direct"/>
    <n v="1197831"/>
    <d v="2020-07-28T00:00:00"/>
    <s v="South"/>
    <s v="Texas"/>
    <s v="Houston"/>
    <x v="3"/>
    <n v="26"/>
    <n v="213"/>
    <n v="5538"/>
    <n v="2769"/>
    <n v="0.5"/>
    <s v="Outlet"/>
  </r>
  <r>
    <s v="Sports Direct"/>
    <n v="1197831"/>
    <d v="2020-07-29T00:00:00"/>
    <s v="South"/>
    <s v="Texas"/>
    <s v="Houston"/>
    <x v="4"/>
    <n v="28"/>
    <n v="160"/>
    <n v="4480"/>
    <n v="1478.3999999999999"/>
    <n v="0.32999999999999996"/>
    <s v="Outlet"/>
  </r>
  <r>
    <s v="Sports Direct"/>
    <n v="1197831"/>
    <d v="2020-07-30T00:00:00"/>
    <s v="South"/>
    <s v="Texas"/>
    <s v="Houston"/>
    <x v="5"/>
    <n v="26"/>
    <n v="231"/>
    <n v="6006"/>
    <n v="3303.3"/>
    <n v="0.55000000000000004"/>
    <s v="Outlet"/>
  </r>
  <r>
    <s v="Sports Direct"/>
    <n v="1197831"/>
    <d v="2020-07-31T00:00:00"/>
    <s v="South"/>
    <s v="Texas"/>
    <s v="Houston"/>
    <x v="0"/>
    <n v="20"/>
    <n v="306"/>
    <n v="6120"/>
    <n v="2570.4"/>
    <n v="0.42"/>
    <s v="Outlet"/>
  </r>
  <r>
    <s v="Sports Direct"/>
    <n v="1197831"/>
    <d v="2020-08-01T00:00:00"/>
    <s v="South"/>
    <s v="Texas"/>
    <s v="Houston"/>
    <x v="1"/>
    <n v="30"/>
    <n v="263"/>
    <n v="7890"/>
    <n v="3077.0999999999995"/>
    <n v="0.38999999999999996"/>
    <s v="Outlet"/>
  </r>
  <r>
    <s v="Sports Direct"/>
    <n v="1197831"/>
    <d v="2020-08-02T00:00:00"/>
    <s v="South"/>
    <s v="Texas"/>
    <s v="Houston"/>
    <x v="2"/>
    <n v="23"/>
    <n v="224"/>
    <n v="5152"/>
    <n v="2163.84"/>
    <n v="0.42"/>
    <s v="Outlet"/>
  </r>
  <r>
    <s v="Sports Direct"/>
    <n v="1197831"/>
    <d v="2020-08-03T00:00:00"/>
    <s v="South"/>
    <s v="Texas"/>
    <s v="Houston"/>
    <x v="3"/>
    <n v="30"/>
    <n v="204"/>
    <n v="6120"/>
    <n v="2937.6"/>
    <n v="0.48"/>
    <s v="Outlet"/>
  </r>
  <r>
    <s v="Sports Direct"/>
    <n v="1197831"/>
    <d v="2020-08-04T00:00:00"/>
    <s v="South"/>
    <s v="Texas"/>
    <s v="Houston"/>
    <x v="4"/>
    <n v="35"/>
    <n v="155"/>
    <n v="5425"/>
    <n v="1736"/>
    <n v="0.32"/>
    <s v="Outlet"/>
  </r>
  <r>
    <s v="Sports Direct"/>
    <n v="1197831"/>
    <d v="2020-08-05T00:00:00"/>
    <s v="South"/>
    <s v="Texas"/>
    <s v="Houston"/>
    <x v="5"/>
    <n v="29"/>
    <n v="228"/>
    <n v="6612"/>
    <n v="3636.6000000000004"/>
    <n v="0.55000000000000004"/>
    <s v="Outlet"/>
  </r>
  <r>
    <s v="Sports Direct"/>
    <n v="1197831"/>
    <d v="2020-08-06T00:00:00"/>
    <s v="South"/>
    <s v="Texas"/>
    <s v="Houston"/>
    <x v="0"/>
    <n v="23"/>
    <n v="306"/>
    <n v="7038"/>
    <n v="2604.06"/>
    <n v="0.37"/>
    <s v="Outlet"/>
  </r>
  <r>
    <s v="Sports Direct"/>
    <n v="1197831"/>
    <d v="2020-08-07T00:00:00"/>
    <s v="South"/>
    <s v="Texas"/>
    <s v="Houston"/>
    <x v="1"/>
    <n v="29"/>
    <n v="306"/>
    <n v="8874"/>
    <n v="3638.3399999999997"/>
    <n v="0.41"/>
    <s v="Outlet"/>
  </r>
  <r>
    <s v="Sports Direct"/>
    <n v="1197831"/>
    <d v="2020-08-08T00:00:00"/>
    <s v="South"/>
    <s v="Texas"/>
    <s v="Houston"/>
    <x v="2"/>
    <n v="24"/>
    <n v="232"/>
    <n v="5568"/>
    <n v="2060.16"/>
    <n v="0.37"/>
    <s v="Outlet"/>
  </r>
  <r>
    <s v="Sports Direct"/>
    <n v="1197831"/>
    <d v="2020-08-09T00:00:00"/>
    <s v="South"/>
    <s v="Texas"/>
    <s v="Houston"/>
    <x v="3"/>
    <n v="28"/>
    <n v="213"/>
    <n v="5964"/>
    <n v="2862.72"/>
    <n v="0.48"/>
    <s v="Outlet"/>
  </r>
  <r>
    <s v="Walmart"/>
    <n v="1197831"/>
    <d v="2020-08-10T00:00:00"/>
    <s v="South"/>
    <s v="Texas"/>
    <s v="Houston"/>
    <x v="4"/>
    <n v="34"/>
    <n v="179"/>
    <n v="6086"/>
    <n v="2069.2399999999998"/>
    <n v="0.33999999999999997"/>
    <s v="Outlet"/>
  </r>
  <r>
    <s v="Walmart"/>
    <n v="1197831"/>
    <d v="2020-08-11T00:00:00"/>
    <s v="South"/>
    <s v="Texas"/>
    <s v="Houston"/>
    <x v="5"/>
    <n v="27"/>
    <n v="272"/>
    <n v="7344"/>
    <n v="4039.2000000000003"/>
    <n v="0.55000000000000004"/>
    <s v="Outlet"/>
  </r>
  <r>
    <s v="Walmart"/>
    <n v="1197831"/>
    <d v="2020-08-12T00:00:00"/>
    <s v="South"/>
    <s v="Texas"/>
    <s v="Houston"/>
    <x v="0"/>
    <n v="24"/>
    <n v="315"/>
    <n v="7560"/>
    <n v="2948.3999999999996"/>
    <n v="0.38999999999999996"/>
    <s v="Outlet"/>
  </r>
  <r>
    <s v="Walmart"/>
    <n v="1197831"/>
    <d v="2020-08-13T00:00:00"/>
    <s v="South"/>
    <s v="Texas"/>
    <s v="Houston"/>
    <x v="1"/>
    <n v="30"/>
    <n v="287"/>
    <n v="8610"/>
    <n v="3616.2"/>
    <n v="0.42"/>
    <s v="Outlet"/>
  </r>
  <r>
    <s v="Walmart"/>
    <n v="1197831"/>
    <d v="2020-08-14T00:00:00"/>
    <s v="South"/>
    <s v="Texas"/>
    <s v="Houston"/>
    <x v="2"/>
    <n v="23"/>
    <n v="240"/>
    <n v="5520"/>
    <n v="2042.3999999999999"/>
    <n v="0.37"/>
    <s v="Outlet"/>
  </r>
  <r>
    <s v="Walmart"/>
    <n v="1197831"/>
    <d v="2020-08-15T00:00:00"/>
    <s v="South"/>
    <s v="Texas"/>
    <s v="Houston"/>
    <x v="3"/>
    <n v="31"/>
    <n v="245"/>
    <n v="7595"/>
    <n v="3873.4500000000003"/>
    <n v="0.51"/>
    <s v="Outlet"/>
  </r>
  <r>
    <s v="Walmart"/>
    <n v="1197831"/>
    <d v="2020-08-16T00:00:00"/>
    <s v="South"/>
    <s v="Texas"/>
    <s v="Houston"/>
    <x v="4"/>
    <n v="35"/>
    <n v="180"/>
    <n v="6300"/>
    <n v="2205"/>
    <n v="0.35"/>
    <s v="Outlet"/>
  </r>
  <r>
    <s v="Walmart"/>
    <n v="1197831"/>
    <d v="2020-08-17T00:00:00"/>
    <s v="South"/>
    <s v="Texas"/>
    <s v="Houston"/>
    <x v="5"/>
    <n v="32"/>
    <n v="295"/>
    <n v="9440"/>
    <n v="5380.8"/>
    <n v="0.57000000000000006"/>
    <s v="Outlet"/>
  </r>
  <r>
    <s v="Walmart"/>
    <n v="1197831"/>
    <d v="2020-08-18T00:00:00"/>
    <s v="South"/>
    <s v="Texas"/>
    <s v="Houston"/>
    <x v="0"/>
    <n v="28"/>
    <n v="295"/>
    <n v="8260"/>
    <n v="3386.6"/>
    <n v="0.41"/>
    <s v="Outlet"/>
  </r>
  <r>
    <s v="Walmart"/>
    <n v="1197831"/>
    <d v="2020-08-19T00:00:00"/>
    <s v="South"/>
    <s v="Texas"/>
    <s v="Houston"/>
    <x v="1"/>
    <n v="33"/>
    <n v="323"/>
    <n v="10659"/>
    <n v="4476.78"/>
    <n v="0.42"/>
    <s v="Outlet"/>
  </r>
  <r>
    <s v="Walmart"/>
    <n v="1197831"/>
    <d v="2020-08-20T00:00:00"/>
    <s v="South"/>
    <s v="Texas"/>
    <s v="Houston"/>
    <x v="2"/>
    <n v="27"/>
    <n v="264"/>
    <n v="7128"/>
    <n v="2851.2"/>
    <n v="0.39999999999999997"/>
    <s v="Outlet"/>
  </r>
  <r>
    <s v="Walmart"/>
    <n v="1197831"/>
    <d v="2020-08-21T00:00:00"/>
    <s v="South"/>
    <s v="Texas"/>
    <s v="Houston"/>
    <x v="3"/>
    <n v="26"/>
    <n v="263"/>
    <n v="6838"/>
    <n v="3282.24"/>
    <n v="0.48"/>
    <s v="Outlet"/>
  </r>
  <r>
    <s v="Walmart"/>
    <n v="1197831"/>
    <d v="2020-08-22T00:00:00"/>
    <s v="South"/>
    <s v="Texas"/>
    <s v="Houston"/>
    <x v="4"/>
    <n v="29"/>
    <n v="221"/>
    <n v="6409"/>
    <n v="2050.88"/>
    <n v="0.32"/>
    <s v="Outlet"/>
  </r>
  <r>
    <s v="Walmart"/>
    <n v="1197831"/>
    <d v="2020-08-23T00:00:00"/>
    <s v="South"/>
    <s v="Texas"/>
    <s v="Houston"/>
    <x v="5"/>
    <n v="38"/>
    <n v="350"/>
    <n v="13300"/>
    <n v="7581.0000000000009"/>
    <n v="0.57000000000000006"/>
    <s v="Outlet"/>
  </r>
  <r>
    <s v="Walmart"/>
    <n v="1197831"/>
    <d v="2020-08-24T00:00:00"/>
    <s v="South"/>
    <s v="Texas"/>
    <s v="Houston"/>
    <x v="0"/>
    <n v="29"/>
    <n v="295"/>
    <n v="8555"/>
    <n v="3421.9999999999995"/>
    <n v="0.39999999999999997"/>
    <s v="Outlet"/>
  </r>
  <r>
    <s v="Walmart"/>
    <n v="1197831"/>
    <d v="2020-08-25T00:00:00"/>
    <s v="South"/>
    <s v="Texas"/>
    <s v="Houston"/>
    <x v="1"/>
    <n v="32"/>
    <n v="285"/>
    <n v="9120"/>
    <n v="3830.3999999999996"/>
    <n v="0.42"/>
    <s v="Outlet"/>
  </r>
  <r>
    <s v="Walmart"/>
    <n v="1197831"/>
    <d v="2020-08-26T00:00:00"/>
    <s v="South"/>
    <s v="Texas"/>
    <s v="Houston"/>
    <x v="2"/>
    <n v="29"/>
    <n v="374"/>
    <n v="10846"/>
    <n v="4446.8599999999997"/>
    <n v="0.41"/>
    <s v="Outlet"/>
  </r>
  <r>
    <s v="Walmart"/>
    <n v="1197831"/>
    <d v="2020-08-27T00:00:00"/>
    <s v="South"/>
    <s v="Texas"/>
    <s v="Houston"/>
    <x v="3"/>
    <n v="28"/>
    <n v="224"/>
    <n v="6272"/>
    <n v="3261.44"/>
    <n v="0.52"/>
    <s v="Outlet"/>
  </r>
  <r>
    <s v="Walmart"/>
    <n v="1197831"/>
    <d v="2020-08-28T00:00:00"/>
    <s v="South"/>
    <s v="Texas"/>
    <s v="Houston"/>
    <x v="4"/>
    <n v="33"/>
    <n v="217"/>
    <n v="7161"/>
    <n v="2577.96"/>
    <n v="0.36"/>
    <s v="Outlet"/>
  </r>
  <r>
    <s v="Walmart"/>
    <n v="1197831"/>
    <d v="2020-08-29T00:00:00"/>
    <s v="South"/>
    <s v="Texas"/>
    <s v="Houston"/>
    <x v="5"/>
    <n v="36"/>
    <n v="302"/>
    <n v="10872"/>
    <n v="5653.4400000000005"/>
    <n v="0.52"/>
    <s v="Outlet"/>
  </r>
  <r>
    <s v="Walmart"/>
    <n v="1197831"/>
    <d v="2020-08-30T00:00:00"/>
    <s v="South"/>
    <s v="Texas"/>
    <s v="Houston"/>
    <x v="0"/>
    <n v="27"/>
    <n v="305"/>
    <n v="8235"/>
    <n v="3046.95"/>
    <n v="0.37"/>
    <s v="Outlet"/>
  </r>
  <r>
    <s v="Walmart"/>
    <n v="1197831"/>
    <d v="2020-08-31T00:00:00"/>
    <s v="South"/>
    <s v="Texas"/>
    <s v="Houston"/>
    <x v="1"/>
    <n v="33"/>
    <n v="305"/>
    <n v="10065"/>
    <n v="3824.7"/>
    <n v="0.38"/>
    <s v="Outlet"/>
  </r>
  <r>
    <s v="Walmart"/>
    <n v="1197831"/>
    <d v="2020-09-01T00:00:00"/>
    <s v="South"/>
    <s v="Texas"/>
    <s v="Houston"/>
    <x v="2"/>
    <n v="29"/>
    <n v="374"/>
    <n v="10846"/>
    <n v="4446.8599999999997"/>
    <n v="0.41"/>
    <s v="Outlet"/>
  </r>
  <r>
    <s v="Walmart"/>
    <n v="1197831"/>
    <d v="2020-09-02T00:00:00"/>
    <s v="South"/>
    <s v="Texas"/>
    <s v="Houston"/>
    <x v="3"/>
    <n v="30"/>
    <n v="215"/>
    <n v="6450"/>
    <n v="3096"/>
    <n v="0.48"/>
    <s v="Outlet"/>
  </r>
  <r>
    <s v="Walmart"/>
    <n v="1197831"/>
    <d v="2020-09-03T00:00:00"/>
    <s v="South"/>
    <s v="Texas"/>
    <s v="Houston"/>
    <x v="4"/>
    <n v="35"/>
    <n v="228"/>
    <n v="7980"/>
    <n v="2713.2"/>
    <n v="0.33999999999999997"/>
    <s v="Outlet"/>
  </r>
  <r>
    <s v="Walmart"/>
    <n v="1197831"/>
    <d v="2020-09-04T00:00:00"/>
    <s v="South"/>
    <s v="Texas"/>
    <s v="Houston"/>
    <x v="5"/>
    <n v="39"/>
    <n v="270"/>
    <n v="10530"/>
    <n v="5686.2000000000007"/>
    <n v="0.54"/>
    <s v="Outlet"/>
  </r>
  <r>
    <s v="Walmart"/>
    <n v="1197831"/>
    <d v="2020-09-05T00:00:00"/>
    <s v="South"/>
    <s v="Texas"/>
    <s v="Houston"/>
    <x v="0"/>
    <n v="33"/>
    <n v="264"/>
    <n v="8712"/>
    <n v="3659.04"/>
    <n v="0.42"/>
    <s v="Outlet"/>
  </r>
  <r>
    <s v="Walmart"/>
    <n v="1197831"/>
    <d v="2020-09-06T00:00:00"/>
    <s v="South"/>
    <s v="Texas"/>
    <s v="Houston"/>
    <x v="1"/>
    <n v="32"/>
    <n v="255"/>
    <n v="8160"/>
    <n v="3019.2"/>
    <n v="0.37"/>
    <s v="Outlet"/>
  </r>
  <r>
    <s v="Walmart"/>
    <n v="1197831"/>
    <d v="2020-09-07T00:00:00"/>
    <s v="South"/>
    <s v="Texas"/>
    <s v="Houston"/>
    <x v="2"/>
    <n v="36"/>
    <n v="315"/>
    <n v="11340"/>
    <n v="4309.2"/>
    <n v="0.38"/>
    <s v="Outlet"/>
  </r>
  <r>
    <s v="Walmart"/>
    <n v="1197831"/>
    <d v="2020-09-08T00:00:00"/>
    <s v="South"/>
    <s v="Texas"/>
    <s v="Houston"/>
    <x v="3"/>
    <n v="37"/>
    <n v="200"/>
    <n v="7400"/>
    <n v="3700"/>
    <n v="0.5"/>
    <s v="Outlet"/>
  </r>
  <r>
    <s v="Walmart"/>
    <n v="1197831"/>
    <d v="2020-09-09T00:00:00"/>
    <s v="South"/>
    <s v="Texas"/>
    <s v="Houston"/>
    <x v="4"/>
    <n v="36"/>
    <n v="206"/>
    <n v="7416"/>
    <n v="2669.7599999999998"/>
    <n v="0.36"/>
    <s v="Outlet"/>
  </r>
  <r>
    <s v="Walmart"/>
    <n v="1197831"/>
    <d v="2020-09-10T00:00:00"/>
    <s v="South"/>
    <s v="Texas"/>
    <s v="Houston"/>
    <x v="5"/>
    <n v="42"/>
    <n v="298"/>
    <n v="12516"/>
    <n v="7134.1200000000008"/>
    <n v="0.57000000000000006"/>
    <s v="Outlet"/>
  </r>
  <r>
    <s v="Walmart"/>
    <n v="1197831"/>
    <d v="2020-09-11T00:00:00"/>
    <s v="South"/>
    <s v="Texas"/>
    <s v="Houston"/>
    <x v="0"/>
    <n v="31"/>
    <n v="272"/>
    <n v="8432"/>
    <n v="3288.4799999999996"/>
    <n v="0.38999999999999996"/>
    <s v="Outlet"/>
  </r>
  <r>
    <s v="Walmart"/>
    <n v="1197831"/>
    <d v="2020-09-12T00:00:00"/>
    <s v="South"/>
    <s v="Texas"/>
    <s v="Houston"/>
    <x v="1"/>
    <n v="29"/>
    <n v="248"/>
    <n v="7192"/>
    <n v="2804.8799999999997"/>
    <n v="0.38999999999999996"/>
    <s v="Outlet"/>
  </r>
  <r>
    <s v="Walmart"/>
    <n v="1197831"/>
    <d v="2020-09-13T00:00:00"/>
    <s v="South"/>
    <s v="Texas"/>
    <s v="Houston"/>
    <x v="2"/>
    <n v="39"/>
    <n v="255"/>
    <n v="9945"/>
    <n v="3679.65"/>
    <n v="0.37"/>
    <s v="Outlet"/>
  </r>
  <r>
    <s v="Walmart"/>
    <n v="1197831"/>
    <d v="2020-09-14T00:00:00"/>
    <s v="South"/>
    <s v="Texas"/>
    <s v="Houston"/>
    <x v="3"/>
    <n v="36"/>
    <n v="204"/>
    <n v="7344"/>
    <n v="3451.6800000000003"/>
    <n v="0.47000000000000003"/>
    <s v="Outlet"/>
  </r>
  <r>
    <s v="Walmart"/>
    <n v="1197831"/>
    <d v="2020-09-15T00:00:00"/>
    <s v="South"/>
    <s v="Texas"/>
    <s v="Houston"/>
    <x v="4"/>
    <n v="35"/>
    <n v="184"/>
    <n v="6440"/>
    <n v="2382.8000000000002"/>
    <n v="0.37"/>
    <s v="Outlet"/>
  </r>
  <r>
    <s v="Walmart"/>
    <n v="1197831"/>
    <d v="2020-09-16T00:00:00"/>
    <s v="South"/>
    <s v="Texas"/>
    <s v="Houston"/>
    <x v="5"/>
    <n v="43"/>
    <n v="233"/>
    <n v="10019"/>
    <n v="5410.26"/>
    <n v="0.54"/>
    <s v="Outlet"/>
  </r>
  <r>
    <s v="Walmart"/>
    <n v="1197831"/>
    <d v="2020-10-20T00:00:00"/>
    <s v="South"/>
    <s v="Texas"/>
    <s v="Houston"/>
    <x v="0"/>
    <n v="34"/>
    <n v="270"/>
    <n v="9180"/>
    <n v="3488.4"/>
    <n v="0.38"/>
    <s v="Outlet"/>
  </r>
  <r>
    <s v="Walmart"/>
    <n v="1197831"/>
    <d v="2020-10-21T00:00:00"/>
    <s v="South"/>
    <s v="Texas"/>
    <s v="Houston"/>
    <x v="1"/>
    <n v="31"/>
    <n v="306"/>
    <n v="9486"/>
    <n v="3794.3999999999996"/>
    <n v="0.39999999999999997"/>
    <s v="Outlet"/>
  </r>
  <r>
    <s v="Walmart"/>
    <n v="1197831"/>
    <d v="2020-10-22T00:00:00"/>
    <s v="South"/>
    <s v="Texas"/>
    <s v="Houston"/>
    <x v="2"/>
    <n v="34"/>
    <n v="281"/>
    <n v="9554"/>
    <n v="3726.0599999999995"/>
    <n v="0.38999999999999996"/>
    <s v="Outlet"/>
  </r>
  <r>
    <s v="Walmart"/>
    <n v="1197831"/>
    <d v="2020-10-23T00:00:00"/>
    <s v="South"/>
    <s v="Texas"/>
    <s v="Houston"/>
    <x v="3"/>
    <n v="36"/>
    <n v="230"/>
    <n v="8280"/>
    <n v="4140"/>
    <n v="0.5"/>
    <s v="Outlet"/>
  </r>
  <r>
    <s v="Walmart"/>
    <n v="1197831"/>
    <d v="2020-10-24T00:00:00"/>
    <s v="South"/>
    <s v="Texas"/>
    <s v="Houston"/>
    <x v="4"/>
    <n v="30"/>
    <n v="195"/>
    <n v="5850"/>
    <n v="1872"/>
    <n v="0.32"/>
    <s v="Outlet"/>
  </r>
  <r>
    <s v="Walmart"/>
    <n v="1197831"/>
    <d v="2020-10-25T00:00:00"/>
    <s v="South"/>
    <s v="Texas"/>
    <s v="Houston"/>
    <x v="5"/>
    <n v="44"/>
    <n v="289"/>
    <n v="12716"/>
    <n v="7248.1200000000008"/>
    <n v="0.57000000000000006"/>
    <s v="Outlet"/>
  </r>
  <r>
    <s v="Walmart"/>
    <n v="1197831"/>
    <d v="2020-10-26T00:00:00"/>
    <s v="South"/>
    <s v="Texas"/>
    <s v="Houston"/>
    <x v="0"/>
    <n v="32"/>
    <n v="333"/>
    <n v="10656"/>
    <n v="4262.3999999999996"/>
    <n v="0.39999999999999997"/>
    <s v="Outlet"/>
  </r>
  <r>
    <s v="Walmart"/>
    <n v="1197831"/>
    <d v="2020-10-27T00:00:00"/>
    <s v="South"/>
    <s v="Texas"/>
    <s v="Houston"/>
    <x v="1"/>
    <n v="34"/>
    <n v="333"/>
    <n v="11322"/>
    <n v="4755.24"/>
    <n v="0.42"/>
    <s v="Outlet"/>
  </r>
  <r>
    <s v="Walmart"/>
    <n v="1197831"/>
    <d v="2020-10-28T00:00:00"/>
    <s v="South"/>
    <s v="Texas"/>
    <s v="Houston"/>
    <x v="2"/>
    <n v="38"/>
    <n v="298"/>
    <n v="11324"/>
    <n v="4303.12"/>
    <n v="0.38"/>
    <s v="Outlet"/>
  </r>
  <r>
    <s v="Walmart"/>
    <n v="1197831"/>
    <d v="2020-10-29T00:00:00"/>
    <s v="South"/>
    <s v="Texas"/>
    <s v="Houston"/>
    <x v="3"/>
    <n v="36"/>
    <n v="210"/>
    <n v="7560"/>
    <n v="3931.2000000000003"/>
    <n v="0.52"/>
    <s v="Outlet"/>
  </r>
  <r>
    <s v="Walmart"/>
    <n v="1197831"/>
    <d v="2020-10-30T00:00:00"/>
    <s v="South"/>
    <s v="Texas"/>
    <s v="Houston"/>
    <x v="4"/>
    <n v="30"/>
    <n v="208"/>
    <n v="6240"/>
    <n v="2246.4"/>
    <n v="0.36"/>
    <s v="Outlet"/>
  </r>
  <r>
    <s v="Walmart"/>
    <n v="1197831"/>
    <d v="2020-10-31T00:00:00"/>
    <s v="South"/>
    <s v="Texas"/>
    <s v="Houston"/>
    <x v="5"/>
    <n v="41"/>
    <n v="306"/>
    <n v="12546"/>
    <n v="6900.3"/>
    <n v="0.55000000000000004"/>
    <s v="Outlet"/>
  </r>
  <r>
    <s v="West Gear"/>
    <n v="1128299"/>
    <d v="2020-11-01T00:00:00"/>
    <s v="South"/>
    <s v="Texas"/>
    <s v="Houston"/>
    <x v="0"/>
    <n v="30"/>
    <n v="264"/>
    <n v="7920"/>
    <n v="3088.8"/>
    <n v="0.39"/>
    <s v="Outlet"/>
  </r>
  <r>
    <s v="West Gear"/>
    <n v="1128299"/>
    <d v="2020-11-02T00:00:00"/>
    <s v="South"/>
    <s v="Texas"/>
    <s v="Houston"/>
    <x v="1"/>
    <n v="33"/>
    <n v="248"/>
    <n v="8184"/>
    <n v="1882.3200000000002"/>
    <n v="0.23"/>
    <s v="Outlet"/>
  </r>
  <r>
    <s v="West Gear"/>
    <n v="1128299"/>
    <d v="2020-11-03T00:00:00"/>
    <s v="South"/>
    <s v="Texas"/>
    <s v="Houston"/>
    <x v="2"/>
    <n v="33"/>
    <n v="271"/>
    <n v="8943"/>
    <n v="3756.0600000000004"/>
    <n v="0.42000000000000004"/>
    <s v="Outlet"/>
  </r>
  <r>
    <s v="West Gear"/>
    <n v="1128299"/>
    <d v="2020-11-04T00:00:00"/>
    <s v="South"/>
    <s v="Texas"/>
    <s v="Houston"/>
    <x v="3"/>
    <n v="35"/>
    <n v="219"/>
    <n v="7665"/>
    <n v="2759.4"/>
    <n v="0.36"/>
    <s v="Outlet"/>
  </r>
  <r>
    <s v="West Gear"/>
    <n v="1128299"/>
    <d v="2020-11-05T00:00:00"/>
    <s v="West"/>
    <s v="California"/>
    <s v="San Francisco"/>
    <x v="4"/>
    <n v="38"/>
    <n v="173"/>
    <n v="6574"/>
    <n v="3549.96"/>
    <n v="0.54"/>
    <s v="Outlet"/>
  </r>
  <r>
    <s v="West Gear"/>
    <n v="1128299"/>
    <d v="2020-11-06T00:00:00"/>
    <s v="West"/>
    <s v="California"/>
    <s v="San Francisco"/>
    <x v="5"/>
    <n v="36"/>
    <n v="233"/>
    <n v="8388"/>
    <n v="1761.4800000000002"/>
    <n v="0.21000000000000002"/>
    <s v="Outlet"/>
  </r>
  <r>
    <s v="West Gear"/>
    <n v="1128299"/>
    <d v="2020-11-07T00:00:00"/>
    <s v="West"/>
    <s v="California"/>
    <s v="San Francisco"/>
    <x v="0"/>
    <n v="28"/>
    <n v="289"/>
    <n v="8092"/>
    <n v="3398.6400000000003"/>
    <n v="0.42000000000000004"/>
    <s v="Outlet"/>
  </r>
  <r>
    <s v="West Gear"/>
    <n v="1128299"/>
    <d v="2020-11-08T00:00:00"/>
    <s v="West"/>
    <s v="California"/>
    <s v="San Francisco"/>
    <x v="1"/>
    <n v="36"/>
    <n v="239"/>
    <n v="8604"/>
    <n v="2151"/>
    <n v="0.25"/>
    <s v="Outlet"/>
  </r>
  <r>
    <s v="West Gear"/>
    <n v="1128299"/>
    <d v="2020-11-09T00:00:00"/>
    <s v="West"/>
    <s v="California"/>
    <s v="San Francisco"/>
    <x v="2"/>
    <n v="40"/>
    <n v="247"/>
    <n v="9880"/>
    <n v="4050.8"/>
    <n v="0.41000000000000003"/>
    <s v="Outlet"/>
  </r>
  <r>
    <s v="West Gear"/>
    <n v="1128299"/>
    <d v="2020-11-10T00:00:00"/>
    <s v="West"/>
    <s v="California"/>
    <s v="San Francisco"/>
    <x v="3"/>
    <n v="39"/>
    <n v="190"/>
    <n v="7410"/>
    <n v="2519.3999999999996"/>
    <n v="0.33999999999999997"/>
    <s v="Outlet"/>
  </r>
  <r>
    <s v="West Gear"/>
    <n v="1128299"/>
    <d v="2020-11-11T00:00:00"/>
    <s v="West"/>
    <s v="California"/>
    <s v="San Francisco"/>
    <x v="4"/>
    <n v="42"/>
    <n v="165"/>
    <n v="6930"/>
    <n v="3950.1000000000004"/>
    <n v="0.57000000000000006"/>
    <s v="Outlet"/>
  </r>
  <r>
    <s v="West Gear"/>
    <n v="1128299"/>
    <d v="2020-11-12T00:00:00"/>
    <s v="West"/>
    <s v="California"/>
    <s v="San Francisco"/>
    <x v="5"/>
    <n v="33"/>
    <n v="210"/>
    <n v="6930"/>
    <n v="1524.6000000000001"/>
    <n v="0.22000000000000003"/>
    <s v="Outlet"/>
  </r>
  <r>
    <s v="West Gear"/>
    <n v="1128299"/>
    <d v="2020-11-13T00:00:00"/>
    <s v="West"/>
    <s v="California"/>
    <s v="San Francisco"/>
    <x v="0"/>
    <n v="36"/>
    <n v="272"/>
    <n v="9792"/>
    <n v="3818.88"/>
    <n v="0.39"/>
    <s v="Outlet"/>
  </r>
  <r>
    <s v="West Gear"/>
    <n v="1128299"/>
    <d v="2020-11-14T00:00:00"/>
    <s v="West"/>
    <s v="California"/>
    <s v="San Francisco"/>
    <x v="1"/>
    <n v="39"/>
    <n v="231"/>
    <n v="9009"/>
    <n v="2072.0700000000002"/>
    <n v="0.23"/>
    <s v="Outlet"/>
  </r>
  <r>
    <s v="West Gear"/>
    <n v="1128299"/>
    <d v="2020-11-15T00:00:00"/>
    <s v="West"/>
    <s v="California"/>
    <s v="San Francisco"/>
    <x v="2"/>
    <n v="47"/>
    <n v="210"/>
    <n v="9870"/>
    <n v="4145.4000000000005"/>
    <n v="0.42000000000000004"/>
    <s v="Outlet"/>
  </r>
  <r>
    <s v="West Gear"/>
    <n v="1128299"/>
    <d v="2020-12-22T00:00:00"/>
    <s v="West"/>
    <s v="California"/>
    <s v="San Francisco"/>
    <x v="3"/>
    <n v="48"/>
    <n v="204"/>
    <n v="9792"/>
    <n v="3133.44"/>
    <n v="0.32"/>
    <s v="Outlet"/>
  </r>
  <r>
    <s v="West Gear"/>
    <n v="1128299"/>
    <d v="2020-12-23T00:00:00"/>
    <s v="West"/>
    <s v="California"/>
    <s v="San Francisco"/>
    <x v="4"/>
    <n v="51"/>
    <n v="170"/>
    <n v="8670"/>
    <n v="4681.8"/>
    <n v="0.54"/>
    <s v="Outlet"/>
  </r>
  <r>
    <s v="West Gear"/>
    <n v="1128299"/>
    <d v="2020-12-24T00:00:00"/>
    <s v="West"/>
    <s v="California"/>
    <s v="San Francisco"/>
    <x v="5"/>
    <n v="41"/>
    <n v="245"/>
    <n v="10045"/>
    <n v="2009"/>
    <n v="0.2"/>
    <s v="Outlet"/>
  </r>
  <r>
    <s v="West Gear"/>
    <n v="1128299"/>
    <d v="2020-12-25T00:00:00"/>
    <s v="West"/>
    <s v="California"/>
    <s v="San Francisco"/>
    <x v="0"/>
    <n v="40"/>
    <n v="271"/>
    <n v="10840"/>
    <n v="4119.2"/>
    <n v="0.38"/>
    <s v="Outlet"/>
  </r>
  <r>
    <s v="West Gear"/>
    <n v="1128299"/>
    <d v="2020-12-26T00:00:00"/>
    <s v="West"/>
    <s v="California"/>
    <s v="San Francisco"/>
    <x v="1"/>
    <n v="51"/>
    <n v="216"/>
    <n v="11016"/>
    <n v="2754"/>
    <n v="0.25"/>
    <s v="Outlet"/>
  </r>
  <r>
    <s v="West Gear"/>
    <n v="1128299"/>
    <d v="2020-12-27T00:00:00"/>
    <s v="West"/>
    <s v="California"/>
    <s v="San Francisco"/>
    <x v="2"/>
    <n v="46"/>
    <n v="254"/>
    <n v="11684"/>
    <n v="4556.76"/>
    <n v="0.39"/>
    <s v="Outlet"/>
  </r>
  <r>
    <s v="West Gear"/>
    <n v="1128299"/>
    <d v="2020-12-28T00:00:00"/>
    <s v="West"/>
    <s v="California"/>
    <s v="San Francisco"/>
    <x v="3"/>
    <n v="48"/>
    <n v="188"/>
    <n v="9024"/>
    <n v="3068.16"/>
    <n v="0.33999999999999997"/>
    <s v="Outlet"/>
  </r>
  <r>
    <s v="West Gear"/>
    <n v="1128299"/>
    <d v="2020-12-29T00:00:00"/>
    <s v="West"/>
    <s v="California"/>
    <s v="San Francisco"/>
    <x v="4"/>
    <n v="47"/>
    <n v="158"/>
    <n v="7426"/>
    <n v="4158.5600000000004"/>
    <n v="0.56000000000000005"/>
    <s v="Outlet"/>
  </r>
  <r>
    <s v="West Gear"/>
    <n v="1128299"/>
    <d v="2020-12-30T00:00:00"/>
    <s v="West"/>
    <s v="California"/>
    <s v="San Francisco"/>
    <x v="5"/>
    <n v="62"/>
    <n v="245"/>
    <n v="15190"/>
    <n v="2886.1000000000004"/>
    <n v="0.19000000000000003"/>
    <s v="Outlet"/>
  </r>
  <r>
    <s v="West Gear"/>
    <n v="1128299"/>
    <d v="2020-12-31T00:00:00"/>
    <s v="West"/>
    <s v="California"/>
    <s v="San Francisco"/>
    <x v="0"/>
    <n v="44"/>
    <n v="270"/>
    <n v="11880"/>
    <n v="5227.2"/>
    <n v="0.44"/>
    <s v="Outlet"/>
  </r>
  <r>
    <s v="West Gear"/>
    <n v="1128299"/>
    <d v="2021-01-01T00:00:00"/>
    <s v="West"/>
    <s v="California"/>
    <s v="San Francisco"/>
    <x v="1"/>
    <n v="51"/>
    <n v="233"/>
    <n v="11883"/>
    <n v="3208.4100000000003"/>
    <n v="0.27"/>
    <s v="Outlet"/>
  </r>
  <r>
    <s v="West Gear"/>
    <n v="1128299"/>
    <d v="2021-01-02T00:00:00"/>
    <s v="West"/>
    <s v="California"/>
    <s v="San Francisco"/>
    <x v="2"/>
    <n v="46"/>
    <n v="225"/>
    <n v="10350"/>
    <n v="4554"/>
    <n v="0.44"/>
    <s v="Outlet"/>
  </r>
  <r>
    <s v="West Gear"/>
    <n v="1128299"/>
    <d v="2021-01-03T00:00:00"/>
    <s v="West"/>
    <s v="California"/>
    <s v="San Francisco"/>
    <x v="3"/>
    <n v="42"/>
    <n v="228"/>
    <n v="9576"/>
    <n v="4021.92"/>
    <n v="0.42"/>
    <s v="Outlet"/>
  </r>
  <r>
    <s v="West Gear"/>
    <n v="1128299"/>
    <d v="2021-01-04T00:00:00"/>
    <s v="West"/>
    <s v="California"/>
    <s v="San Francisco"/>
    <x v="4"/>
    <n v="49"/>
    <n v="182"/>
    <n v="8918"/>
    <n v="5083.26"/>
    <n v="0.57000000000000006"/>
    <s v="Outlet"/>
  </r>
  <r>
    <s v="West Gear"/>
    <n v="1128299"/>
    <d v="2021-01-05T00:00:00"/>
    <s v="West"/>
    <s v="California"/>
    <s v="San Francisco"/>
    <x v="5"/>
    <n v="58"/>
    <n v="225"/>
    <n v="13050"/>
    <n v="3001.5"/>
    <n v="0.23"/>
    <s v="Outlet"/>
  </r>
  <r>
    <s v="West Gear"/>
    <n v="1128299"/>
    <d v="2021-01-06T00:00:00"/>
    <s v="West"/>
    <s v="California"/>
    <s v="San Francisco"/>
    <x v="0"/>
    <n v="41"/>
    <n v="341"/>
    <n v="13981"/>
    <n v="6011.8300000000008"/>
    <n v="0.43000000000000005"/>
    <s v="Outlet"/>
  </r>
  <r>
    <s v="West Gear"/>
    <n v="1128299"/>
    <d v="2021-01-07T00:00:00"/>
    <s v="West"/>
    <s v="California"/>
    <s v="San Francisco"/>
    <x v="1"/>
    <n v="50"/>
    <n v="256"/>
    <n v="12800"/>
    <n v="3840"/>
    <n v="0.3"/>
    <s v="Outlet"/>
  </r>
  <r>
    <s v="West Gear"/>
    <n v="1128299"/>
    <d v="2021-01-08T00:00:00"/>
    <s v="West"/>
    <s v="California"/>
    <s v="San Francisco"/>
    <x v="2"/>
    <n v="42"/>
    <n v="281"/>
    <n v="11802"/>
    <n v="5310.9000000000005"/>
    <n v="0.45"/>
    <s v="Outlet"/>
  </r>
  <r>
    <s v="West Gear"/>
    <n v="1128299"/>
    <d v="2021-01-09T00:00:00"/>
    <s v="West"/>
    <s v="California"/>
    <s v="San Francisco"/>
    <x v="3"/>
    <n v="41"/>
    <n v="224"/>
    <n v="9184"/>
    <n v="3765.4399999999996"/>
    <n v="0.41"/>
    <s v="Outlet"/>
  </r>
  <r>
    <s v="West Gear"/>
    <n v="1128299"/>
    <d v="2021-01-10T00:00:00"/>
    <s v="West"/>
    <s v="California"/>
    <s v="San Francisco"/>
    <x v="4"/>
    <n v="44"/>
    <n v="196"/>
    <n v="8624"/>
    <n v="5260.6400000000012"/>
    <n v="0.6100000000000001"/>
    <s v="Outlet"/>
  </r>
  <r>
    <s v="West Gear"/>
    <n v="1128299"/>
    <d v="2021-01-11T00:00:00"/>
    <s v="West"/>
    <s v="California"/>
    <s v="San Francisco"/>
    <x v="5"/>
    <n v="60"/>
    <n v="306"/>
    <n v="18360"/>
    <n v="4773.6000000000004"/>
    <n v="0.26"/>
    <s v="Outlet"/>
  </r>
  <r>
    <s v="West Gear"/>
    <n v="1128299"/>
    <d v="2021-01-12T00:00:00"/>
    <s v="West"/>
    <s v="California"/>
    <s v="San Francisco"/>
    <x v="0"/>
    <n v="41"/>
    <n v="338"/>
    <n v="13858"/>
    <n v="5266.04"/>
    <n v="0.38"/>
    <s v="Outlet"/>
  </r>
  <r>
    <s v="West Gear"/>
    <n v="1128299"/>
    <d v="2021-01-13T00:00:00"/>
    <s v="West"/>
    <s v="California"/>
    <s v="San Francisco"/>
    <x v="1"/>
    <n v="49"/>
    <n v="263"/>
    <n v="12887"/>
    <n v="3092.88"/>
    <n v="0.24000000000000002"/>
    <s v="Outlet"/>
  </r>
  <r>
    <s v="West Gear"/>
    <n v="1128299"/>
    <d v="2021-01-14T00:00:00"/>
    <s v="West"/>
    <s v="California"/>
    <s v="San Francisco"/>
    <x v="2"/>
    <n v="46"/>
    <n v="264"/>
    <n v="12144"/>
    <n v="4857.6000000000004"/>
    <n v="0.4"/>
    <s v="Outlet"/>
  </r>
  <r>
    <s v="West Gear"/>
    <n v="1128299"/>
    <d v="2021-01-15T00:00:00"/>
    <s v="West"/>
    <s v="California"/>
    <s v="San Francisco"/>
    <x v="3"/>
    <n v="46"/>
    <n v="247"/>
    <n v="11362"/>
    <n v="4090.3199999999997"/>
    <n v="0.36"/>
    <s v="Outlet"/>
  </r>
  <r>
    <s v="West Gear"/>
    <n v="1128299"/>
    <d v="2021-01-16T00:00:00"/>
    <s v="West"/>
    <s v="California"/>
    <s v="San Francisco"/>
    <x v="4"/>
    <n v="44"/>
    <n v="240"/>
    <n v="10560"/>
    <n v="5913.6"/>
    <n v="0.56000000000000005"/>
    <s v="Outlet"/>
  </r>
  <r>
    <s v="West Gear"/>
    <n v="1128299"/>
    <d v="2021-01-17T00:00:00"/>
    <s v="West"/>
    <s v="California"/>
    <s v="San Francisco"/>
    <x v="5"/>
    <n v="56"/>
    <n v="264"/>
    <n v="14784"/>
    <n v="2808.9600000000005"/>
    <n v="0.19000000000000003"/>
    <s v="Outlet"/>
  </r>
  <r>
    <s v="West Gear"/>
    <n v="1128299"/>
    <d v="2021-01-18T00:00:00"/>
    <s v="West"/>
    <s v="California"/>
    <s v="San Francisco"/>
    <x v="0"/>
    <n v="45"/>
    <n v="302"/>
    <n v="13590"/>
    <n v="5436"/>
    <n v="0.4"/>
    <s v="Outlet"/>
  </r>
  <r>
    <s v="West Gear"/>
    <n v="1128299"/>
    <d v="2021-01-19T00:00:00"/>
    <s v="West"/>
    <s v="California"/>
    <s v="San Francisco"/>
    <x v="1"/>
    <n v="47"/>
    <n v="278"/>
    <n v="13066"/>
    <n v="2874.52"/>
    <n v="0.22"/>
    <s v="Outlet"/>
  </r>
  <r>
    <s v="West Gear"/>
    <n v="1128299"/>
    <d v="2021-01-20T00:00:00"/>
    <s v="West"/>
    <s v="California"/>
    <s v="San Francisco"/>
    <x v="2"/>
    <n v="51"/>
    <n v="248"/>
    <n v="12648"/>
    <n v="4932.72"/>
    <n v="0.39"/>
    <s v="Outlet"/>
  </r>
  <r>
    <s v="West Gear"/>
    <n v="1128299"/>
    <d v="2021-01-21T00:00:00"/>
    <s v="West"/>
    <s v="California"/>
    <s v="San Francisco"/>
    <x v="3"/>
    <n v="52"/>
    <n v="255"/>
    <n v="13260"/>
    <n v="4508.3999999999996"/>
    <n v="0.33999999999999997"/>
    <s v="Outlet"/>
  </r>
  <r>
    <s v="West Gear"/>
    <n v="1128299"/>
    <d v="2021-01-22T00:00:00"/>
    <s v="West"/>
    <s v="California"/>
    <s v="San Francisco"/>
    <x v="4"/>
    <n v="59"/>
    <n v="263"/>
    <n v="15517"/>
    <n v="8844.69"/>
    <n v="0.57000000000000006"/>
    <s v="Outlet"/>
  </r>
  <r>
    <s v="West Gear"/>
    <n v="1128299"/>
    <d v="2021-01-23T00:00:00"/>
    <s v="West"/>
    <s v="California"/>
    <s v="San Francisco"/>
    <x v="5"/>
    <n v="60"/>
    <n v="254"/>
    <n v="15240"/>
    <n v="3352.8000000000006"/>
    <n v="0.22000000000000003"/>
    <s v="Outlet"/>
  </r>
  <r>
    <s v="West Gear"/>
    <n v="1128299"/>
    <d v="2021-01-24T00:00:00"/>
    <s v="West"/>
    <s v="California"/>
    <s v="San Francisco"/>
    <x v="0"/>
    <n v="40"/>
    <n v="287"/>
    <n v="11480"/>
    <n v="4018.0000000000005"/>
    <n v="0.35000000000000003"/>
    <s v="Outlet"/>
  </r>
  <r>
    <s v="West Gear"/>
    <n v="1128299"/>
    <d v="2021-01-25T00:00:00"/>
    <s v="West"/>
    <s v="California"/>
    <s v="San Francisco"/>
    <x v="1"/>
    <n v="42"/>
    <n v="287"/>
    <n v="12054"/>
    <n v="2049.1799999999998"/>
    <n v="0.16999999999999998"/>
    <s v="Outlet"/>
  </r>
  <r>
    <s v="West Gear"/>
    <n v="1128299"/>
    <d v="2021-01-26T00:00:00"/>
    <s v="West"/>
    <s v="California"/>
    <s v="San Francisco"/>
    <x v="2"/>
    <n v="39"/>
    <n v="248"/>
    <n v="9672"/>
    <n v="3288.48"/>
    <n v="0.34"/>
    <s v="Outlet"/>
  </r>
  <r>
    <s v="West Gear"/>
    <n v="1128299"/>
    <d v="2021-01-27T00:00:00"/>
    <s v="West"/>
    <s v="California"/>
    <s v="San Francisco"/>
    <x v="3"/>
    <n v="39"/>
    <n v="247"/>
    <n v="9633"/>
    <n v="2600.91"/>
    <n v="0.26999999999999996"/>
    <s v="Outlet"/>
  </r>
  <r>
    <s v="West Gear"/>
    <n v="1128299"/>
    <d v="2021-01-28T00:00:00"/>
    <s v="West"/>
    <s v="California"/>
    <s v="San Francisco"/>
    <x v="4"/>
    <n v="43"/>
    <n v="225"/>
    <n v="9675"/>
    <n v="4644.0000000000009"/>
    <n v="0.48000000000000009"/>
    <s v="Outlet"/>
  </r>
  <r>
    <s v="West Gear"/>
    <n v="1128299"/>
    <d v="2021-01-29T00:00:00"/>
    <s v="West"/>
    <s v="California"/>
    <s v="San Francisco"/>
    <x v="5"/>
    <n v="51"/>
    <n v="264"/>
    <n v="13464"/>
    <n v="2019.6000000000004"/>
    <n v="0.15000000000000002"/>
    <s v="Outlet"/>
  </r>
  <r>
    <s v="West Gear"/>
    <n v="1128299"/>
    <d v="2021-01-30T00:00:00"/>
    <s v="West"/>
    <s v="California"/>
    <s v="San Francisco"/>
    <x v="0"/>
    <n v="36"/>
    <n v="289"/>
    <n v="10404"/>
    <n v="3433.3200000000006"/>
    <n v="0.33000000000000007"/>
    <s v="Outlet"/>
  </r>
  <r>
    <s v="West Gear"/>
    <n v="1128299"/>
    <d v="2021-01-31T00:00:00"/>
    <s v="West"/>
    <s v="California"/>
    <s v="San Francisco"/>
    <x v="1"/>
    <n v="39"/>
    <n v="280"/>
    <n v="10920"/>
    <n v="1965.6"/>
    <n v="0.18"/>
    <s v="Outlet"/>
  </r>
  <r>
    <s v="West Gear"/>
    <n v="1128299"/>
    <d v="2021-02-01T00:00:00"/>
    <s v="West"/>
    <s v="California"/>
    <s v="San Francisco"/>
    <x v="2"/>
    <n v="42"/>
    <n v="210"/>
    <n v="8820"/>
    <n v="2910.6000000000008"/>
    <n v="0.33000000000000007"/>
    <s v="Outlet"/>
  </r>
  <r>
    <s v="West Gear"/>
    <n v="1128299"/>
    <d v="2021-02-02T00:00:00"/>
    <s v="West"/>
    <s v="California"/>
    <s v="San Francisco"/>
    <x v="3"/>
    <n v="42"/>
    <n v="223"/>
    <n v="9366"/>
    <n v="2903.4599999999996"/>
    <n v="0.30999999999999994"/>
    <s v="Outlet"/>
  </r>
  <r>
    <s v="West Gear"/>
    <n v="1128299"/>
    <d v="2021-02-03T00:00:00"/>
    <s v="West"/>
    <s v="California"/>
    <s v="San Francisco"/>
    <x v="4"/>
    <n v="50"/>
    <n v="221"/>
    <n v="11050"/>
    <n v="5193.5000000000009"/>
    <n v="0.47000000000000008"/>
    <s v="Outlet"/>
  </r>
  <r>
    <s v="West Gear"/>
    <n v="1128299"/>
    <d v="2021-02-04T00:00:00"/>
    <s v="West"/>
    <s v="California"/>
    <s v="San Francisco"/>
    <x v="5"/>
    <n v="46"/>
    <n v="224"/>
    <n v="10304"/>
    <n v="1236.48"/>
    <n v="0.12000000000000001"/>
    <s v="Outlet"/>
  </r>
  <r>
    <s v="West Gear"/>
    <n v="1128299"/>
    <d v="2021-02-05T00:00:00"/>
    <s v="West"/>
    <s v="California"/>
    <s v="San Francisco"/>
    <x v="0"/>
    <n v="39"/>
    <n v="263"/>
    <n v="10257"/>
    <n v="3589.9500000000003"/>
    <n v="0.35000000000000003"/>
    <s v="Outlet"/>
  </r>
  <r>
    <s v="West Gear"/>
    <n v="1128299"/>
    <d v="2021-02-06T00:00:00"/>
    <s v="West"/>
    <s v="California"/>
    <s v="San Francisco"/>
    <x v="1"/>
    <n v="46"/>
    <n v="306"/>
    <n v="14076"/>
    <n v="2815.2000000000003"/>
    <n v="0.2"/>
    <s v="Outlet"/>
  </r>
  <r>
    <s v="West Gear"/>
    <n v="1128299"/>
    <d v="2021-02-07T00:00:00"/>
    <s v="West"/>
    <s v="California"/>
    <s v="San Francisco"/>
    <x v="2"/>
    <n v="40"/>
    <n v="247"/>
    <n v="9880"/>
    <n v="3359.2000000000003"/>
    <n v="0.34"/>
    <s v="Outlet"/>
  </r>
  <r>
    <s v="West Gear"/>
    <n v="1128299"/>
    <d v="2021-02-08T00:00:00"/>
    <s v="West"/>
    <s v="California"/>
    <s v="San Francisco"/>
    <x v="3"/>
    <n v="37"/>
    <n v="210"/>
    <n v="7770"/>
    <n v="2253.2999999999997"/>
    <n v="0.28999999999999998"/>
    <s v="Outlet"/>
  </r>
  <r>
    <s v="West Gear"/>
    <n v="1128299"/>
    <d v="2021-02-09T00:00:00"/>
    <s v="West"/>
    <s v="California"/>
    <s v="San Francisco"/>
    <x v="4"/>
    <n v="51"/>
    <n v="228"/>
    <n v="11628"/>
    <n v="5465.1600000000008"/>
    <n v="0.47000000000000008"/>
    <s v="Outlet"/>
  </r>
  <r>
    <s v="West Gear"/>
    <n v="1128299"/>
    <d v="2021-02-10T00:00:00"/>
    <s v="West"/>
    <s v="California"/>
    <s v="San Francisco"/>
    <x v="5"/>
    <n v="56"/>
    <n v="256"/>
    <n v="14336"/>
    <n v="2150.4000000000005"/>
    <n v="0.15000000000000002"/>
    <s v="Outlet"/>
  </r>
  <r>
    <s v="West Gear"/>
    <n v="1128299"/>
    <d v="2021-02-11T00:00:00"/>
    <s v="West"/>
    <s v="California"/>
    <s v="San Francisco"/>
    <x v="0"/>
    <n v="40"/>
    <n v="322"/>
    <n v="12880"/>
    <n v="4250.4000000000005"/>
    <n v="0.33000000000000007"/>
    <s v="Outlet"/>
  </r>
  <r>
    <s v="West Gear"/>
    <n v="1128299"/>
    <d v="2021-02-12T00:00:00"/>
    <s v="West"/>
    <s v="California"/>
    <s v="San Francisco"/>
    <x v="1"/>
    <n v="46"/>
    <n v="332"/>
    <n v="15272"/>
    <n v="3207.12"/>
    <n v="0.21"/>
    <s v="Outlet"/>
  </r>
  <r>
    <s v="West Gear"/>
    <n v="1128299"/>
    <d v="2021-02-13T00:00:00"/>
    <s v="West"/>
    <s v="California"/>
    <s v="San Francisco"/>
    <x v="2"/>
    <n v="44"/>
    <n v="256"/>
    <n v="11264"/>
    <n v="3717.1200000000008"/>
    <n v="0.33000000000000007"/>
    <s v="Outlet"/>
  </r>
  <r>
    <s v="West Gear"/>
    <n v="1128299"/>
    <d v="2021-02-14T00:00:00"/>
    <s v="West"/>
    <s v="California"/>
    <s v="San Francisco"/>
    <x v="3"/>
    <n v="40"/>
    <n v="271"/>
    <n v="10840"/>
    <n v="3252"/>
    <n v="0.3"/>
    <s v="Outlet"/>
  </r>
  <r>
    <s v="West Gear"/>
    <n v="1128299"/>
    <d v="2021-02-15T00:00:00"/>
    <s v="West"/>
    <s v="California"/>
    <s v="San Francisco"/>
    <x v="4"/>
    <n v="43"/>
    <n v="245"/>
    <n v="10535"/>
    <n v="5478.2"/>
    <n v="0.52"/>
    <s v="Outlet"/>
  </r>
  <r>
    <s v="West Gear"/>
    <n v="1128299"/>
    <d v="2021-02-16T00:00:00"/>
    <s v="West"/>
    <s v="California"/>
    <s v="San Francisco"/>
    <x v="5"/>
    <n v="50"/>
    <n v="256"/>
    <n v="12800"/>
    <n v="2176"/>
    <n v="0.17"/>
    <s v="Outlet"/>
  </r>
  <r>
    <s v="Kohl's"/>
    <n v="1189833"/>
    <d v="2021-02-17T00:00:00"/>
    <s v="West"/>
    <s v="California"/>
    <s v="San Francisco"/>
    <x v="0"/>
    <n v="26"/>
    <n v="224"/>
    <n v="5824"/>
    <n v="2504.3200000000002"/>
    <n v="0.43000000000000005"/>
    <s v="Outlet"/>
  </r>
  <r>
    <s v="Kohl's"/>
    <n v="1189833"/>
    <d v="2021-02-18T00:00:00"/>
    <s v="West"/>
    <s v="California"/>
    <s v="San Francisco"/>
    <x v="1"/>
    <n v="35"/>
    <n v="224"/>
    <n v="7840"/>
    <n v="2352"/>
    <n v="0.3"/>
    <s v="Outlet"/>
  </r>
  <r>
    <s v="Kohl's"/>
    <n v="1189833"/>
    <d v="2021-03-09T00:00:00"/>
    <s v="West"/>
    <s v="California"/>
    <s v="San Francisco"/>
    <x v="2"/>
    <n v="36"/>
    <n v="217"/>
    <n v="7812"/>
    <n v="3281.0400000000004"/>
    <n v="0.42000000000000004"/>
    <s v="Outlet"/>
  </r>
  <r>
    <s v="Kohl's"/>
    <n v="1189833"/>
    <d v="2021-03-10T00:00:00"/>
    <s v="West"/>
    <s v="California"/>
    <s v="San Francisco"/>
    <x v="3"/>
    <n v="33"/>
    <n v="182"/>
    <n v="6006"/>
    <n v="2282.2800000000002"/>
    <n v="0.38"/>
    <s v="Outlet"/>
  </r>
  <r>
    <s v="Kohl's"/>
    <n v="1189833"/>
    <d v="2021-03-11T00:00:00"/>
    <s v="West"/>
    <s v="California"/>
    <s v="Los Angeles"/>
    <x v="4"/>
    <n v="36"/>
    <n v="155"/>
    <n v="5580"/>
    <n v="3292.2000000000003"/>
    <n v="0.59000000000000008"/>
    <s v="Outlet"/>
  </r>
  <r>
    <s v="Kohl's"/>
    <n v="1189833"/>
    <d v="2021-03-12T00:00:00"/>
    <s v="West"/>
    <s v="California"/>
    <s v="Los Angeles"/>
    <x v="5"/>
    <n v="29"/>
    <n v="210"/>
    <n v="6090"/>
    <n v="1400.7"/>
    <n v="0.23"/>
    <s v="Outlet"/>
  </r>
  <r>
    <s v="Kohl's"/>
    <n v="1189833"/>
    <d v="2021-03-13T00:00:00"/>
    <s v="West"/>
    <s v="California"/>
    <s v="Los Angeles"/>
    <x v="0"/>
    <n v="28"/>
    <n v="240"/>
    <n v="6720"/>
    <n v="3091.2000000000003"/>
    <n v="0.46"/>
    <s v="Outlet"/>
  </r>
  <r>
    <s v="Kohl's"/>
    <n v="1189833"/>
    <d v="2021-03-14T00:00:00"/>
    <s v="West"/>
    <s v="California"/>
    <s v="Los Angeles"/>
    <x v="1"/>
    <n v="30"/>
    <n v="215"/>
    <n v="6450"/>
    <n v="1999.5"/>
    <n v="0.31"/>
    <s v="Outlet"/>
  </r>
  <r>
    <s v="Kohl's"/>
    <n v="1189833"/>
    <d v="2021-03-15T00:00:00"/>
    <s v="West"/>
    <s v="California"/>
    <s v="Los Angeles"/>
    <x v="2"/>
    <n v="33"/>
    <n v="223"/>
    <n v="7359"/>
    <n v="3090.78"/>
    <n v="0.42000000000000004"/>
    <s v="Outlet"/>
  </r>
  <r>
    <s v="Kohl's"/>
    <n v="1189833"/>
    <d v="2021-03-16T00:00:00"/>
    <s v="West"/>
    <s v="California"/>
    <s v="Los Angeles"/>
    <x v="3"/>
    <n v="34"/>
    <n v="179"/>
    <n v="6086"/>
    <n v="2495.2599999999998"/>
    <n v="0.41"/>
    <s v="Outlet"/>
  </r>
  <r>
    <s v="Kohl's"/>
    <n v="1189833"/>
    <d v="2021-03-17T00:00:00"/>
    <s v="West"/>
    <s v="California"/>
    <s v="Los Angeles"/>
    <x v="4"/>
    <n v="40"/>
    <n v="140"/>
    <n v="5600"/>
    <n v="3192.0000000000005"/>
    <n v="0.57000000000000006"/>
    <s v="Outlet"/>
  </r>
  <r>
    <s v="Kohl's"/>
    <n v="1189833"/>
    <d v="2021-03-18T00:00:00"/>
    <s v="West"/>
    <s v="California"/>
    <s v="Los Angeles"/>
    <x v="5"/>
    <n v="32"/>
    <n v="208"/>
    <n v="6656"/>
    <n v="1730.56"/>
    <n v="0.26"/>
    <s v="Outlet"/>
  </r>
  <r>
    <s v="Kohl's"/>
    <n v="1189833"/>
    <d v="2021-03-19T00:00:00"/>
    <s v="West"/>
    <s v="California"/>
    <s v="Los Angeles"/>
    <x v="0"/>
    <n v="24"/>
    <n v="264"/>
    <n v="6336"/>
    <n v="2787.84"/>
    <n v="0.44"/>
    <s v="Outlet"/>
  </r>
  <r>
    <s v="Kohl's"/>
    <n v="1189833"/>
    <d v="2021-03-20T00:00:00"/>
    <s v="West"/>
    <s v="California"/>
    <s v="Los Angeles"/>
    <x v="1"/>
    <n v="36"/>
    <n v="228"/>
    <n v="8208"/>
    <n v="2298.2400000000002"/>
    <n v="0.28000000000000003"/>
    <s v="Outlet"/>
  </r>
  <r>
    <s v="Kohl's"/>
    <n v="1189833"/>
    <d v="2021-03-21T00:00:00"/>
    <s v="West"/>
    <s v="California"/>
    <s v="Los Angeles"/>
    <x v="2"/>
    <n v="33"/>
    <n v="221"/>
    <n v="7293"/>
    <n v="3354.78"/>
    <n v="0.46"/>
    <s v="Outlet"/>
  </r>
  <r>
    <s v="Kohl's"/>
    <n v="1189833"/>
    <d v="2021-03-22T00:00:00"/>
    <s v="West"/>
    <s v="California"/>
    <s v="Los Angeles"/>
    <x v="3"/>
    <n v="36"/>
    <n v="176"/>
    <n v="6336"/>
    <n v="2471.0399999999995"/>
    <n v="0.38999999999999996"/>
    <s v="Outlet"/>
  </r>
  <r>
    <s v="Kohl's"/>
    <n v="1189833"/>
    <d v="2021-03-23T00:00:00"/>
    <s v="West"/>
    <s v="California"/>
    <s v="Los Angeles"/>
    <x v="4"/>
    <n v="36"/>
    <n v="128"/>
    <n v="4608"/>
    <n v="2718.7200000000003"/>
    <n v="0.59000000000000008"/>
    <s v="Outlet"/>
  </r>
  <r>
    <s v="Kohl's"/>
    <n v="1189833"/>
    <d v="2021-04-06T00:00:00"/>
    <s v="West"/>
    <s v="California"/>
    <s v="Los Angeles"/>
    <x v="5"/>
    <n v="33"/>
    <n v="194"/>
    <n v="6402"/>
    <n v="1472.46"/>
    <n v="0.23"/>
    <s v="Outlet"/>
  </r>
  <r>
    <s v="Kohl's"/>
    <n v="1189833"/>
    <d v="2021-04-07T00:00:00"/>
    <s v="West"/>
    <s v="California"/>
    <s v="Los Angeles"/>
    <x v="0"/>
    <n v="31"/>
    <n v="248"/>
    <n v="7688"/>
    <n v="3536.48"/>
    <n v="0.46"/>
    <s v="Outlet"/>
  </r>
  <r>
    <s v="Kohl's"/>
    <n v="1189833"/>
    <d v="2021-04-08T00:00:00"/>
    <s v="West"/>
    <s v="California"/>
    <s v="Los Angeles"/>
    <x v="1"/>
    <n v="34"/>
    <n v="210"/>
    <n v="7140"/>
    <n v="2070.6"/>
    <n v="0.28999999999999998"/>
    <s v="Outlet"/>
  </r>
  <r>
    <s v="Kohl's"/>
    <n v="1189833"/>
    <d v="2021-04-09T00:00:00"/>
    <s v="West"/>
    <s v="California"/>
    <s v="Los Angeles"/>
    <x v="2"/>
    <n v="38"/>
    <n v="206"/>
    <n v="7828"/>
    <n v="3679.1600000000003"/>
    <n v="0.47000000000000003"/>
    <s v="Outlet"/>
  </r>
  <r>
    <s v="Kohl's"/>
    <n v="1189833"/>
    <d v="2021-04-10T00:00:00"/>
    <s v="West"/>
    <s v="California"/>
    <s v="Los Angeles"/>
    <x v="3"/>
    <n v="31"/>
    <n v="173"/>
    <n v="5363"/>
    <n v="2037.94"/>
    <n v="0.38"/>
    <s v="Outlet"/>
  </r>
  <r>
    <s v="Kohl's"/>
    <n v="1189833"/>
    <d v="2021-04-11T00:00:00"/>
    <s v="West"/>
    <s v="California"/>
    <s v="Los Angeles"/>
    <x v="4"/>
    <n v="38"/>
    <n v="149"/>
    <n v="5662"/>
    <n v="3453.8200000000006"/>
    <n v="0.6100000000000001"/>
    <s v="Outlet"/>
  </r>
  <r>
    <s v="Kohl's"/>
    <n v="1189833"/>
    <d v="2021-04-12T00:00:00"/>
    <s v="West"/>
    <s v="California"/>
    <s v="Los Angeles"/>
    <x v="5"/>
    <n v="49"/>
    <n v="198"/>
    <n v="9702"/>
    <n v="2619.54"/>
    <n v="0.27"/>
    <s v="Outlet"/>
  </r>
  <r>
    <s v="Kohl's"/>
    <n v="1189833"/>
    <d v="2021-04-13T00:00:00"/>
    <s v="West"/>
    <s v="California"/>
    <s v="Los Angeles"/>
    <x v="0"/>
    <n v="32"/>
    <n v="240"/>
    <n v="7680"/>
    <n v="3609.6000000000004"/>
    <n v="0.47000000000000003"/>
    <s v="Outlet"/>
  </r>
  <r>
    <s v="Kohl's"/>
    <n v="1189833"/>
    <d v="2021-04-14T00:00:00"/>
    <s v="West"/>
    <s v="California"/>
    <s v="Los Angeles"/>
    <x v="1"/>
    <n v="34"/>
    <n v="221"/>
    <n v="7514"/>
    <n v="2254.1999999999998"/>
    <n v="0.3"/>
    <s v="Outlet"/>
  </r>
  <r>
    <s v="Kohl's"/>
    <n v="1189833"/>
    <d v="2021-04-15T00:00:00"/>
    <s v="West"/>
    <s v="California"/>
    <s v="Los Angeles"/>
    <x v="2"/>
    <n v="36"/>
    <n v="215"/>
    <n v="7740"/>
    <n v="3483"/>
    <n v="0.45"/>
    <s v="Outlet"/>
  </r>
  <r>
    <s v="Kohl's"/>
    <n v="1189833"/>
    <d v="2021-04-16T00:00:00"/>
    <s v="West"/>
    <s v="California"/>
    <s v="Los Angeles"/>
    <x v="3"/>
    <n v="33"/>
    <n v="193"/>
    <n v="6369"/>
    <n v="2420.2200000000003"/>
    <n v="0.38"/>
    <s v="Outlet"/>
  </r>
  <r>
    <s v="Kohl's"/>
    <n v="1189833"/>
    <d v="2021-04-17T00:00:00"/>
    <s v="West"/>
    <s v="California"/>
    <s v="Los Angeles"/>
    <x v="4"/>
    <n v="38"/>
    <n v="140"/>
    <n v="5320"/>
    <n v="3138.8000000000006"/>
    <n v="0.59000000000000008"/>
    <s v="Outlet"/>
  </r>
  <r>
    <s v="Kohl's"/>
    <n v="1189833"/>
    <d v="2021-04-18T00:00:00"/>
    <s v="West"/>
    <s v="California"/>
    <s v="Los Angeles"/>
    <x v="5"/>
    <n v="43"/>
    <n v="206"/>
    <n v="8858"/>
    <n v="1948.76"/>
    <n v="0.22"/>
    <s v="Outlet"/>
  </r>
  <r>
    <s v="Kohl's"/>
    <n v="1189833"/>
    <d v="2021-04-19T00:00:00"/>
    <s v="West"/>
    <s v="California"/>
    <s v="Los Angeles"/>
    <x v="0"/>
    <n v="36"/>
    <n v="297"/>
    <n v="10692"/>
    <n v="4704.4800000000005"/>
    <n v="0.44"/>
    <s v="Outlet"/>
  </r>
  <r>
    <s v="Kohl's"/>
    <n v="1189833"/>
    <d v="2021-04-20T00:00:00"/>
    <s v="West"/>
    <s v="California"/>
    <s v="Los Angeles"/>
    <x v="1"/>
    <n v="35"/>
    <n v="225"/>
    <n v="7875"/>
    <n v="2362.5"/>
    <n v="0.3"/>
    <s v="Outlet"/>
  </r>
  <r>
    <s v="Kohl's"/>
    <n v="1189833"/>
    <d v="2021-04-21T00:00:00"/>
    <s v="West"/>
    <s v="California"/>
    <s v="Los Angeles"/>
    <x v="2"/>
    <n v="35"/>
    <n v="233"/>
    <n v="8155"/>
    <n v="3425.1000000000004"/>
    <n v="0.42000000000000004"/>
    <s v="Outlet"/>
  </r>
  <r>
    <s v="Kohl's"/>
    <n v="1189833"/>
    <d v="2021-04-22T00:00:00"/>
    <s v="West"/>
    <s v="California"/>
    <s v="Los Angeles"/>
    <x v="3"/>
    <n v="32"/>
    <n v="194"/>
    <n v="6208"/>
    <n v="2296.96"/>
    <n v="0.37"/>
    <s v="Outlet"/>
  </r>
  <r>
    <s v="Kohl's"/>
    <n v="1189833"/>
    <d v="2021-04-23T00:00:00"/>
    <s v="West"/>
    <s v="California"/>
    <s v="Los Angeles"/>
    <x v="4"/>
    <n v="39"/>
    <n v="165"/>
    <n v="6435"/>
    <n v="3861.0000000000005"/>
    <n v="0.60000000000000009"/>
    <s v="Outlet"/>
  </r>
  <r>
    <s v="Kohl's"/>
    <n v="1189833"/>
    <d v="2021-04-24T00:00:00"/>
    <s v="West"/>
    <s v="California"/>
    <s v="Los Angeles"/>
    <x v="5"/>
    <n v="48"/>
    <n v="264"/>
    <n v="12672"/>
    <n v="2787.84"/>
    <n v="0.22"/>
    <s v="Outlet"/>
  </r>
  <r>
    <s v="Kohl's"/>
    <n v="1189833"/>
    <d v="2021-04-25T00:00:00"/>
    <s v="West"/>
    <s v="California"/>
    <s v="Los Angeles"/>
    <x v="0"/>
    <n v="30"/>
    <n v="285"/>
    <n v="8550"/>
    <n v="4018.5000000000005"/>
    <n v="0.47000000000000003"/>
    <s v="Outlet"/>
  </r>
  <r>
    <s v="Kohl's"/>
    <n v="1189833"/>
    <d v="2021-04-26T00:00:00"/>
    <s v="West"/>
    <s v="California"/>
    <s v="Los Angeles"/>
    <x v="1"/>
    <n v="37"/>
    <n v="272"/>
    <n v="10064"/>
    <n v="2918.56"/>
    <n v="0.28999999999999998"/>
    <s v="Outlet"/>
  </r>
  <r>
    <s v="Kohl's"/>
    <n v="1189833"/>
    <d v="2021-04-27T00:00:00"/>
    <s v="West"/>
    <s v="California"/>
    <s v="Los Angeles"/>
    <x v="2"/>
    <n v="33"/>
    <n v="240"/>
    <n v="7920"/>
    <n v="3643.2000000000003"/>
    <n v="0.46"/>
    <s v="Outlet"/>
  </r>
  <r>
    <s v="Kohl's"/>
    <n v="1189833"/>
    <d v="2021-04-28T00:00:00"/>
    <s v="West"/>
    <s v="California"/>
    <s v="Los Angeles"/>
    <x v="3"/>
    <n v="29"/>
    <n v="228"/>
    <n v="6612"/>
    <n v="2644.7999999999997"/>
    <n v="0.39999999999999997"/>
    <s v="Outlet"/>
  </r>
  <r>
    <s v="Kohl's"/>
    <n v="1189833"/>
    <d v="2021-04-29T00:00:00"/>
    <s v="West"/>
    <s v="California"/>
    <s v="Los Angeles"/>
    <x v="4"/>
    <n v="38"/>
    <n v="224"/>
    <n v="8512"/>
    <n v="5107.2000000000007"/>
    <n v="0.60000000000000009"/>
    <s v="Outlet"/>
  </r>
  <r>
    <s v="Kohl's"/>
    <n v="1189833"/>
    <d v="2021-04-30T00:00:00"/>
    <s v="West"/>
    <s v="California"/>
    <s v="Los Angeles"/>
    <x v="5"/>
    <n v="51"/>
    <n v="224"/>
    <n v="11424"/>
    <n v="2627.52"/>
    <n v="0.23"/>
    <s v="Outlet"/>
  </r>
  <r>
    <s v="Kohl's"/>
    <n v="1189833"/>
    <d v="2021-05-01T00:00:00"/>
    <s v="West"/>
    <s v="California"/>
    <s v="Los Angeles"/>
    <x v="0"/>
    <n v="36"/>
    <n v="306"/>
    <n v="11016"/>
    <n v="4957.2"/>
    <n v="0.45"/>
    <s v="Outlet"/>
  </r>
  <r>
    <s v="Kohl's"/>
    <n v="1189833"/>
    <d v="2021-05-02T00:00:00"/>
    <s v="West"/>
    <s v="California"/>
    <s v="Los Angeles"/>
    <x v="1"/>
    <n v="41"/>
    <n v="264"/>
    <n v="10824"/>
    <n v="3355.44"/>
    <n v="0.31"/>
    <s v="Outlet"/>
  </r>
  <r>
    <s v="Kohl's"/>
    <n v="1189833"/>
    <d v="2021-05-03T00:00:00"/>
    <s v="West"/>
    <s v="California"/>
    <s v="Los Angeles"/>
    <x v="2"/>
    <n v="34"/>
    <n v="232"/>
    <n v="7888"/>
    <n v="3470.72"/>
    <n v="0.44"/>
    <s v="Outlet"/>
  </r>
  <r>
    <s v="Kohl's"/>
    <n v="1189833"/>
    <d v="2021-05-04T00:00:00"/>
    <s v="West"/>
    <s v="California"/>
    <s v="Los Angeles"/>
    <x v="3"/>
    <n v="36"/>
    <n v="223"/>
    <n v="8028"/>
    <n v="3050.64"/>
    <n v="0.38"/>
    <s v="Outlet"/>
  </r>
  <r>
    <s v="Kohl's"/>
    <n v="1189833"/>
    <d v="2021-05-05T00:00:00"/>
    <s v="West"/>
    <s v="California"/>
    <s v="Los Angeles"/>
    <x v="4"/>
    <n v="43"/>
    <n v="230"/>
    <n v="9890"/>
    <n v="6131.8000000000011"/>
    <n v="0.62000000000000011"/>
    <s v="Outlet"/>
  </r>
  <r>
    <s v="Kohl's"/>
    <n v="1189833"/>
    <d v="2021-05-06T00:00:00"/>
    <s v="West"/>
    <s v="California"/>
    <s v="Los Angeles"/>
    <x v="5"/>
    <n v="46"/>
    <n v="208"/>
    <n v="9568"/>
    <n v="2200.64"/>
    <n v="0.23"/>
    <s v="Outlet"/>
  </r>
  <r>
    <s v="Kohl's"/>
    <n v="1189833"/>
    <d v="2021-05-07T00:00:00"/>
    <s v="West"/>
    <s v="California"/>
    <s v="Los Angeles"/>
    <x v="0"/>
    <n v="38"/>
    <n v="289"/>
    <n v="10982"/>
    <n v="5051.72"/>
    <n v="0.46"/>
    <s v="Outlet"/>
  </r>
  <r>
    <s v="Kohl's"/>
    <n v="1189833"/>
    <d v="2021-05-08T00:00:00"/>
    <s v="West"/>
    <s v="California"/>
    <s v="Los Angeles"/>
    <x v="1"/>
    <n v="39"/>
    <n v="264"/>
    <n v="10296"/>
    <n v="2779.92"/>
    <n v="0.27"/>
    <s v="Outlet"/>
  </r>
  <r>
    <s v="Kohl's"/>
    <n v="1189833"/>
    <d v="2021-05-09T00:00:00"/>
    <s v="West"/>
    <s v="California"/>
    <s v="Los Angeles"/>
    <x v="2"/>
    <n v="38"/>
    <n v="210"/>
    <n v="7980"/>
    <n v="3591"/>
    <n v="0.45"/>
    <s v="Outlet"/>
  </r>
  <r>
    <s v="Kohl's"/>
    <n v="1189833"/>
    <d v="2021-05-10T00:00:00"/>
    <s v="West"/>
    <s v="California"/>
    <s v="Los Angeles"/>
    <x v="3"/>
    <n v="39"/>
    <n v="195"/>
    <n v="7605"/>
    <n v="3041.9999999999995"/>
    <n v="0.39999999999999997"/>
    <s v="Outlet"/>
  </r>
  <r>
    <s v="Kohl's"/>
    <n v="1189833"/>
    <d v="2021-05-11T00:00:00"/>
    <s v="West"/>
    <s v="California"/>
    <s v="Los Angeles"/>
    <x v="4"/>
    <n v="44"/>
    <n v="195"/>
    <n v="8580"/>
    <n v="5319.6000000000013"/>
    <n v="0.62000000000000011"/>
    <s v="Outlet"/>
  </r>
  <r>
    <s v="Kohl's"/>
    <n v="1189833"/>
    <d v="2021-05-12T00:00:00"/>
    <s v="West"/>
    <s v="California"/>
    <s v="Los Angeles"/>
    <x v="5"/>
    <n v="49"/>
    <n v="210"/>
    <n v="10290"/>
    <n v="2263.8000000000002"/>
    <n v="0.22"/>
    <s v="Outlet"/>
  </r>
  <r>
    <s v="Kohl's"/>
    <n v="1189833"/>
    <d v="2021-05-13T00:00:00"/>
    <s v="West"/>
    <s v="California"/>
    <s v="Los Angeles"/>
    <x v="0"/>
    <n v="36"/>
    <n v="256"/>
    <n v="9216"/>
    <n v="4331.5200000000004"/>
    <n v="0.47000000000000003"/>
    <s v="Outlet"/>
  </r>
  <r>
    <s v="Kohl's"/>
    <n v="1189833"/>
    <d v="2021-05-14T00:00:00"/>
    <s v="West"/>
    <s v="California"/>
    <s v="Los Angeles"/>
    <x v="1"/>
    <n v="43"/>
    <n v="264"/>
    <n v="11352"/>
    <n v="3405.6"/>
    <n v="0.3"/>
    <s v="Outlet"/>
  </r>
  <r>
    <s v="Kohl's"/>
    <n v="1189833"/>
    <d v="2021-05-15T00:00:00"/>
    <s v="West"/>
    <s v="California"/>
    <s v="Los Angeles"/>
    <x v="2"/>
    <n v="33"/>
    <n v="208"/>
    <n v="6864"/>
    <n v="2882.88"/>
    <n v="0.42000000000000004"/>
    <s v="Outlet"/>
  </r>
  <r>
    <s v="Kohl's"/>
    <n v="1189833"/>
    <d v="2021-05-16T00:00:00"/>
    <s v="West"/>
    <s v="California"/>
    <s v="Los Angeles"/>
    <x v="3"/>
    <n v="33"/>
    <n v="213"/>
    <n v="7029"/>
    <n v="2952.18"/>
    <n v="0.42"/>
    <s v="Outlet"/>
  </r>
  <r>
    <s v="Kohl's"/>
    <n v="1189833"/>
    <d v="2021-05-17T00:00:00"/>
    <s v="West"/>
    <s v="California"/>
    <s v="Los Angeles"/>
    <x v="4"/>
    <n v="46"/>
    <n v="210"/>
    <n v="9660"/>
    <n v="5989.2000000000007"/>
    <n v="0.62000000000000011"/>
    <s v="Outlet"/>
  </r>
  <r>
    <s v="Kohl's"/>
    <n v="1189833"/>
    <d v="2021-05-18T00:00:00"/>
    <s v="West"/>
    <s v="California"/>
    <s v="Los Angeles"/>
    <x v="5"/>
    <n v="46"/>
    <n v="208"/>
    <n v="9568"/>
    <n v="2296.3200000000002"/>
    <n v="0.24000000000000002"/>
    <s v="Outlet"/>
  </r>
  <r>
    <s v="Kohl's"/>
    <n v="1189833"/>
    <d v="2021-05-19T00:00:00"/>
    <s v="West"/>
    <s v="California"/>
    <s v="Los Angeles"/>
    <x v="0"/>
    <n v="40"/>
    <n v="272"/>
    <n v="10880"/>
    <n v="5004.8"/>
    <n v="0.46"/>
    <s v="Outlet"/>
  </r>
  <r>
    <s v="Kohl's"/>
    <n v="1189833"/>
    <d v="2021-05-20T00:00:00"/>
    <s v="West"/>
    <s v="California"/>
    <s v="Los Angeles"/>
    <x v="1"/>
    <n v="42"/>
    <n v="264"/>
    <n v="11088"/>
    <n v="3326.4"/>
    <n v="0.3"/>
    <s v="Outlet"/>
  </r>
  <r>
    <s v="Kohl's"/>
    <n v="1189833"/>
    <d v="2021-05-21T00:00:00"/>
    <s v="West"/>
    <s v="California"/>
    <s v="Los Angeles"/>
    <x v="2"/>
    <n v="35"/>
    <n v="223"/>
    <n v="7805"/>
    <n v="3590.3"/>
    <n v="0.46"/>
    <s v="Outlet"/>
  </r>
  <r>
    <s v="Kohl's"/>
    <n v="1189833"/>
    <d v="2021-05-22T00:00:00"/>
    <s v="West"/>
    <s v="California"/>
    <s v="Los Angeles"/>
    <x v="3"/>
    <n v="33"/>
    <n v="221"/>
    <n v="7293"/>
    <n v="3063.06"/>
    <n v="0.42"/>
    <s v="Outlet"/>
  </r>
  <r>
    <s v="Kohl's"/>
    <n v="1189833"/>
    <d v="2021-05-23T00:00:00"/>
    <s v="West"/>
    <s v="California"/>
    <s v="Los Angeles"/>
    <x v="4"/>
    <n v="46"/>
    <n v="204"/>
    <n v="9384"/>
    <n v="5348.880000000001"/>
    <n v="0.57000000000000006"/>
    <s v="Outlet"/>
  </r>
  <r>
    <s v="Kohl's"/>
    <n v="1189833"/>
    <d v="2021-05-24T00:00:00"/>
    <s v="West"/>
    <s v="California"/>
    <s v="Los Angeles"/>
    <x v="5"/>
    <n v="49"/>
    <n v="238"/>
    <n v="11662"/>
    <n v="2798.88"/>
    <n v="0.24000000000000002"/>
    <s v="Outlet"/>
  </r>
  <r>
    <s v="Kohl's"/>
    <n v="1189833"/>
    <d v="2021-05-25T00:00:00"/>
    <s v="West"/>
    <s v="California"/>
    <s v="Los Angeles"/>
    <x v="0"/>
    <n v="39"/>
    <n v="315"/>
    <n v="12285"/>
    <n v="5651.1"/>
    <n v="0.46"/>
    <s v="Outlet"/>
  </r>
  <r>
    <s v="Kohl's"/>
    <n v="1189833"/>
    <d v="2021-05-26T00:00:00"/>
    <s v="West"/>
    <s v="California"/>
    <s v="Los Angeles"/>
    <x v="1"/>
    <n v="42"/>
    <n v="288"/>
    <n v="12096"/>
    <n v="3386.88"/>
    <n v="0.28000000000000003"/>
    <s v="Outlet"/>
  </r>
  <r>
    <s v="Kohl's"/>
    <n v="1189833"/>
    <d v="2021-05-27T00:00:00"/>
    <s v="West"/>
    <s v="California"/>
    <s v="Los Angeles"/>
    <x v="2"/>
    <n v="39"/>
    <n v="231"/>
    <n v="9009"/>
    <n v="4144.1400000000003"/>
    <n v="0.46"/>
    <s v="Outlet"/>
  </r>
  <r>
    <s v="Kohl's"/>
    <n v="1189833"/>
    <d v="2021-05-28T00:00:00"/>
    <s v="West"/>
    <s v="California"/>
    <s v="Los Angeles"/>
    <x v="3"/>
    <n v="35"/>
    <n v="224"/>
    <n v="7840"/>
    <n v="3135.9999999999995"/>
    <n v="0.39999999999999997"/>
    <s v="Outlet"/>
  </r>
  <r>
    <s v="Kohl's"/>
    <n v="1189833"/>
    <d v="2021-05-29T00:00:00"/>
    <s v="West"/>
    <s v="California"/>
    <s v="Los Angeles"/>
    <x v="4"/>
    <n v="43"/>
    <n v="219"/>
    <n v="9417"/>
    <n v="5838.5400000000009"/>
    <n v="0.62000000000000011"/>
    <s v="Outlet"/>
  </r>
  <r>
    <s v="Kohl's"/>
    <n v="1189833"/>
    <d v="2021-05-30T00:00:00"/>
    <s v="West"/>
    <s v="California"/>
    <s v="Los Angeles"/>
    <x v="5"/>
    <n v="44"/>
    <n v="232"/>
    <n v="10208"/>
    <n v="2552"/>
    <n v="0.25"/>
    <s v="Outlet"/>
  </r>
  <r>
    <s v="Foot Locker"/>
    <n v="1185732"/>
    <d v="2021-05-31T00:00:00"/>
    <s v="West"/>
    <s v="California"/>
    <s v="Los Angeles"/>
    <x v="0"/>
    <n v="36"/>
    <n v="147"/>
    <n v="5292"/>
    <n v="2381.4"/>
    <n v="0.45"/>
    <s v="Outlet"/>
  </r>
  <r>
    <s v="Foot Locker"/>
    <n v="1185732"/>
    <d v="2021-06-01T00:00:00"/>
    <s v="West"/>
    <s v="California"/>
    <s v="Los Angeles"/>
    <x v="1"/>
    <n v="31"/>
    <n v="91"/>
    <n v="2821"/>
    <n v="1156.6099999999999"/>
    <n v="0.41"/>
    <s v="Outlet"/>
  </r>
  <r>
    <s v="Foot Locker"/>
    <n v="1185732"/>
    <d v="2021-06-02T00:00:00"/>
    <s v="West"/>
    <s v="California"/>
    <s v="Los Angeles"/>
    <x v="2"/>
    <n v="24"/>
    <n v="94"/>
    <n v="2256"/>
    <n v="879.83999999999992"/>
    <n v="0.38999999999999996"/>
    <s v="Outlet"/>
  </r>
  <r>
    <s v="Foot Locker"/>
    <n v="1185732"/>
    <d v="2021-06-03T00:00:00"/>
    <s v="West"/>
    <s v="California"/>
    <s v="Los Angeles"/>
    <x v="3"/>
    <n v="27"/>
    <n v="41"/>
    <n v="1107"/>
    <n v="509.22"/>
    <n v="0.46"/>
    <s v="Outlet"/>
  </r>
  <r>
    <s v="Sports Direct"/>
    <n v="1197831"/>
    <d v="2021-08-15T00:00:00"/>
    <s v="South"/>
    <s v="Texas"/>
    <s v="Dallas"/>
    <x v="4"/>
    <n v="26"/>
    <n v="113"/>
    <n v="2938"/>
    <n v="793.2600000000001"/>
    <n v="0.27"/>
    <s v="Outlet"/>
  </r>
  <r>
    <s v="Sports Direct"/>
    <n v="1197831"/>
    <d v="2021-08-16T00:00:00"/>
    <s v="South"/>
    <s v="Texas"/>
    <s v="Dallas"/>
    <x v="5"/>
    <n v="24"/>
    <n v="163"/>
    <n v="3912"/>
    <n v="1877.76"/>
    <n v="0.48"/>
    <s v="Outlet"/>
  </r>
  <r>
    <s v="Sports Direct"/>
    <n v="1197831"/>
    <d v="2021-08-17T00:00:00"/>
    <s v="South"/>
    <s v="Texas"/>
    <s v="Dallas"/>
    <x v="0"/>
    <n v="19"/>
    <n v="230"/>
    <n v="4370"/>
    <n v="1398.4"/>
    <n v="0.32"/>
    <s v="Outlet"/>
  </r>
  <r>
    <s v="Sports Direct"/>
    <n v="1197831"/>
    <d v="2021-08-18T00:00:00"/>
    <s v="South"/>
    <s v="Texas"/>
    <s v="Dallas"/>
    <x v="1"/>
    <n v="23"/>
    <n v="215"/>
    <n v="4945"/>
    <n v="1780.2"/>
    <n v="0.36"/>
    <s v="Outlet"/>
  </r>
  <r>
    <s v="Sports Direct"/>
    <n v="1197831"/>
    <d v="2021-08-19T00:00:00"/>
    <s v="South"/>
    <s v="Texas"/>
    <s v="Dallas"/>
    <x v="2"/>
    <n v="27"/>
    <n v="143"/>
    <n v="3861"/>
    <n v="1351.35"/>
    <n v="0.35"/>
    <s v="Outlet"/>
  </r>
  <r>
    <s v="Sports Direct"/>
    <n v="1197831"/>
    <d v="2021-08-20T00:00:00"/>
    <s v="South"/>
    <s v="Texas"/>
    <s v="Dallas"/>
    <x v="3"/>
    <n v="28"/>
    <n v="136"/>
    <n v="3808"/>
    <n v="1713.6000000000001"/>
    <n v="0.45"/>
    <s v="Outlet"/>
  </r>
  <r>
    <s v="Sports Direct"/>
    <n v="1197831"/>
    <d v="2021-08-21T00:00:00"/>
    <s v="South"/>
    <s v="Texas"/>
    <s v="Dallas"/>
    <x v="4"/>
    <n v="26"/>
    <n v="93"/>
    <n v="2418"/>
    <n v="773.76"/>
    <n v="0.32"/>
    <s v="Outlet"/>
  </r>
  <r>
    <s v="Sports Direct"/>
    <n v="1197831"/>
    <d v="2021-08-22T00:00:00"/>
    <s v="South"/>
    <s v="Texas"/>
    <s v="Dallas"/>
    <x v="5"/>
    <n v="26"/>
    <n v="155"/>
    <n v="4030"/>
    <n v="2055.3000000000002"/>
    <n v="0.51"/>
    <s v="Outlet"/>
  </r>
  <r>
    <s v="Sports Direct"/>
    <n v="1197831"/>
    <d v="2021-08-23T00:00:00"/>
    <s v="South"/>
    <s v="Texas"/>
    <s v="Dallas"/>
    <x v="0"/>
    <n v="21"/>
    <n v="203"/>
    <n v="4263"/>
    <n v="1662.5699999999997"/>
    <n v="0.38999999999999996"/>
    <s v="Outlet"/>
  </r>
  <r>
    <s v="Sports Direct"/>
    <n v="1197831"/>
    <d v="2021-08-24T00:00:00"/>
    <s v="South"/>
    <s v="Texas"/>
    <s v="Dallas"/>
    <x v="1"/>
    <n v="31"/>
    <n v="236"/>
    <n v="7316"/>
    <n v="2926.3999999999996"/>
    <n v="0.39999999999999997"/>
    <s v="Outlet"/>
  </r>
  <r>
    <s v="Sports Direct"/>
    <n v="1197831"/>
    <d v="2021-08-25T00:00:00"/>
    <s v="South"/>
    <s v="Texas"/>
    <s v="Dallas"/>
    <x v="2"/>
    <n v="20"/>
    <n v="155"/>
    <n v="3100"/>
    <n v="1178"/>
    <n v="0.38"/>
    <s v="Outlet"/>
  </r>
  <r>
    <s v="Sports Direct"/>
    <n v="1197831"/>
    <d v="2021-08-26T00:00:00"/>
    <s v="South"/>
    <s v="Texas"/>
    <s v="Dallas"/>
    <x v="3"/>
    <n v="26"/>
    <n v="140"/>
    <n v="3640"/>
    <n v="1710.8000000000002"/>
    <n v="0.47000000000000003"/>
    <s v="Outlet"/>
  </r>
  <r>
    <s v="Sports Direct"/>
    <n v="1197831"/>
    <d v="2021-08-27T00:00:00"/>
    <s v="South"/>
    <s v="Texas"/>
    <s v="Dallas"/>
    <x v="4"/>
    <n v="29"/>
    <n v="96"/>
    <n v="2784"/>
    <n v="1030.08"/>
    <n v="0.37"/>
    <s v="Outlet"/>
  </r>
  <r>
    <s v="Sports Direct"/>
    <n v="1197831"/>
    <d v="2021-08-28T00:00:00"/>
    <s v="South"/>
    <s v="Texas"/>
    <s v="Dallas"/>
    <x v="5"/>
    <n v="27"/>
    <n v="153"/>
    <n v="4131"/>
    <n v="2230.7400000000002"/>
    <n v="0.54"/>
    <s v="Outlet"/>
  </r>
  <r>
    <s v="Sports Direct"/>
    <n v="1197831"/>
    <d v="2021-08-29T00:00:00"/>
    <s v="South"/>
    <s v="Texas"/>
    <s v="Dallas"/>
    <x v="0"/>
    <n v="13"/>
    <n v="231"/>
    <n v="3003"/>
    <n v="1201.1999999999998"/>
    <n v="0.39999999999999997"/>
    <s v="Outlet"/>
  </r>
  <r>
    <s v="Sports Direct"/>
    <n v="1197831"/>
    <d v="2021-08-30T00:00:00"/>
    <s v="South"/>
    <s v="Texas"/>
    <s v="Dallas"/>
    <x v="1"/>
    <n v="21"/>
    <n v="210"/>
    <n v="4410"/>
    <n v="1763.9999999999998"/>
    <n v="0.39999999999999997"/>
    <s v="Outlet"/>
  </r>
  <r>
    <s v="Sports Direct"/>
    <n v="1197831"/>
    <d v="2021-08-31T00:00:00"/>
    <s v="South"/>
    <s v="Texas"/>
    <s v="Dallas"/>
    <x v="2"/>
    <n v="20"/>
    <n v="179"/>
    <n v="3580"/>
    <n v="1396.1999999999998"/>
    <n v="0.38999999999999996"/>
    <s v="Outlet"/>
  </r>
  <r>
    <s v="Sports Direct"/>
    <n v="1197831"/>
    <d v="2021-09-01T00:00:00"/>
    <s v="South"/>
    <s v="Texas"/>
    <s v="Dallas"/>
    <x v="3"/>
    <n v="20"/>
    <n v="149"/>
    <n v="2980"/>
    <n v="1460.2"/>
    <n v="0.49"/>
    <s v="Outlet"/>
  </r>
  <r>
    <s v="Sports Direct"/>
    <n v="1197831"/>
    <d v="2021-09-02T00:00:00"/>
    <s v="South"/>
    <s v="Texas"/>
    <s v="Dallas"/>
    <x v="4"/>
    <n v="26"/>
    <n v="107"/>
    <n v="2782"/>
    <n v="1001.52"/>
    <n v="0.36"/>
    <s v="Outlet"/>
  </r>
  <r>
    <s v="Sports Direct"/>
    <n v="1197831"/>
    <d v="2021-09-03T00:00:00"/>
    <s v="South"/>
    <s v="Texas"/>
    <s v="Dallas"/>
    <x v="5"/>
    <n v="22"/>
    <n v="210"/>
    <n v="4620"/>
    <n v="2633.4"/>
    <n v="0.57000000000000006"/>
    <s v="Outlet"/>
  </r>
  <r>
    <s v="Sports Direct"/>
    <n v="1197831"/>
    <d v="2021-09-04T00:00:00"/>
    <s v="South"/>
    <s v="Texas"/>
    <s v="Dallas"/>
    <x v="0"/>
    <n v="13"/>
    <n v="233"/>
    <n v="3029"/>
    <n v="1151.02"/>
    <n v="0.38"/>
    <s v="Outlet"/>
  </r>
  <r>
    <s v="Sports Direct"/>
    <n v="1197831"/>
    <d v="2021-09-05T00:00:00"/>
    <s v="South"/>
    <s v="Texas"/>
    <s v="Dallas"/>
    <x v="1"/>
    <n v="22"/>
    <n v="248"/>
    <n v="5456"/>
    <n v="2291.52"/>
    <n v="0.42"/>
    <s v="Outlet"/>
  </r>
  <r>
    <s v="Sports Direct"/>
    <n v="1197831"/>
    <d v="2021-09-06T00:00:00"/>
    <s v="South"/>
    <s v="Texas"/>
    <s v="Dallas"/>
    <x v="2"/>
    <n v="19"/>
    <n v="200"/>
    <n v="3800"/>
    <n v="1519.9999999999998"/>
    <n v="0.39999999999999997"/>
    <s v="Outlet"/>
  </r>
  <r>
    <s v="Sports Direct"/>
    <n v="1197831"/>
    <d v="2021-09-07T00:00:00"/>
    <s v="South"/>
    <s v="Texas"/>
    <s v="Dallas"/>
    <x v="3"/>
    <n v="27"/>
    <n v="182"/>
    <n v="4914"/>
    <n v="2407.86"/>
    <n v="0.49"/>
    <s v="Outlet"/>
  </r>
  <r>
    <s v="Sports Direct"/>
    <n v="1197831"/>
    <d v="2021-09-08T00:00:00"/>
    <s v="South"/>
    <s v="Texas"/>
    <s v="Dallas"/>
    <x v="4"/>
    <n v="38"/>
    <n v="153"/>
    <n v="5814"/>
    <n v="2093.04"/>
    <n v="0.36"/>
    <s v="Outlet"/>
  </r>
  <r>
    <s v="Sports Direct"/>
    <n v="1197831"/>
    <d v="2021-09-09T00:00:00"/>
    <s v="South"/>
    <s v="Texas"/>
    <s v="Dallas"/>
    <x v="5"/>
    <n v="34"/>
    <n v="264"/>
    <n v="8976"/>
    <n v="4667.5200000000004"/>
    <n v="0.52"/>
    <s v="Outlet"/>
  </r>
  <r>
    <s v="Sports Direct"/>
    <n v="1197831"/>
    <d v="2021-09-10T00:00:00"/>
    <s v="South"/>
    <s v="Texas"/>
    <s v="Dallas"/>
    <x v="0"/>
    <n v="30"/>
    <n v="256"/>
    <n v="7680"/>
    <n v="2841.6"/>
    <n v="0.37"/>
    <s v="Outlet"/>
  </r>
  <r>
    <s v="Sports Direct"/>
    <n v="1197831"/>
    <d v="2021-09-11T00:00:00"/>
    <s v="South"/>
    <s v="Texas"/>
    <s v="Dallas"/>
    <x v="1"/>
    <n v="40"/>
    <n v="280"/>
    <n v="11200"/>
    <n v="4592"/>
    <n v="0.41"/>
    <s v="Outlet"/>
  </r>
  <r>
    <s v="Sports Direct"/>
    <n v="1197831"/>
    <d v="2021-09-12T00:00:00"/>
    <s v="South"/>
    <s v="Texas"/>
    <s v="Dallas"/>
    <x v="2"/>
    <n v="30"/>
    <n v="215"/>
    <n v="6450"/>
    <n v="2515.4999999999995"/>
    <n v="0.38999999999999996"/>
    <s v="Outlet"/>
  </r>
  <r>
    <s v="Sports Direct"/>
    <n v="1197831"/>
    <d v="2021-09-13T00:00:00"/>
    <s v="South"/>
    <s v="Texas"/>
    <s v="Dallas"/>
    <x v="3"/>
    <n v="29"/>
    <n v="192"/>
    <n v="5568"/>
    <n v="2728.32"/>
    <n v="0.49"/>
    <s v="Outlet"/>
  </r>
  <r>
    <s v="Sports Direct"/>
    <n v="1197831"/>
    <d v="2021-09-14T00:00:00"/>
    <s v="South"/>
    <s v="Texas"/>
    <s v="Dallas"/>
    <x v="4"/>
    <n v="40"/>
    <n v="150"/>
    <n v="6000"/>
    <n v="2220"/>
    <n v="0.37"/>
    <s v="Outlet"/>
  </r>
  <r>
    <s v="Sports Direct"/>
    <n v="1197831"/>
    <d v="2021-09-15T00:00:00"/>
    <s v="South"/>
    <s v="Texas"/>
    <s v="Dallas"/>
    <x v="5"/>
    <n v="42"/>
    <n v="280"/>
    <n v="11760"/>
    <n v="6468.0000000000009"/>
    <n v="0.55000000000000004"/>
    <s v="Outlet"/>
  </r>
  <r>
    <s v="Sports Direct"/>
    <n v="1197831"/>
    <d v="2021-09-16T00:00:00"/>
    <s v="South"/>
    <s v="Texas"/>
    <s v="Dallas"/>
    <x v="0"/>
    <n v="34"/>
    <n v="256"/>
    <n v="8704"/>
    <n v="3655.68"/>
    <n v="0.42"/>
    <s v="Outlet"/>
  </r>
  <r>
    <s v="Sports Direct"/>
    <n v="1197831"/>
    <d v="2021-09-17T00:00:00"/>
    <s v="South"/>
    <s v="Texas"/>
    <s v="Dallas"/>
    <x v="1"/>
    <n v="34"/>
    <n v="264"/>
    <n v="8976"/>
    <n v="3769.92"/>
    <n v="0.42"/>
    <s v="Outlet"/>
  </r>
  <r>
    <s v="Sports Direct"/>
    <n v="1197831"/>
    <d v="2021-09-18T00:00:00"/>
    <s v="South"/>
    <s v="Texas"/>
    <s v="Dallas"/>
    <x v="2"/>
    <n v="33"/>
    <n v="322"/>
    <n v="10626"/>
    <n v="4462.92"/>
    <n v="0.42"/>
    <s v="Outlet"/>
  </r>
  <r>
    <s v="Sports Direct"/>
    <n v="1197831"/>
    <d v="2021-09-19T00:00:00"/>
    <s v="South"/>
    <s v="Texas"/>
    <s v="Dallas"/>
    <x v="3"/>
    <n v="32"/>
    <n v="201"/>
    <n v="6432"/>
    <n v="3537.6000000000004"/>
    <n v="0.55000000000000004"/>
    <s v="Outlet"/>
  </r>
  <r>
    <s v="Sports Direct"/>
    <n v="1197831"/>
    <d v="2021-09-20T00:00:00"/>
    <s v="South"/>
    <s v="Texas"/>
    <s v="Dallas"/>
    <x v="4"/>
    <n v="39"/>
    <n v="184"/>
    <n v="7176"/>
    <n v="2726.88"/>
    <n v="0.38"/>
    <s v="Outlet"/>
  </r>
  <r>
    <s v="Sports Direct"/>
    <n v="1197831"/>
    <d v="2021-09-21T00:00:00"/>
    <s v="South"/>
    <s v="Texas"/>
    <s v="Dallas"/>
    <x v="5"/>
    <n v="47"/>
    <n v="272"/>
    <n v="12784"/>
    <n v="7286.880000000001"/>
    <n v="0.57000000000000006"/>
    <s v="Outlet"/>
  </r>
  <r>
    <s v="Sports Direct"/>
    <n v="1197831"/>
    <d v="2021-09-22T00:00:00"/>
    <s v="South"/>
    <s v="Texas"/>
    <s v="Dallas"/>
    <x v="0"/>
    <n v="34"/>
    <n v="248"/>
    <n v="8432"/>
    <n v="3625.7599999999993"/>
    <n v="0.42999999999999994"/>
    <s v="Outlet"/>
  </r>
  <r>
    <s v="Sports Direct"/>
    <n v="1197831"/>
    <d v="2021-09-23T00:00:00"/>
    <s v="South"/>
    <s v="Texas"/>
    <s v="Dallas"/>
    <x v="1"/>
    <n v="43"/>
    <n v="256"/>
    <n v="11008"/>
    <n v="5063.6799999999994"/>
    <n v="0.45999999999999996"/>
    <s v="Outlet"/>
  </r>
  <r>
    <s v="Sports Direct"/>
    <n v="1197831"/>
    <d v="2021-09-24T00:00:00"/>
    <s v="South"/>
    <s v="Texas"/>
    <s v="Dallas"/>
    <x v="2"/>
    <n v="35"/>
    <n v="332"/>
    <n v="11620"/>
    <n v="5461.4"/>
    <n v="0.47"/>
    <s v="Outlet"/>
  </r>
  <r>
    <s v="Sports Direct"/>
    <n v="1197831"/>
    <d v="2021-09-25T00:00:00"/>
    <s v="South"/>
    <s v="Texas"/>
    <s v="Dallas"/>
    <x v="3"/>
    <n v="38"/>
    <n v="158"/>
    <n v="6004"/>
    <n v="3242.1600000000003"/>
    <n v="0.54"/>
    <s v="Outlet"/>
  </r>
  <r>
    <s v="Sports Direct"/>
    <n v="1197831"/>
    <d v="2021-09-26T00:00:00"/>
    <s v="South"/>
    <s v="Texas"/>
    <s v="Dallas"/>
    <x v="4"/>
    <n v="43"/>
    <n v="158"/>
    <n v="6794"/>
    <n v="2785.54"/>
    <n v="0.41"/>
    <s v="Outlet"/>
  </r>
  <r>
    <s v="Sports Direct"/>
    <n v="1197831"/>
    <d v="2021-09-27T00:00:00"/>
    <s v="South"/>
    <s v="Texas"/>
    <s v="Dallas"/>
    <x v="5"/>
    <n v="43"/>
    <n v="240"/>
    <n v="10320"/>
    <n v="6192.0000000000009"/>
    <n v="0.60000000000000009"/>
    <s v="Outlet"/>
  </r>
  <r>
    <s v="Sports Direct"/>
    <n v="1197831"/>
    <d v="2021-09-28T00:00:00"/>
    <s v="South"/>
    <s v="Texas"/>
    <s v="Dallas"/>
    <x v="0"/>
    <n v="38"/>
    <n v="232"/>
    <n v="8816"/>
    <n v="4055.3599999999997"/>
    <n v="0.45999999999999996"/>
    <s v="Outlet"/>
  </r>
  <r>
    <s v="Sports Direct"/>
    <n v="1197831"/>
    <d v="2021-09-29T00:00:00"/>
    <s v="South"/>
    <s v="Texas"/>
    <s v="Dallas"/>
    <x v="1"/>
    <n v="38"/>
    <n v="203"/>
    <n v="7714"/>
    <n v="3625.58"/>
    <n v="0.47"/>
    <s v="Outlet"/>
  </r>
  <r>
    <s v="Sports Direct"/>
    <n v="1197831"/>
    <d v="2021-09-30T00:00:00"/>
    <s v="South"/>
    <s v="Texas"/>
    <s v="Dallas"/>
    <x v="2"/>
    <n v="47"/>
    <n v="254"/>
    <n v="11938"/>
    <n v="5372.0999999999995"/>
    <n v="0.44999999999999996"/>
    <s v="Outlet"/>
  </r>
  <r>
    <s v="Sports Direct"/>
    <n v="1197831"/>
    <d v="2021-10-01T00:00:00"/>
    <s v="South"/>
    <s v="Texas"/>
    <s v="Dallas"/>
    <x v="3"/>
    <n v="41"/>
    <n v="135"/>
    <n v="5535"/>
    <n v="3044.2500000000005"/>
    <n v="0.55000000000000004"/>
    <s v="Outlet"/>
  </r>
  <r>
    <s v="Sports Direct"/>
    <n v="1197831"/>
    <d v="2021-10-02T00:00:00"/>
    <s v="South"/>
    <s v="Texas"/>
    <s v="Dallas"/>
    <x v="4"/>
    <n v="37"/>
    <n v="149"/>
    <n v="5513"/>
    <n v="2205.1999999999998"/>
    <n v="0.39999999999999997"/>
    <s v="Outlet"/>
  </r>
  <r>
    <s v="Sports Direct"/>
    <n v="1197831"/>
    <d v="2021-10-03T00:00:00"/>
    <s v="South"/>
    <s v="Texas"/>
    <s v="Dallas"/>
    <x v="5"/>
    <n v="33"/>
    <n v="236"/>
    <n v="7788"/>
    <n v="4594.920000000001"/>
    <n v="0.59000000000000008"/>
    <s v="Outlet"/>
  </r>
  <r>
    <s v="Sports Direct"/>
    <n v="1197831"/>
    <d v="2021-10-04T00:00:00"/>
    <s v="South"/>
    <s v="Texas"/>
    <s v="Dallas"/>
    <x v="0"/>
    <n v="30"/>
    <n v="213"/>
    <n v="6390"/>
    <n v="2811.5999999999995"/>
    <n v="0.43999999999999995"/>
    <s v="Outlet"/>
  </r>
  <r>
    <s v="Sports Direct"/>
    <n v="1197831"/>
    <d v="2021-10-05T00:00:00"/>
    <s v="South"/>
    <s v="Texas"/>
    <s v="Dallas"/>
    <x v="1"/>
    <n v="29"/>
    <n v="219"/>
    <n v="6351"/>
    <n v="2984.97"/>
    <n v="0.47"/>
    <s v="Outlet"/>
  </r>
  <r>
    <s v="Sports Direct"/>
    <n v="1197831"/>
    <d v="2021-10-06T00:00:00"/>
    <s v="South"/>
    <s v="Texas"/>
    <s v="Dallas"/>
    <x v="2"/>
    <n v="32"/>
    <n v="190"/>
    <n v="6080"/>
    <n v="2675.2"/>
    <n v="0.43999999999999995"/>
    <s v="Outlet"/>
  </r>
  <r>
    <s v="Sports Direct"/>
    <n v="1197831"/>
    <d v="2021-10-07T00:00:00"/>
    <s v="South"/>
    <s v="Texas"/>
    <s v="Dallas"/>
    <x v="3"/>
    <n v="30"/>
    <n v="145"/>
    <n v="4350"/>
    <n v="2349"/>
    <n v="0.54"/>
    <s v="Outlet"/>
  </r>
  <r>
    <s v="Sports Direct"/>
    <n v="1197831"/>
    <d v="2021-10-08T00:00:00"/>
    <s v="South"/>
    <s v="Texas"/>
    <s v="Dallas"/>
    <x v="4"/>
    <n v="30"/>
    <n v="128"/>
    <n v="3840"/>
    <n v="1535.9999999999998"/>
    <n v="0.39999999999999997"/>
    <s v="Outlet"/>
  </r>
  <r>
    <s v="Sports Direct"/>
    <n v="1197831"/>
    <d v="2021-10-09T00:00:00"/>
    <s v="South"/>
    <s v="Texas"/>
    <s v="Dallas"/>
    <x v="5"/>
    <n v="39"/>
    <n v="190"/>
    <n v="7410"/>
    <n v="4297.8"/>
    <n v="0.58000000000000007"/>
    <s v="Outlet"/>
  </r>
  <r>
    <s v="Sports Direct"/>
    <n v="1197831"/>
    <d v="2021-10-10T00:00:00"/>
    <s v="South"/>
    <s v="Texas"/>
    <s v="Dallas"/>
    <x v="0"/>
    <n v="31"/>
    <n v="225"/>
    <n v="6975"/>
    <n v="2999.2499999999995"/>
    <n v="0.42999999999999994"/>
    <s v="Outlet"/>
  </r>
  <r>
    <s v="Sports Direct"/>
    <n v="1197831"/>
    <d v="2021-10-11T00:00:00"/>
    <s v="South"/>
    <s v="Texas"/>
    <s v="Dallas"/>
    <x v="1"/>
    <n v="27"/>
    <n v="218"/>
    <n v="5886"/>
    <n v="2648.7"/>
    <n v="0.44999999999999996"/>
    <s v="Outlet"/>
  </r>
  <r>
    <s v="Sports Direct"/>
    <n v="1197831"/>
    <d v="2021-10-12T00:00:00"/>
    <s v="South"/>
    <s v="Texas"/>
    <s v="Dallas"/>
    <x v="2"/>
    <n v="51"/>
    <n v="228"/>
    <n v="11628"/>
    <n v="5116.32"/>
    <n v="0.43999999999999995"/>
    <s v="Outlet"/>
  </r>
  <r>
    <s v="Sports Direct"/>
    <n v="1197831"/>
    <d v="2021-10-13T00:00:00"/>
    <s v="South"/>
    <s v="Texas"/>
    <s v="Dallas"/>
    <x v="3"/>
    <n v="50"/>
    <n v="160"/>
    <n v="8000"/>
    <n v="4160"/>
    <n v="0.52"/>
    <s v="Outlet"/>
  </r>
  <r>
    <s v="Sports Direct"/>
    <n v="1197831"/>
    <d v="2021-10-14T00:00:00"/>
    <s v="South"/>
    <s v="Texas"/>
    <s v="Dallas"/>
    <x v="4"/>
    <n v="46"/>
    <n v="162"/>
    <n v="7452"/>
    <n v="2906.2799999999997"/>
    <n v="0.38999999999999996"/>
    <s v="Outlet"/>
  </r>
  <r>
    <s v="Sports Direct"/>
    <n v="1197831"/>
    <d v="2021-10-15T00:00:00"/>
    <s v="South"/>
    <s v="Texas"/>
    <s v="Dallas"/>
    <x v="5"/>
    <n v="51"/>
    <n v="236"/>
    <n v="12036"/>
    <n v="7341.9600000000009"/>
    <n v="0.6100000000000001"/>
    <s v="Outlet"/>
  </r>
  <r>
    <s v="Sports Direct"/>
    <n v="1197831"/>
    <d v="2021-10-16T00:00:00"/>
    <s v="South"/>
    <s v="Texas"/>
    <s v="Dallas"/>
    <x v="0"/>
    <n v="46"/>
    <n v="281"/>
    <n v="12926"/>
    <n v="6075.2199999999993"/>
    <n v="0.47"/>
    <s v="Outlet"/>
  </r>
  <r>
    <s v="Sports Direct"/>
    <n v="1197831"/>
    <d v="2021-10-17T00:00:00"/>
    <s v="South"/>
    <s v="Texas"/>
    <s v="Dallas"/>
    <x v="1"/>
    <n v="39"/>
    <n v="248"/>
    <n v="9672"/>
    <n v="4062.24"/>
    <n v="0.42"/>
    <s v="Outlet"/>
  </r>
  <r>
    <s v="Sports Direct"/>
    <n v="1197831"/>
    <d v="2021-10-18T00:00:00"/>
    <s v="South"/>
    <s v="Texas"/>
    <s v="Dallas"/>
    <x v="2"/>
    <n v="46"/>
    <n v="239"/>
    <n v="10994"/>
    <n v="4837.3599999999997"/>
    <n v="0.43999999999999995"/>
    <s v="Outlet"/>
  </r>
  <r>
    <s v="Sports Direct"/>
    <n v="1197831"/>
    <d v="2021-10-19T00:00:00"/>
    <s v="South"/>
    <s v="Texas"/>
    <s v="Dallas"/>
    <x v="3"/>
    <n v="44"/>
    <n v="190"/>
    <n v="8360"/>
    <n v="4681.6000000000004"/>
    <n v="0.56000000000000005"/>
    <s v="Outlet"/>
  </r>
  <r>
    <s v="Sports Direct"/>
    <n v="1197831"/>
    <d v="2021-10-20T00:00:00"/>
    <s v="South"/>
    <s v="Texas"/>
    <s v="Dallas"/>
    <x v="4"/>
    <n v="47"/>
    <n v="168"/>
    <n v="7896"/>
    <n v="2921.52"/>
    <n v="0.37"/>
    <s v="Outlet"/>
  </r>
  <r>
    <s v="Sports Direct"/>
    <n v="1197831"/>
    <d v="2021-10-21T00:00:00"/>
    <s v="South"/>
    <s v="Texas"/>
    <s v="Dallas"/>
    <x v="5"/>
    <n v="54"/>
    <n v="256"/>
    <n v="13824"/>
    <n v="8294.4000000000015"/>
    <n v="0.60000000000000009"/>
    <s v="Outlet"/>
  </r>
  <r>
    <s v="Foot Locker"/>
    <n v="1185732"/>
    <d v="2021-10-22T00:00:00"/>
    <s v="South"/>
    <s v="Texas"/>
    <s v="Dallas"/>
    <x v="0"/>
    <n v="34"/>
    <n v="128"/>
    <n v="4352"/>
    <n v="2698.2400000000007"/>
    <n v="0.62000000000000011"/>
    <s v="Outlet"/>
  </r>
  <r>
    <s v="Foot Locker"/>
    <n v="1185732"/>
    <d v="2021-10-23T00:00:00"/>
    <s v="South"/>
    <s v="Texas"/>
    <s v="Dallas"/>
    <x v="1"/>
    <n v="34"/>
    <n v="68"/>
    <n v="2312"/>
    <n v="901.68"/>
    <n v="0.38999999999999996"/>
    <s v="Outlet"/>
  </r>
  <r>
    <s v="Foot Locker"/>
    <n v="1185732"/>
    <d v="2021-10-24T00:00:00"/>
    <s v="South"/>
    <s v="Texas"/>
    <s v="Dallas"/>
    <x v="2"/>
    <n v="28"/>
    <n v="72"/>
    <n v="2016"/>
    <n v="846.71999999999991"/>
    <n v="0.42"/>
    <s v="Outlet"/>
  </r>
  <r>
    <s v="Foot Locker"/>
    <n v="1185732"/>
    <d v="2021-10-25T00:00:00"/>
    <s v="South"/>
    <s v="Texas"/>
    <s v="Dallas"/>
    <x v="3"/>
    <n v="28"/>
    <n v="23"/>
    <n v="644"/>
    <n v="276.91999999999996"/>
    <n v="0.42999999999999994"/>
    <s v="Outlet"/>
  </r>
  <r>
    <s v="Foot Locker"/>
    <n v="1185732"/>
    <d v="2021-10-26T00:00:00"/>
    <s v="Northeast"/>
    <s v="Pennsylvania"/>
    <s v="Philadelphia"/>
    <x v="4"/>
    <n v="42"/>
    <n v="41"/>
    <n v="1722"/>
    <n v="706.02"/>
    <n v="0.41"/>
    <s v="Outlet"/>
  </r>
  <r>
    <s v="Foot Locker"/>
    <n v="1185732"/>
    <d v="2021-10-27T00:00:00"/>
    <s v="Northeast"/>
    <s v="Pennsylvania"/>
    <s v="Philadelphia"/>
    <x v="5"/>
    <n v="32"/>
    <n v="70"/>
    <n v="2240"/>
    <n v="761.59999999999991"/>
    <n v="0.33999999999999997"/>
    <s v="Outlet"/>
  </r>
  <r>
    <s v="Foot Locker"/>
    <n v="1185732"/>
    <d v="2021-10-28T00:00:00"/>
    <s v="Northeast"/>
    <s v="Pennsylvania"/>
    <s v="Philadelphia"/>
    <x v="0"/>
    <n v="32"/>
    <n v="166"/>
    <n v="5312"/>
    <n v="3187.2000000000003"/>
    <n v="0.60000000000000009"/>
    <s v="Outlet"/>
  </r>
  <r>
    <s v="Foot Locker"/>
    <n v="1185732"/>
    <d v="2021-10-29T00:00:00"/>
    <s v="Northeast"/>
    <s v="Pennsylvania"/>
    <s v="Philadelphia"/>
    <x v="1"/>
    <n v="32"/>
    <n v="44"/>
    <n v="1408"/>
    <n v="563.19999999999993"/>
    <n v="0.39999999999999997"/>
    <s v="Outlet"/>
  </r>
  <r>
    <s v="Foot Locker"/>
    <n v="1185732"/>
    <d v="2021-10-30T00:00:00"/>
    <s v="Northeast"/>
    <s v="Pennsylvania"/>
    <s v="Philadelphia"/>
    <x v="2"/>
    <n v="25"/>
    <n v="54"/>
    <n v="1350"/>
    <n v="607.49999999999989"/>
    <n v="0.44999999999999996"/>
    <s v="Outlet"/>
  </r>
  <r>
    <s v="Foot Locker"/>
    <n v="1185732"/>
    <d v="2021-10-31T00:00:00"/>
    <s v="Northeast"/>
    <s v="Pennsylvania"/>
    <s v="Philadelphia"/>
    <x v="3"/>
    <n v="28"/>
    <n v="17"/>
    <n v="476"/>
    <n v="199.92"/>
    <n v="0.42"/>
    <s v="Outlet"/>
  </r>
  <r>
    <s v="Foot Locker"/>
    <n v="1185732"/>
    <d v="2021-11-01T00:00:00"/>
    <s v="Northeast"/>
    <s v="Pennsylvania"/>
    <s v="Philadelphia"/>
    <x v="4"/>
    <n v="39"/>
    <n v="40"/>
    <n v="1560"/>
    <n v="577.20000000000005"/>
    <n v="0.37"/>
    <s v="Outlet"/>
  </r>
  <r>
    <s v="Foot Locker"/>
    <n v="1185732"/>
    <d v="2021-11-02T00:00:00"/>
    <s v="Northeast"/>
    <s v="Pennsylvania"/>
    <s v="Philadelphia"/>
    <x v="5"/>
    <n v="30"/>
    <n v="74"/>
    <n v="2220"/>
    <n v="777"/>
    <n v="0.35"/>
    <s v="Outlet"/>
  </r>
  <r>
    <s v="Foot Locker"/>
    <n v="1185732"/>
    <d v="2021-11-03T00:00:00"/>
    <s v="Northeast"/>
    <s v="Pennsylvania"/>
    <s v="Philadelphia"/>
    <x v="0"/>
    <n v="39"/>
    <n v="156"/>
    <n v="6084"/>
    <n v="3528.7200000000003"/>
    <n v="0.58000000000000007"/>
    <s v="Outlet"/>
  </r>
  <r>
    <s v="Foot Locker"/>
    <n v="1185732"/>
    <d v="2021-11-04T00:00:00"/>
    <s v="Northeast"/>
    <s v="Pennsylvania"/>
    <s v="Philadelphia"/>
    <x v="1"/>
    <n v="33"/>
    <n v="53"/>
    <n v="1749"/>
    <n v="647.13"/>
    <n v="0.37"/>
    <s v="Outlet"/>
  </r>
  <r>
    <s v="Foot Locker"/>
    <n v="1185732"/>
    <d v="2021-11-05T00:00:00"/>
    <s v="Northeast"/>
    <s v="Pennsylvania"/>
    <s v="Philadelphia"/>
    <x v="2"/>
    <n v="29"/>
    <n v="58"/>
    <n v="1682"/>
    <n v="756.9"/>
    <n v="0.44999999999999996"/>
    <s v="Outlet"/>
  </r>
  <r>
    <s v="Foot Locker"/>
    <n v="1185732"/>
    <d v="2021-11-06T00:00:00"/>
    <s v="Northeast"/>
    <s v="Pennsylvania"/>
    <s v="Philadelphia"/>
    <x v="3"/>
    <n v="32"/>
    <n v="8"/>
    <n v="256"/>
    <n v="112.63999999999999"/>
    <n v="0.43999999999999995"/>
    <s v="Outlet"/>
  </r>
  <r>
    <s v="Foot Locker"/>
    <n v="1185732"/>
    <d v="2021-11-07T00:00:00"/>
    <s v="Northeast"/>
    <s v="Pennsylvania"/>
    <s v="Philadelphia"/>
    <x v="4"/>
    <n v="41"/>
    <n v="24"/>
    <n v="984"/>
    <n v="334.55999999999995"/>
    <n v="0.33999999999999997"/>
    <s v="Outlet"/>
  </r>
  <r>
    <s v="Foot Locker"/>
    <n v="1185732"/>
    <d v="2021-11-08T00:00:00"/>
    <s v="Northeast"/>
    <s v="Pennsylvania"/>
    <s v="Philadelphia"/>
    <x v="5"/>
    <n v="38"/>
    <n v="61"/>
    <n v="2318"/>
    <n v="718.58"/>
    <n v="0.31"/>
    <s v="Outlet"/>
  </r>
  <r>
    <s v="Foot Locker"/>
    <n v="1185732"/>
    <d v="2021-11-09T00:00:00"/>
    <s v="Northeast"/>
    <s v="Pennsylvania"/>
    <s v="Philadelphia"/>
    <x v="0"/>
    <n v="35"/>
    <n v="140"/>
    <n v="4900"/>
    <n v="2793.0000000000005"/>
    <n v="0.57000000000000006"/>
    <s v="Outlet"/>
  </r>
  <r>
    <s v="Foot Locker"/>
    <n v="1185732"/>
    <d v="2021-11-10T00:00:00"/>
    <s v="Northeast"/>
    <s v="Pennsylvania"/>
    <s v="Philadelphia"/>
    <x v="1"/>
    <n v="37"/>
    <n v="51"/>
    <n v="1887"/>
    <n v="603.84"/>
    <n v="0.32"/>
    <s v="Outlet"/>
  </r>
  <r>
    <s v="Foot Locker"/>
    <n v="1185732"/>
    <d v="2021-11-11T00:00:00"/>
    <s v="Northeast"/>
    <s v="Pennsylvania"/>
    <s v="Philadelphia"/>
    <x v="2"/>
    <n v="27"/>
    <n v="51"/>
    <n v="1377"/>
    <n v="578.34"/>
    <n v="0.42"/>
    <s v="Outlet"/>
  </r>
  <r>
    <s v="Foot Locker"/>
    <n v="1185732"/>
    <d v="2021-11-12T00:00:00"/>
    <s v="Northeast"/>
    <s v="Pennsylvania"/>
    <s v="Philadelphia"/>
    <x v="3"/>
    <n v="36"/>
    <n v="24"/>
    <n v="864"/>
    <n v="328.32"/>
    <n v="0.38"/>
    <s v="Outlet"/>
  </r>
  <r>
    <s v="Foot Locker"/>
    <n v="1185732"/>
    <d v="2021-11-13T00:00:00"/>
    <s v="Northeast"/>
    <s v="Pennsylvania"/>
    <s v="Philadelphia"/>
    <x v="4"/>
    <n v="45"/>
    <n v="26"/>
    <n v="1170"/>
    <n v="432.9"/>
    <n v="0.37"/>
    <s v="Outlet"/>
  </r>
  <r>
    <s v="Foot Locker"/>
    <n v="1185732"/>
    <d v="2021-11-14T00:00:00"/>
    <s v="Northeast"/>
    <s v="Pennsylvania"/>
    <s v="Philadelphia"/>
    <x v="5"/>
    <n v="39"/>
    <n v="64"/>
    <n v="2496"/>
    <n v="673.92000000000007"/>
    <n v="0.27"/>
    <s v="Outlet"/>
  </r>
  <r>
    <s v="Foot Locker"/>
    <n v="1185732"/>
    <d v="2021-11-15T00:00:00"/>
    <s v="Northeast"/>
    <s v="Pennsylvania"/>
    <s v="Philadelphia"/>
    <x v="0"/>
    <n v="44"/>
    <n v="150"/>
    <n v="6600"/>
    <n v="3432"/>
    <n v="0.52"/>
    <s v="Outlet"/>
  </r>
  <r>
    <s v="Foot Locker"/>
    <n v="1185732"/>
    <d v="2021-11-16T00:00:00"/>
    <s v="Northeast"/>
    <s v="Pennsylvania"/>
    <s v="Philadelphia"/>
    <x v="1"/>
    <n v="40"/>
    <n v="54"/>
    <n v="2160"/>
    <n v="712.8"/>
    <n v="0.32999999999999996"/>
    <s v="Outlet"/>
  </r>
  <r>
    <s v="Foot Locker"/>
    <n v="1185732"/>
    <d v="2021-11-17T00:00:00"/>
    <s v="Northeast"/>
    <s v="Pennsylvania"/>
    <s v="Philadelphia"/>
    <x v="2"/>
    <n v="38"/>
    <n v="53"/>
    <n v="2014"/>
    <n v="745.18"/>
    <n v="0.37"/>
    <s v="Outlet"/>
  </r>
  <r>
    <s v="Foot Locker"/>
    <n v="1185732"/>
    <d v="2021-11-18T00:00:00"/>
    <s v="Northeast"/>
    <s v="Pennsylvania"/>
    <s v="Philadelphia"/>
    <x v="3"/>
    <n v="42"/>
    <n v="34"/>
    <n v="1428"/>
    <n v="571.19999999999993"/>
    <n v="0.39999999999999997"/>
    <s v="Outlet"/>
  </r>
  <r>
    <s v="Foot Locker"/>
    <n v="1185732"/>
    <d v="2021-11-19T00:00:00"/>
    <s v="Northeast"/>
    <s v="Pennsylvania"/>
    <s v="Philadelphia"/>
    <x v="4"/>
    <n v="51"/>
    <n v="39"/>
    <n v="1989"/>
    <n v="735.93"/>
    <n v="0.37"/>
    <s v="Outlet"/>
  </r>
  <r>
    <s v="Foot Locker"/>
    <n v="1185732"/>
    <d v="2021-11-20T00:00:00"/>
    <s v="Northeast"/>
    <s v="Pennsylvania"/>
    <s v="Philadelphia"/>
    <x v="5"/>
    <n v="51"/>
    <n v="78"/>
    <n v="3978"/>
    <n v="1471.86"/>
    <n v="0.37"/>
    <s v="Outlet"/>
  </r>
  <r>
    <s v="Foot Locker"/>
    <n v="1185732"/>
    <d v="2021-11-21T00:00:00"/>
    <s v="Northeast"/>
    <s v="Pennsylvania"/>
    <s v="Philadelphia"/>
    <x v="0"/>
    <n v="49"/>
    <n v="170"/>
    <n v="8330"/>
    <n v="4748.1000000000004"/>
    <n v="0.57000000000000006"/>
    <s v="Outlet"/>
  </r>
  <r>
    <s v="Foot Locker"/>
    <n v="1185732"/>
    <d v="2021-11-22T00:00:00"/>
    <s v="Northeast"/>
    <s v="Pennsylvania"/>
    <s v="Philadelphia"/>
    <x v="1"/>
    <n v="41"/>
    <n v="85"/>
    <n v="3485"/>
    <n v="1359.1499999999999"/>
    <n v="0.38999999999999996"/>
    <s v="Outlet"/>
  </r>
  <r>
    <s v="Foot Locker"/>
    <n v="1185732"/>
    <d v="2021-11-23T00:00:00"/>
    <s v="Northeast"/>
    <s v="Pennsylvania"/>
    <s v="Philadelphia"/>
    <x v="2"/>
    <n v="42"/>
    <n v="54"/>
    <n v="2268"/>
    <n v="975.2399999999999"/>
    <n v="0.42999999999999994"/>
    <s v="Outlet"/>
  </r>
  <r>
    <s v="Foot Locker"/>
    <n v="1185732"/>
    <d v="2021-11-24T00:00:00"/>
    <s v="Northeast"/>
    <s v="Pennsylvania"/>
    <s v="Philadelphia"/>
    <x v="3"/>
    <n v="43"/>
    <n v="53"/>
    <n v="2279"/>
    <n v="1071.1299999999999"/>
    <n v="0.47"/>
    <s v="Outlet"/>
  </r>
  <r>
    <s v="Foot Locker"/>
    <n v="1185732"/>
    <d v="2021-11-25T00:00:00"/>
    <s v="Northeast"/>
    <s v="Pennsylvania"/>
    <s v="Philadelphia"/>
    <x v="4"/>
    <n v="43"/>
    <n v="48"/>
    <n v="2064"/>
    <n v="866.88"/>
    <n v="0.42"/>
    <s v="Outlet"/>
  </r>
  <r>
    <s v="Foot Locker"/>
    <n v="1185732"/>
    <d v="2021-11-26T00:00:00"/>
    <s v="Northeast"/>
    <s v="Pennsylvania"/>
    <s v="Philadelphia"/>
    <x v="5"/>
    <n v="52"/>
    <n v="105"/>
    <n v="5460"/>
    <n v="1910.9999999999998"/>
    <n v="0.35"/>
    <s v="Outlet"/>
  </r>
  <r>
    <s v="Foot Locker"/>
    <n v="1185732"/>
    <d v="2021-11-27T00:00:00"/>
    <s v="Northeast"/>
    <s v="Pennsylvania"/>
    <s v="Philadelphia"/>
    <x v="0"/>
    <n v="49"/>
    <n v="175"/>
    <n v="8575"/>
    <n v="4887.7500000000009"/>
    <n v="0.57000000000000006"/>
    <s v="Outlet"/>
  </r>
  <r>
    <s v="Foot Locker"/>
    <n v="1185732"/>
    <d v="2021-11-28T00:00:00"/>
    <s v="Northeast"/>
    <s v="Pennsylvania"/>
    <s v="Philadelphia"/>
    <x v="1"/>
    <n v="45"/>
    <n v="99"/>
    <n v="4455"/>
    <n v="1737.4499999999998"/>
    <n v="0.38999999999999996"/>
    <s v="Outlet"/>
  </r>
  <r>
    <s v="Foot Locker"/>
    <n v="1185732"/>
    <d v="2021-11-29T00:00:00"/>
    <s v="Northeast"/>
    <s v="Pennsylvania"/>
    <s v="Philadelphia"/>
    <x v="2"/>
    <n v="43"/>
    <n v="72"/>
    <n v="3096"/>
    <n v="1331.2799999999997"/>
    <n v="0.42999999999999994"/>
    <s v="Outlet"/>
  </r>
  <r>
    <s v="Foot Locker"/>
    <n v="1185732"/>
    <d v="2021-11-30T00:00:00"/>
    <s v="Northeast"/>
    <s v="Pennsylvania"/>
    <s v="Philadelphia"/>
    <x v="3"/>
    <n v="39"/>
    <n v="56"/>
    <n v="2184"/>
    <n v="1026.48"/>
    <n v="0.47"/>
    <s v="Outlet"/>
  </r>
  <r>
    <s v="Foot Locker"/>
    <n v="1185732"/>
    <d v="2021-12-01T00:00:00"/>
    <s v="Northeast"/>
    <s v="Pennsylvania"/>
    <s v="Philadelphia"/>
    <x v="4"/>
    <n v="50"/>
    <n v="64"/>
    <n v="3200"/>
    <n v="1280"/>
    <n v="0.39999999999999997"/>
    <s v="Outlet"/>
  </r>
  <r>
    <s v="Foot Locker"/>
    <n v="1185732"/>
    <d v="2021-12-02T00:00:00"/>
    <s v="Northeast"/>
    <s v="Pennsylvania"/>
    <s v="Philadelphia"/>
    <x v="5"/>
    <n v="50"/>
    <n v="116"/>
    <n v="5800"/>
    <n v="2088"/>
    <n v="0.36"/>
    <s v="Outlet"/>
  </r>
  <r>
    <s v="Foot Locker"/>
    <n v="1185732"/>
    <d v="2021-12-03T00:00:00"/>
    <s v="Northeast"/>
    <s v="Pennsylvania"/>
    <s v="Philadelphia"/>
    <x v="0"/>
    <n v="51"/>
    <n v="179"/>
    <n v="9129"/>
    <n v="5294.8200000000006"/>
    <n v="0.58000000000000007"/>
    <s v="Outlet"/>
  </r>
  <r>
    <s v="Foot Locker"/>
    <n v="1185732"/>
    <d v="2021-12-04T00:00:00"/>
    <s v="Northeast"/>
    <s v="Pennsylvania"/>
    <s v="Philadelphia"/>
    <x v="1"/>
    <n v="44"/>
    <n v="102"/>
    <n v="4488"/>
    <n v="1884.96"/>
    <n v="0.42"/>
    <s v="Outlet"/>
  </r>
  <r>
    <s v="Foot Locker"/>
    <n v="1185732"/>
    <d v="2021-12-05T00:00:00"/>
    <s v="Northeast"/>
    <s v="Pennsylvania"/>
    <s v="Philadelphia"/>
    <x v="2"/>
    <n v="38"/>
    <n v="79"/>
    <n v="3002"/>
    <n v="1410.9399999999998"/>
    <n v="0.47"/>
    <s v="Outlet"/>
  </r>
  <r>
    <s v="Foot Locker"/>
    <n v="1185732"/>
    <d v="2021-12-06T00:00:00"/>
    <s v="Northeast"/>
    <s v="Pennsylvania"/>
    <s v="Philadelphia"/>
    <x v="3"/>
    <n v="43"/>
    <n v="62"/>
    <n v="2666"/>
    <n v="1226.3599999999999"/>
    <n v="0.45999999999999996"/>
    <s v="Outlet"/>
  </r>
  <r>
    <s v="Foot Locker"/>
    <n v="1185732"/>
    <d v="2021-12-07T00:00:00"/>
    <s v="Northeast"/>
    <s v="Pennsylvania"/>
    <s v="Philadelphia"/>
    <x v="4"/>
    <n v="46"/>
    <n v="54"/>
    <n v="2484"/>
    <n v="968.75999999999988"/>
    <n v="0.38999999999999996"/>
    <s v="Outlet"/>
  </r>
  <r>
    <s v="Foot Locker"/>
    <n v="1185732"/>
    <d v="2021-12-08T00:00:00"/>
    <s v="Northeast"/>
    <s v="Pennsylvania"/>
    <s v="Philadelphia"/>
    <x v="5"/>
    <n v="49"/>
    <n v="123"/>
    <n v="6027"/>
    <n v="2169.7199999999998"/>
    <n v="0.36"/>
    <s v="Outlet"/>
  </r>
  <r>
    <s v="Foot Locker"/>
    <n v="1185732"/>
    <d v="2021-12-09T00:00:00"/>
    <s v="Northeast"/>
    <s v="Pennsylvania"/>
    <s v="Philadelphia"/>
    <x v="0"/>
    <n v="46"/>
    <n v="162"/>
    <n v="7452"/>
    <n v="3875.04"/>
    <n v="0.52"/>
    <s v="Outlet"/>
  </r>
  <r>
    <s v="Foot Locker"/>
    <n v="1185732"/>
    <d v="2021-12-10T00:00:00"/>
    <s v="Northeast"/>
    <s v="Pennsylvania"/>
    <s v="Philadelphia"/>
    <x v="1"/>
    <n v="40"/>
    <n v="91"/>
    <n v="3640"/>
    <n v="1237.5999999999999"/>
    <n v="0.33999999999999997"/>
    <s v="Outlet"/>
  </r>
  <r>
    <s v="Foot Locker"/>
    <n v="1185732"/>
    <d v="2021-12-11T00:00:00"/>
    <s v="Northeast"/>
    <s v="Pennsylvania"/>
    <s v="Philadelphia"/>
    <x v="2"/>
    <n v="32"/>
    <n v="60"/>
    <n v="1920"/>
    <n v="767.99999999999989"/>
    <n v="0.39999999999999997"/>
    <s v="Outlet"/>
  </r>
  <r>
    <s v="Foot Locker"/>
    <n v="1185732"/>
    <d v="2021-12-12T00:00:00"/>
    <s v="Northeast"/>
    <s v="Pennsylvania"/>
    <s v="Philadelphia"/>
    <x v="3"/>
    <n v="32"/>
    <n v="53"/>
    <n v="1696"/>
    <n v="695.36"/>
    <n v="0.41"/>
    <s v="Outlet"/>
  </r>
  <r>
    <s v="Foot Locker"/>
    <n v="1185732"/>
    <d v="2021-12-13T00:00:00"/>
    <s v="Northeast"/>
    <s v="Pennsylvania"/>
    <s v="Philadelphia"/>
    <x v="4"/>
    <n v="36"/>
    <n v="41"/>
    <n v="1476"/>
    <n v="501.84"/>
    <n v="0.33999999999999997"/>
    <s v="Outlet"/>
  </r>
  <r>
    <s v="Foot Locker"/>
    <n v="1185732"/>
    <d v="2021-12-14T00:00:00"/>
    <s v="Northeast"/>
    <s v="Pennsylvania"/>
    <s v="Philadelphia"/>
    <x v="5"/>
    <n v="48"/>
    <n v="79"/>
    <n v="3792"/>
    <n v="1175.52"/>
    <n v="0.31"/>
    <s v="Outlet"/>
  </r>
  <r>
    <s v="Foot Locker"/>
    <n v="1185732"/>
    <d v="2021-12-15T00:00:00"/>
    <s v="Northeast"/>
    <s v="Pennsylvania"/>
    <s v="Philadelphia"/>
    <x v="0"/>
    <n v="47"/>
    <n v="124"/>
    <n v="5828"/>
    <n v="3088.84"/>
    <n v="0.53"/>
    <s v="Outlet"/>
  </r>
  <r>
    <s v="Foot Locker"/>
    <n v="1185732"/>
    <d v="2021-12-16T00:00:00"/>
    <s v="Northeast"/>
    <s v="Pennsylvania"/>
    <s v="Philadelphia"/>
    <x v="1"/>
    <n v="35"/>
    <n v="68"/>
    <n v="2380"/>
    <n v="761.6"/>
    <n v="0.32"/>
    <s v="Outlet"/>
  </r>
  <r>
    <s v="Foot Locker"/>
    <n v="1185732"/>
    <d v="2021-12-17T00:00:00"/>
    <s v="Northeast"/>
    <s v="Pennsylvania"/>
    <s v="Philadelphia"/>
    <x v="2"/>
    <n v="38"/>
    <n v="38"/>
    <n v="1444"/>
    <n v="548.72"/>
    <n v="0.38"/>
    <s v="Outlet"/>
  </r>
  <r>
    <s v="Foot Locker"/>
    <n v="1185732"/>
    <d v="2021-12-18T00:00:00"/>
    <s v="Northeast"/>
    <s v="Pennsylvania"/>
    <s v="Philadelphia"/>
    <x v="3"/>
    <n v="40"/>
    <n v="34"/>
    <n v="1360"/>
    <n v="516.79999999999995"/>
    <n v="0.38"/>
    <s v="Outlet"/>
  </r>
  <r>
    <s v="Foot Locker"/>
    <n v="1185732"/>
    <d v="2021-12-19T00:00:00"/>
    <s v="Northeast"/>
    <s v="Pennsylvania"/>
    <s v="Philadelphia"/>
    <x v="4"/>
    <n v="43"/>
    <n v="30"/>
    <n v="1290"/>
    <n v="425.69999999999993"/>
    <n v="0.32999999999999996"/>
    <s v="Outlet"/>
  </r>
  <r>
    <s v="Foot Locker"/>
    <n v="1185732"/>
    <d v="2021-12-20T00:00:00"/>
    <s v="Northeast"/>
    <s v="Pennsylvania"/>
    <s v="Philadelphia"/>
    <x v="5"/>
    <n v="42"/>
    <n v="74"/>
    <n v="3108"/>
    <n v="994.56000000000006"/>
    <n v="0.32"/>
    <s v="Outlet"/>
  </r>
  <r>
    <s v="Foot Locker"/>
    <n v="1185732"/>
    <d v="2021-12-21T00:00:00"/>
    <s v="Northeast"/>
    <s v="Pennsylvania"/>
    <s v="Philadelphia"/>
    <x v="0"/>
    <n v="48"/>
    <n v="124"/>
    <n v="5952"/>
    <n v="3571.2000000000007"/>
    <n v="0.60000000000000009"/>
    <s v="Outlet"/>
  </r>
  <r>
    <s v="Foot Locker"/>
    <n v="1185732"/>
    <d v="2021-12-22T00:00:00"/>
    <s v="Northeast"/>
    <s v="Pennsylvania"/>
    <s v="Philadelphia"/>
    <x v="1"/>
    <n v="43"/>
    <n v="68"/>
    <n v="2924"/>
    <n v="1228.08"/>
    <n v="0.42"/>
    <s v="Outlet"/>
  </r>
  <r>
    <s v="Foot Locker"/>
    <n v="1185732"/>
    <d v="2021-12-23T00:00:00"/>
    <s v="Northeast"/>
    <s v="Pennsylvania"/>
    <s v="Philadelphia"/>
    <x v="2"/>
    <n v="47"/>
    <n v="66"/>
    <n v="3102"/>
    <n v="1364.8799999999999"/>
    <n v="0.43999999999999995"/>
    <s v="Outlet"/>
  </r>
  <r>
    <s v="Foot Locker"/>
    <n v="1185732"/>
    <d v="2021-12-24T00:00:00"/>
    <s v="Northeast"/>
    <s v="Pennsylvania"/>
    <s v="Philadelphia"/>
    <x v="3"/>
    <n v="43"/>
    <n v="60"/>
    <n v="2580"/>
    <n v="1186.8"/>
    <n v="0.45999999999999996"/>
    <s v="Outlet"/>
  </r>
  <r>
    <s v="Foot Locker"/>
    <n v="1185732"/>
    <d v="2021-12-25T00:00:00"/>
    <s v="Northeast"/>
    <s v="Pennsylvania"/>
    <s v="Philadelphia"/>
    <x v="4"/>
    <n v="51"/>
    <n v="48"/>
    <n v="2448"/>
    <n v="954.71999999999991"/>
    <n v="0.38999999999999996"/>
    <s v="Outlet"/>
  </r>
  <r>
    <s v="Foot Locker"/>
    <n v="1185732"/>
    <d v="2021-12-26T00:00:00"/>
    <s v="Northeast"/>
    <s v="Pennsylvania"/>
    <s v="Philadelphia"/>
    <x v="5"/>
    <n v="53"/>
    <n v="75"/>
    <n v="3975"/>
    <n v="1431"/>
    <n v="0.36"/>
    <s v="Outlet"/>
  </r>
  <r>
    <s v="Foot Locker"/>
    <n v="1185732"/>
    <d v="2021-12-27T00:00:00"/>
    <s v="Northeast"/>
    <s v="Pennsylvania"/>
    <s v="Philadelphia"/>
    <x v="0"/>
    <n v="53"/>
    <n v="143"/>
    <n v="7579"/>
    <n v="4623.1900000000005"/>
    <n v="0.6100000000000001"/>
    <s v="Outlet"/>
  </r>
  <r>
    <s v="Foot Locker"/>
    <n v="1185732"/>
    <d v="2021-12-28T00:00:00"/>
    <s v="Northeast"/>
    <s v="Pennsylvania"/>
    <s v="Philadelphia"/>
    <x v="1"/>
    <n v="47"/>
    <n v="85"/>
    <n v="3995"/>
    <n v="1637.9499999999998"/>
    <n v="0.41"/>
    <s v="Outlet"/>
  </r>
  <r>
    <s v="Foot Locker"/>
    <n v="1185732"/>
    <d v="2021-12-29T00:00:00"/>
    <s v="Northeast"/>
    <s v="Pennsylvania"/>
    <s v="Philadelphia"/>
    <x v="2"/>
    <n v="44"/>
    <n v="79"/>
    <n v="3476"/>
    <n v="1529.4399999999998"/>
    <n v="0.43999999999999995"/>
    <s v="Outlet"/>
  </r>
  <r>
    <s v="Foot Locker"/>
    <n v="1185732"/>
    <d v="2021-12-30T00:00:00"/>
    <s v="Northeast"/>
    <s v="Pennsylvania"/>
    <s v="Philadelphia"/>
    <x v="3"/>
    <n v="40"/>
    <n v="53"/>
    <n v="2120"/>
    <n v="953.99999999999989"/>
    <n v="0.44999999999999996"/>
    <s v="Outlet"/>
  </r>
  <r>
    <s v="Foot Locker"/>
    <n v="1185732"/>
    <d v="2021-12-31T00:00:00"/>
    <s v="Northeast"/>
    <s v="Pennsylvania"/>
    <s v="Philadelphia"/>
    <x v="4"/>
    <n v="46"/>
    <n v="56"/>
    <n v="2576"/>
    <n v="1004.6399999999999"/>
    <n v="0.38999999999999996"/>
    <s v="Outlet"/>
  </r>
  <r>
    <s v="Foot Locker"/>
    <n v="1185732"/>
    <d v="2020-01-01T00:00:00"/>
    <s v="Northeast"/>
    <s v="Pennsylvania"/>
    <s v="Philadelphia"/>
    <x v="5"/>
    <n v="53"/>
    <n v="83"/>
    <n v="4399"/>
    <n v="1407.68"/>
    <n v="0.32"/>
    <s v="Outlet"/>
  </r>
  <r>
    <s v="West Gear"/>
    <n v="1128299"/>
    <d v="2020-01-02T00:00:00"/>
    <s v="Northeast"/>
    <s v="Pennsylvania"/>
    <s v="Philadelphia"/>
    <x v="0"/>
    <n v="27"/>
    <n v="158"/>
    <n v="4266"/>
    <n v="1791.7200000000003"/>
    <n v="0.42000000000000004"/>
    <s v="Outlet"/>
  </r>
  <r>
    <s v="West Gear"/>
    <n v="1128299"/>
    <d v="2020-01-03T00:00:00"/>
    <s v="Northeast"/>
    <s v="Pennsylvania"/>
    <s v="Philadelphia"/>
    <x v="1"/>
    <n v="35"/>
    <n v="135"/>
    <n v="4725"/>
    <n v="1464.75"/>
    <n v="0.31"/>
    <s v="Outlet"/>
  </r>
  <r>
    <s v="West Gear"/>
    <n v="1128299"/>
    <d v="2020-01-04T00:00:00"/>
    <s v="Northeast"/>
    <s v="Pennsylvania"/>
    <s v="Philadelphia"/>
    <x v="2"/>
    <n v="36"/>
    <n v="140"/>
    <n v="5040"/>
    <n v="2368.8000000000002"/>
    <n v="0.47000000000000003"/>
    <s v="Outlet"/>
  </r>
  <r>
    <s v="West Gear"/>
    <n v="1128299"/>
    <d v="2020-01-05T00:00:00"/>
    <s v="Northeast"/>
    <s v="Pennsylvania"/>
    <s v="Philadelphia"/>
    <x v="3"/>
    <n v="34"/>
    <n v="90"/>
    <n v="3060"/>
    <n v="1254.5999999999999"/>
    <n v="0.41"/>
    <s v="Outlet"/>
  </r>
  <r>
    <s v="West Gear"/>
    <n v="1128299"/>
    <d v="2020-01-06T00:00:00"/>
    <s v="West"/>
    <s v="Nevada"/>
    <s v="Las Vegas"/>
    <x v="4"/>
    <n v="37"/>
    <n v="80"/>
    <n v="2960"/>
    <n v="1687.2000000000003"/>
    <n v="0.57000000000000006"/>
    <s v="Outlet"/>
  </r>
  <r>
    <s v="West Gear"/>
    <n v="1128299"/>
    <d v="2020-01-07T00:00:00"/>
    <s v="West"/>
    <s v="Nevada"/>
    <s v="Las Vegas"/>
    <x v="5"/>
    <n v="36"/>
    <n v="166"/>
    <n v="5976"/>
    <n v="1434.24"/>
    <n v="0.24000000000000002"/>
    <s v="Outlet"/>
  </r>
  <r>
    <s v="West Gear"/>
    <n v="1128299"/>
    <d v="2020-01-08T00:00:00"/>
    <s v="West"/>
    <s v="Nevada"/>
    <s v="Las Vegas"/>
    <x v="0"/>
    <n v="27"/>
    <n v="173"/>
    <n v="4671"/>
    <n v="2008.5300000000002"/>
    <n v="0.43000000000000005"/>
    <s v="Outlet"/>
  </r>
  <r>
    <s v="West Gear"/>
    <n v="1128299"/>
    <d v="2020-01-09T00:00:00"/>
    <s v="West"/>
    <s v="Nevada"/>
    <s v="Las Vegas"/>
    <x v="1"/>
    <n v="35"/>
    <n v="145"/>
    <n v="5075"/>
    <n v="1573.25"/>
    <n v="0.31"/>
    <s v="Outlet"/>
  </r>
  <r>
    <s v="West Gear"/>
    <n v="1128299"/>
    <d v="2020-01-10T00:00:00"/>
    <s v="West"/>
    <s v="Nevada"/>
    <s v="Las Vegas"/>
    <x v="2"/>
    <n v="31"/>
    <n v="140"/>
    <n v="4340"/>
    <n v="1866.2000000000003"/>
    <n v="0.43000000000000005"/>
    <s v="Outlet"/>
  </r>
  <r>
    <s v="West Gear"/>
    <n v="1128299"/>
    <d v="2020-01-11T00:00:00"/>
    <s v="West"/>
    <s v="Nevada"/>
    <s v="Las Vegas"/>
    <x v="3"/>
    <n v="30"/>
    <n v="85"/>
    <n v="2550"/>
    <n v="1045.5"/>
    <n v="0.41"/>
    <s v="Outlet"/>
  </r>
  <r>
    <s v="West Gear"/>
    <n v="1128299"/>
    <d v="2020-01-12T00:00:00"/>
    <s v="West"/>
    <s v="Nevada"/>
    <s v="Las Vegas"/>
    <x v="4"/>
    <n v="37"/>
    <n v="70"/>
    <n v="2590"/>
    <n v="1579.9000000000003"/>
    <n v="0.6100000000000001"/>
    <s v="Outlet"/>
  </r>
  <r>
    <s v="West Gear"/>
    <n v="1128299"/>
    <d v="2020-01-13T00:00:00"/>
    <s v="West"/>
    <s v="Nevada"/>
    <s v="Las Vegas"/>
    <x v="5"/>
    <n v="31"/>
    <n v="140"/>
    <n v="4340"/>
    <n v="998.2"/>
    <n v="0.23"/>
    <s v="Outlet"/>
  </r>
  <r>
    <s v="West Gear"/>
    <n v="1128299"/>
    <d v="2020-01-14T00:00:00"/>
    <s v="West"/>
    <s v="Nevada"/>
    <s v="Las Vegas"/>
    <x v="0"/>
    <n v="31"/>
    <n v="182"/>
    <n v="5642"/>
    <n v="2538.9"/>
    <n v="0.45"/>
    <s v="Outlet"/>
  </r>
  <r>
    <s v="West Gear"/>
    <n v="1128299"/>
    <d v="2020-01-15T00:00:00"/>
    <s v="West"/>
    <s v="Nevada"/>
    <s v="Las Vegas"/>
    <x v="1"/>
    <n v="42"/>
    <n v="124"/>
    <n v="5208"/>
    <n v="1666.56"/>
    <n v="0.32"/>
    <s v="Outlet"/>
  </r>
  <r>
    <s v="West Gear"/>
    <n v="1128299"/>
    <d v="2020-01-16T00:00:00"/>
    <s v="West"/>
    <s v="Nevada"/>
    <s v="Las Vegas"/>
    <x v="2"/>
    <n v="43"/>
    <n v="128"/>
    <n v="5504"/>
    <n v="2586.88"/>
    <n v="0.47000000000000003"/>
    <s v="Outlet"/>
  </r>
  <r>
    <s v="West Gear"/>
    <n v="1128299"/>
    <d v="2020-01-17T00:00:00"/>
    <s v="West"/>
    <s v="Nevada"/>
    <s v="Las Vegas"/>
    <x v="3"/>
    <n v="41"/>
    <n v="93"/>
    <n v="3813"/>
    <n v="1563.33"/>
    <n v="0.41"/>
    <s v="Outlet"/>
  </r>
  <r>
    <s v="West Gear"/>
    <n v="1128299"/>
    <d v="2020-01-18T00:00:00"/>
    <s v="West"/>
    <s v="Nevada"/>
    <s v="Las Vegas"/>
    <x v="4"/>
    <n v="44"/>
    <n v="60"/>
    <n v="2640"/>
    <n v="1636.8000000000002"/>
    <n v="0.62000000000000011"/>
    <s v="Outlet"/>
  </r>
  <r>
    <s v="West Gear"/>
    <n v="1128299"/>
    <d v="2020-01-19T00:00:00"/>
    <s v="West"/>
    <s v="Nevada"/>
    <s v="Las Vegas"/>
    <x v="5"/>
    <n v="39"/>
    <n v="124"/>
    <n v="4836"/>
    <n v="1257.3600000000001"/>
    <n v="0.26"/>
    <s v="Outlet"/>
  </r>
  <r>
    <s v="West Gear"/>
    <n v="1128299"/>
    <d v="2020-01-20T00:00:00"/>
    <s v="West"/>
    <s v="Nevada"/>
    <s v="Las Vegas"/>
    <x v="0"/>
    <n v="41"/>
    <n v="171"/>
    <n v="7011"/>
    <n v="2944.6200000000003"/>
    <n v="0.42000000000000004"/>
    <s v="Outlet"/>
  </r>
  <r>
    <s v="West Gear"/>
    <n v="1128299"/>
    <d v="2020-01-21T00:00:00"/>
    <s v="West"/>
    <s v="Nevada"/>
    <s v="Las Vegas"/>
    <x v="1"/>
    <n v="46"/>
    <n v="116"/>
    <n v="5336"/>
    <n v="1547.4399999999998"/>
    <n v="0.28999999999999998"/>
    <s v="Outlet"/>
  </r>
  <r>
    <s v="West Gear"/>
    <n v="1128299"/>
    <d v="2020-01-22T00:00:00"/>
    <s v="West"/>
    <s v="Nevada"/>
    <s v="Las Vegas"/>
    <x v="2"/>
    <n v="47"/>
    <n v="120"/>
    <n v="5640"/>
    <n v="2538"/>
    <n v="0.45"/>
    <s v="Outlet"/>
  </r>
  <r>
    <s v="West Gear"/>
    <n v="1128299"/>
    <d v="2020-01-23T00:00:00"/>
    <s v="West"/>
    <s v="Nevada"/>
    <s v="Las Vegas"/>
    <x v="3"/>
    <n v="40"/>
    <n v="90"/>
    <n v="3600"/>
    <n v="1476"/>
    <n v="0.41"/>
    <s v="Outlet"/>
  </r>
  <r>
    <s v="West Gear"/>
    <n v="1128299"/>
    <d v="2020-01-24T00:00:00"/>
    <s v="West"/>
    <s v="Nevada"/>
    <s v="Las Vegas"/>
    <x v="4"/>
    <n v="47"/>
    <n v="62"/>
    <n v="2914"/>
    <n v="1777.5400000000002"/>
    <n v="0.6100000000000001"/>
    <s v="Outlet"/>
  </r>
  <r>
    <s v="West Gear"/>
    <n v="1128299"/>
    <d v="2020-01-25T00:00:00"/>
    <s v="West"/>
    <s v="Nevada"/>
    <s v="Las Vegas"/>
    <x v="5"/>
    <n v="54"/>
    <n v="123"/>
    <n v="6642"/>
    <n v="1793.3400000000001"/>
    <n v="0.27"/>
    <s v="Outlet"/>
  </r>
  <r>
    <s v="West Gear"/>
    <n v="1128299"/>
    <d v="2020-01-26T00:00:00"/>
    <s v="West"/>
    <s v="Nevada"/>
    <s v="Las Vegas"/>
    <x v="0"/>
    <n v="43"/>
    <n v="171"/>
    <n v="7353"/>
    <n v="3529.44"/>
    <n v="0.48"/>
    <s v="Outlet"/>
  </r>
  <r>
    <s v="West Gear"/>
    <n v="1128299"/>
    <d v="2020-01-27T00:00:00"/>
    <s v="West"/>
    <s v="Nevada"/>
    <s v="Las Vegas"/>
    <x v="1"/>
    <n v="43"/>
    <n v="120"/>
    <n v="5160"/>
    <n v="1805.9999999999998"/>
    <n v="0.35"/>
    <s v="Outlet"/>
  </r>
  <r>
    <s v="West Gear"/>
    <n v="1128299"/>
    <d v="2020-01-28T00:00:00"/>
    <s v="West"/>
    <s v="Nevada"/>
    <s v="Las Vegas"/>
    <x v="2"/>
    <n v="49"/>
    <n v="132"/>
    <n v="6468"/>
    <n v="3039.96"/>
    <n v="0.47000000000000003"/>
    <s v="Outlet"/>
  </r>
  <r>
    <s v="West Gear"/>
    <n v="1128299"/>
    <d v="2020-01-29T00:00:00"/>
    <s v="West"/>
    <s v="Nevada"/>
    <s v="Las Vegas"/>
    <x v="3"/>
    <n v="47"/>
    <n v="105"/>
    <n v="4935"/>
    <n v="2270.1"/>
    <n v="0.45999999999999996"/>
    <s v="Outlet"/>
  </r>
  <r>
    <s v="West Gear"/>
    <n v="1128299"/>
    <d v="2020-01-30T00:00:00"/>
    <s v="West"/>
    <s v="Nevada"/>
    <s v="Las Vegas"/>
    <x v="4"/>
    <n v="43"/>
    <n v="66"/>
    <n v="2838"/>
    <n v="1873.0800000000004"/>
    <n v="0.66000000000000014"/>
    <s v="Outlet"/>
  </r>
  <r>
    <s v="West Gear"/>
    <n v="1128299"/>
    <d v="2020-01-31T00:00:00"/>
    <s v="West"/>
    <s v="Nevada"/>
    <s v="Las Vegas"/>
    <x v="5"/>
    <n v="54"/>
    <n v="140"/>
    <n v="7560"/>
    <n v="2419.2000000000003"/>
    <n v="0.32"/>
    <s v="Outlet"/>
  </r>
  <r>
    <s v="West Gear"/>
    <n v="1128299"/>
    <d v="2020-02-01T00:00:00"/>
    <s v="West"/>
    <s v="Nevada"/>
    <s v="Las Vegas"/>
    <x v="0"/>
    <n v="47"/>
    <n v="245"/>
    <n v="11515"/>
    <n v="5757.5"/>
    <n v="0.5"/>
    <s v="Outlet"/>
  </r>
  <r>
    <s v="West Gear"/>
    <n v="1128299"/>
    <d v="2020-02-02T00:00:00"/>
    <s v="West"/>
    <s v="Nevada"/>
    <s v="Las Vegas"/>
    <x v="1"/>
    <n v="51"/>
    <n v="182"/>
    <n v="9282"/>
    <n v="3341.52"/>
    <n v="0.36"/>
    <s v="Outlet"/>
  </r>
  <r>
    <s v="West Gear"/>
    <n v="1128299"/>
    <d v="2020-02-03T00:00:00"/>
    <s v="West"/>
    <s v="Nevada"/>
    <s v="Las Vegas"/>
    <x v="2"/>
    <n v="46"/>
    <n v="176"/>
    <n v="8096"/>
    <n v="3886.08"/>
    <n v="0.48"/>
    <s v="Outlet"/>
  </r>
  <r>
    <s v="West Gear"/>
    <n v="1128299"/>
    <d v="2020-02-04T00:00:00"/>
    <s v="West"/>
    <s v="Nevada"/>
    <s v="Las Vegas"/>
    <x v="3"/>
    <n v="47"/>
    <n v="145"/>
    <n v="6815"/>
    <n v="3066.7499999999995"/>
    <n v="0.44999999999999996"/>
    <s v="Outlet"/>
  </r>
  <r>
    <s v="West Gear"/>
    <n v="1128299"/>
    <d v="2020-02-05T00:00:00"/>
    <s v="West"/>
    <s v="Nevada"/>
    <s v="Las Vegas"/>
    <x v="4"/>
    <n v="47"/>
    <n v="105"/>
    <n v="4935"/>
    <n v="3207.7500000000005"/>
    <n v="0.65000000000000013"/>
    <s v="Outlet"/>
  </r>
  <r>
    <s v="West Gear"/>
    <n v="1128299"/>
    <d v="2020-02-06T00:00:00"/>
    <s v="West"/>
    <s v="Nevada"/>
    <s v="Las Vegas"/>
    <x v="5"/>
    <n v="57"/>
    <n v="192"/>
    <n v="10944"/>
    <n v="3064.32"/>
    <n v="0.28000000000000003"/>
    <s v="Outlet"/>
  </r>
  <r>
    <s v="West Gear"/>
    <n v="1128299"/>
    <d v="2020-02-07T00:00:00"/>
    <s v="West"/>
    <s v="Nevada"/>
    <s v="Las Vegas"/>
    <x v="0"/>
    <n v="48"/>
    <n v="233"/>
    <n v="11184"/>
    <n v="4920.96"/>
    <n v="0.44"/>
    <s v="Outlet"/>
  </r>
  <r>
    <s v="West Gear"/>
    <n v="1128299"/>
    <d v="2020-02-08T00:00:00"/>
    <s v="West"/>
    <s v="Nevada"/>
    <s v="Las Vegas"/>
    <x v="1"/>
    <n v="46"/>
    <n v="204"/>
    <n v="9384"/>
    <n v="2533.6800000000003"/>
    <n v="0.27"/>
    <s v="Outlet"/>
  </r>
  <r>
    <s v="West Gear"/>
    <n v="1128299"/>
    <d v="2020-02-09T00:00:00"/>
    <s v="West"/>
    <s v="Nevada"/>
    <s v="Las Vegas"/>
    <x v="2"/>
    <n v="47"/>
    <n v="171"/>
    <n v="8037"/>
    <n v="3616.65"/>
    <n v="0.45"/>
    <s v="Outlet"/>
  </r>
  <r>
    <s v="West Gear"/>
    <n v="1128299"/>
    <d v="2020-02-10T00:00:00"/>
    <s v="West"/>
    <s v="Nevada"/>
    <s v="Las Vegas"/>
    <x v="3"/>
    <n v="46"/>
    <n v="140"/>
    <n v="6440"/>
    <n v="2704.7999999999997"/>
    <n v="0.42"/>
    <s v="Outlet"/>
  </r>
  <r>
    <s v="West Gear"/>
    <n v="1128299"/>
    <d v="2020-02-11T00:00:00"/>
    <s v="West"/>
    <s v="Nevada"/>
    <s v="Las Vegas"/>
    <x v="4"/>
    <n v="47"/>
    <n v="150"/>
    <n v="7050"/>
    <n v="4159.5000000000009"/>
    <n v="0.59000000000000008"/>
    <s v="Outlet"/>
  </r>
  <r>
    <s v="West Gear"/>
    <n v="1128299"/>
    <d v="2020-02-12T00:00:00"/>
    <s v="West"/>
    <s v="Nevada"/>
    <s v="Las Vegas"/>
    <x v="5"/>
    <n v="61"/>
    <n v="170"/>
    <n v="10370"/>
    <n v="2799.9"/>
    <n v="0.27"/>
    <s v="Outlet"/>
  </r>
  <r>
    <s v="West Gear"/>
    <n v="1128299"/>
    <d v="2020-02-13T00:00:00"/>
    <s v="West"/>
    <s v="Nevada"/>
    <s v="Las Vegas"/>
    <x v="0"/>
    <n v="44"/>
    <n v="238"/>
    <n v="10472"/>
    <n v="4817.12"/>
    <n v="0.46"/>
    <s v="Outlet"/>
  </r>
  <r>
    <s v="West Gear"/>
    <n v="1128299"/>
    <d v="2020-02-14T00:00:00"/>
    <s v="West"/>
    <s v="Nevada"/>
    <s v="Las Vegas"/>
    <x v="1"/>
    <n v="56"/>
    <n v="208"/>
    <n v="11648"/>
    <n v="3377.9199999999996"/>
    <n v="0.28999999999999998"/>
    <s v="Outlet"/>
  </r>
  <r>
    <s v="West Gear"/>
    <n v="1128299"/>
    <d v="2020-02-15T00:00:00"/>
    <s v="West"/>
    <s v="Nevada"/>
    <s v="Las Vegas"/>
    <x v="2"/>
    <n v="44"/>
    <n v="179"/>
    <n v="7876"/>
    <n v="3307.9200000000005"/>
    <n v="0.42000000000000004"/>
    <s v="Outlet"/>
  </r>
  <r>
    <s v="West Gear"/>
    <n v="1128299"/>
    <d v="2020-02-16T00:00:00"/>
    <s v="West"/>
    <s v="Nevada"/>
    <s v="Las Vegas"/>
    <x v="3"/>
    <n v="42"/>
    <n v="152"/>
    <n v="6384"/>
    <n v="2681.2799999999997"/>
    <n v="0.42"/>
    <s v="Outlet"/>
  </r>
  <r>
    <s v="West Gear"/>
    <n v="1128299"/>
    <d v="2020-02-17T00:00:00"/>
    <s v="West"/>
    <s v="Nevada"/>
    <s v="Las Vegas"/>
    <x v="4"/>
    <n v="50"/>
    <n v="152"/>
    <n v="7600"/>
    <n v="4484.0000000000009"/>
    <n v="0.59000000000000008"/>
    <s v="Outlet"/>
  </r>
  <r>
    <s v="West Gear"/>
    <n v="1128299"/>
    <d v="2020-02-18T00:00:00"/>
    <s v="West"/>
    <s v="Nevada"/>
    <s v="Las Vegas"/>
    <x v="5"/>
    <n v="55"/>
    <n v="128"/>
    <n v="7040"/>
    <n v="1830.4"/>
    <n v="0.26"/>
    <s v="Outlet"/>
  </r>
  <r>
    <s v="West Gear"/>
    <n v="1128299"/>
    <d v="2020-02-19T00:00:00"/>
    <s v="West"/>
    <s v="Nevada"/>
    <s v="Las Vegas"/>
    <x v="0"/>
    <n v="41"/>
    <n v="186"/>
    <n v="7626"/>
    <n v="2897.88"/>
    <n v="0.38"/>
    <s v="Outlet"/>
  </r>
  <r>
    <s v="West Gear"/>
    <n v="1128299"/>
    <d v="2020-02-20T00:00:00"/>
    <s v="West"/>
    <s v="Nevada"/>
    <s v="Las Vegas"/>
    <x v="1"/>
    <n v="51"/>
    <n v="180"/>
    <n v="9180"/>
    <n v="2478.6000000000004"/>
    <n v="0.27"/>
    <s v="Outlet"/>
  </r>
  <r>
    <s v="West Gear"/>
    <n v="1128299"/>
    <d v="2020-02-21T00:00:00"/>
    <s v="West"/>
    <s v="Nevada"/>
    <s v="Las Vegas"/>
    <x v="2"/>
    <n v="46"/>
    <n v="144"/>
    <n v="6624"/>
    <n v="2715.84"/>
    <n v="0.41000000000000003"/>
    <s v="Outlet"/>
  </r>
  <r>
    <s v="West Gear"/>
    <n v="1128299"/>
    <d v="2020-02-22T00:00:00"/>
    <s v="West"/>
    <s v="Nevada"/>
    <s v="Las Vegas"/>
    <x v="3"/>
    <n v="43"/>
    <n v="124"/>
    <n v="5332"/>
    <n v="1866.1999999999998"/>
    <n v="0.35"/>
    <s v="Outlet"/>
  </r>
  <r>
    <s v="West Gear"/>
    <n v="1128299"/>
    <d v="2020-02-23T00:00:00"/>
    <s v="West"/>
    <s v="Nevada"/>
    <s v="Las Vegas"/>
    <x v="4"/>
    <n v="53"/>
    <n v="128"/>
    <n v="6784"/>
    <n v="3595.5200000000009"/>
    <n v="0.53000000000000014"/>
    <s v="Outlet"/>
  </r>
  <r>
    <s v="West Gear"/>
    <n v="1128299"/>
    <d v="2020-02-24T00:00:00"/>
    <s v="West"/>
    <s v="Nevada"/>
    <s v="Las Vegas"/>
    <x v="5"/>
    <n v="54"/>
    <n v="140"/>
    <n v="7560"/>
    <n v="1587.6000000000001"/>
    <n v="0.21000000000000002"/>
    <s v="Outlet"/>
  </r>
  <r>
    <s v="West Gear"/>
    <n v="1128299"/>
    <d v="2020-02-25T00:00:00"/>
    <s v="West"/>
    <s v="Nevada"/>
    <s v="Las Vegas"/>
    <x v="0"/>
    <n v="47"/>
    <n v="171"/>
    <n v="8037"/>
    <n v="3214.8"/>
    <n v="0.4"/>
    <s v="Outlet"/>
  </r>
  <r>
    <s v="West Gear"/>
    <n v="1128299"/>
    <d v="2020-02-26T00:00:00"/>
    <s v="West"/>
    <s v="Nevada"/>
    <s v="Las Vegas"/>
    <x v="1"/>
    <n v="50"/>
    <n v="193"/>
    <n v="9650"/>
    <n v="2412.5"/>
    <n v="0.25"/>
    <s v="Outlet"/>
  </r>
  <r>
    <s v="West Gear"/>
    <n v="1128299"/>
    <d v="2020-02-27T00:00:00"/>
    <s v="West"/>
    <s v="Nevada"/>
    <s v="Las Vegas"/>
    <x v="2"/>
    <n v="47"/>
    <n v="113"/>
    <n v="5311"/>
    <n v="2230.6200000000003"/>
    <n v="0.42000000000000004"/>
    <s v="Outlet"/>
  </r>
  <r>
    <s v="West Gear"/>
    <n v="1128299"/>
    <d v="2020-02-28T00:00:00"/>
    <s v="West"/>
    <s v="Nevada"/>
    <s v="Las Vegas"/>
    <x v="3"/>
    <n v="43"/>
    <n v="119"/>
    <n v="5117"/>
    <n v="1688.61"/>
    <n v="0.32999999999999996"/>
    <s v="Outlet"/>
  </r>
  <r>
    <s v="West Gear"/>
    <n v="1128299"/>
    <d v="2020-03-01T00:00:00"/>
    <s v="West"/>
    <s v="Nevada"/>
    <s v="Las Vegas"/>
    <x v="4"/>
    <n v="48"/>
    <n v="107"/>
    <n v="5136"/>
    <n v="2773.440000000001"/>
    <n v="0.54000000000000015"/>
    <s v="Outlet"/>
  </r>
  <r>
    <s v="West Gear"/>
    <n v="1128299"/>
    <d v="2020-03-02T00:00:00"/>
    <s v="West"/>
    <s v="Nevada"/>
    <s v="Las Vegas"/>
    <x v="5"/>
    <n v="53"/>
    <n v="120"/>
    <n v="6360"/>
    <n v="1399.2000000000003"/>
    <n v="0.22000000000000003"/>
    <s v="Outlet"/>
  </r>
  <r>
    <s v="West Gear"/>
    <n v="1128299"/>
    <d v="2020-03-03T00:00:00"/>
    <s v="West"/>
    <s v="Nevada"/>
    <s v="Las Vegas"/>
    <x v="0"/>
    <n v="47"/>
    <n v="196"/>
    <n v="9212"/>
    <n v="3869.0400000000004"/>
    <n v="0.42000000000000004"/>
    <s v="Outlet"/>
  </r>
  <r>
    <s v="West Gear"/>
    <n v="1128299"/>
    <d v="2020-03-04T00:00:00"/>
    <s v="West"/>
    <s v="Nevada"/>
    <s v="Las Vegas"/>
    <x v="1"/>
    <n v="52"/>
    <n v="201"/>
    <n v="10452"/>
    <n v="2613"/>
    <n v="0.25"/>
    <s v="Outlet"/>
  </r>
  <r>
    <s v="West Gear"/>
    <n v="1128299"/>
    <d v="2020-03-05T00:00:00"/>
    <s v="West"/>
    <s v="Nevada"/>
    <s v="Las Vegas"/>
    <x v="2"/>
    <n v="44"/>
    <n v="140"/>
    <n v="6160"/>
    <n v="2587.2000000000003"/>
    <n v="0.42000000000000004"/>
    <s v="Outlet"/>
  </r>
  <r>
    <s v="West Gear"/>
    <n v="1128299"/>
    <d v="2020-03-06T00:00:00"/>
    <s v="West"/>
    <s v="Nevada"/>
    <s v="Las Vegas"/>
    <x v="3"/>
    <n v="43"/>
    <n v="132"/>
    <n v="5676"/>
    <n v="1986.6"/>
    <n v="0.35"/>
    <s v="Outlet"/>
  </r>
  <r>
    <s v="West Gear"/>
    <n v="1128299"/>
    <d v="2020-03-07T00:00:00"/>
    <s v="West"/>
    <s v="Nevada"/>
    <s v="Las Vegas"/>
    <x v="4"/>
    <n v="46"/>
    <n v="119"/>
    <n v="5474"/>
    <n v="2955.9600000000009"/>
    <n v="0.54000000000000015"/>
    <s v="Outlet"/>
  </r>
  <r>
    <s v="West Gear"/>
    <n v="1128299"/>
    <d v="2020-03-08T00:00:00"/>
    <s v="West"/>
    <s v="Nevada"/>
    <s v="Las Vegas"/>
    <x v="5"/>
    <n v="51"/>
    <n v="162"/>
    <n v="8262"/>
    <n v="1735.0200000000002"/>
    <n v="0.21000000000000002"/>
    <s v="Outlet"/>
  </r>
  <r>
    <s v="West Gear"/>
    <n v="1128299"/>
    <d v="2020-03-09T00:00:00"/>
    <s v="West"/>
    <s v="Nevada"/>
    <s v="Las Vegas"/>
    <x v="0"/>
    <n v="47"/>
    <n v="216"/>
    <n v="10152"/>
    <n v="3756.2400000000007"/>
    <n v="0.37000000000000005"/>
    <s v="Outlet"/>
  </r>
  <r>
    <s v="West Gear"/>
    <n v="1128299"/>
    <d v="2020-03-10T00:00:00"/>
    <s v="West"/>
    <s v="Nevada"/>
    <s v="Las Vegas"/>
    <x v="1"/>
    <n v="50"/>
    <n v="209"/>
    <n v="10450"/>
    <n v="2612.5"/>
    <n v="0.25"/>
    <s v="Outlet"/>
  </r>
  <r>
    <s v="West Gear"/>
    <n v="1128299"/>
    <d v="2020-03-11T00:00:00"/>
    <s v="West"/>
    <s v="Nevada"/>
    <s v="Las Vegas"/>
    <x v="2"/>
    <n v="47"/>
    <n v="166"/>
    <n v="7802"/>
    <n v="3276.84"/>
    <n v="0.42000000000000004"/>
    <s v="Outlet"/>
  </r>
  <r>
    <s v="West Gear"/>
    <n v="1128299"/>
    <d v="2020-03-12T00:00:00"/>
    <s v="West"/>
    <s v="Nevada"/>
    <s v="Las Vegas"/>
    <x v="3"/>
    <n v="40"/>
    <n v="166"/>
    <n v="6640"/>
    <n v="2390.4"/>
    <n v="0.36"/>
    <s v="Outlet"/>
  </r>
  <r>
    <s v="West Gear"/>
    <n v="1128299"/>
    <d v="2020-03-13T00:00:00"/>
    <s v="West"/>
    <s v="Nevada"/>
    <s v="Las Vegas"/>
    <x v="4"/>
    <n v="49"/>
    <n v="136"/>
    <n v="6664"/>
    <n v="3598.5600000000009"/>
    <n v="0.54000000000000015"/>
    <s v="Outlet"/>
  </r>
  <r>
    <s v="West Gear"/>
    <n v="1128299"/>
    <d v="2020-03-14T00:00:00"/>
    <s v="West"/>
    <s v="Nevada"/>
    <s v="Las Vegas"/>
    <x v="5"/>
    <n v="56"/>
    <n v="170"/>
    <n v="9520"/>
    <n v="1713.6000000000001"/>
    <n v="0.18000000000000002"/>
    <s v="Outlet"/>
  </r>
  <r>
    <s v="West Gear"/>
    <n v="1128299"/>
    <d v="2020-03-15T00:00:00"/>
    <s v="West"/>
    <s v="Nevada"/>
    <s v="Las Vegas"/>
    <x v="0"/>
    <n v="20"/>
    <n v="149"/>
    <n v="2980"/>
    <n v="1192"/>
    <n v="0.4"/>
    <s v="Outlet"/>
  </r>
  <r>
    <s v="West Gear"/>
    <n v="1128299"/>
    <d v="2020-03-16T00:00:00"/>
    <s v="West"/>
    <s v="Nevada"/>
    <s v="Las Vegas"/>
    <x v="1"/>
    <n v="31"/>
    <n v="145"/>
    <n v="4495"/>
    <n v="1123.75"/>
    <n v="0.25"/>
    <s v="Outlet"/>
  </r>
  <r>
    <s v="West Gear"/>
    <n v="1128299"/>
    <d v="2020-03-17T00:00:00"/>
    <s v="West"/>
    <s v="Nevada"/>
    <s v="Las Vegas"/>
    <x v="2"/>
    <n v="26"/>
    <n v="128"/>
    <n v="3328"/>
    <n v="1397.7600000000002"/>
    <n v="0.42000000000000004"/>
    <s v="Outlet"/>
  </r>
  <r>
    <s v="West Gear"/>
    <n v="1128299"/>
    <d v="2020-03-18T00:00:00"/>
    <s v="West"/>
    <s v="Nevada"/>
    <s v="Las Vegas"/>
    <x v="3"/>
    <n v="26"/>
    <n v="96"/>
    <n v="2496"/>
    <n v="848.63999999999987"/>
    <n v="0.33999999999999997"/>
    <s v="Outlet"/>
  </r>
  <r>
    <s v="Sports Direct"/>
    <n v="1197831"/>
    <d v="2021-03-14T00:00:00"/>
    <s v="South"/>
    <s v="Tennessee"/>
    <s v="Knoxville"/>
    <x v="4"/>
    <n v="30"/>
    <n v="123"/>
    <n v="3690"/>
    <n v="1254.5999999999999"/>
    <n v="0.33999999999999997"/>
    <s v="Outlet"/>
  </r>
  <r>
    <s v="Sports Direct"/>
    <n v="1197831"/>
    <d v="2021-03-15T00:00:00"/>
    <s v="South"/>
    <s v="Tennessee"/>
    <s v="Knoxville"/>
    <x v="5"/>
    <n v="24"/>
    <n v="170"/>
    <n v="4080"/>
    <n v="2162.4"/>
    <n v="0.53"/>
    <s v="Outlet"/>
  </r>
  <r>
    <s v="Sports Direct"/>
    <n v="1197831"/>
    <d v="2021-03-16T00:00:00"/>
    <s v="South"/>
    <s v="Tennessee"/>
    <s v="Knoxville"/>
    <x v="0"/>
    <n v="18"/>
    <n v="202"/>
    <n v="3636"/>
    <n v="1345.32"/>
    <n v="0.37"/>
    <s v="Outlet"/>
  </r>
  <r>
    <s v="Sports Direct"/>
    <n v="1197831"/>
    <d v="2021-03-17T00:00:00"/>
    <s v="South"/>
    <s v="Tennessee"/>
    <s v="Knoxville"/>
    <x v="1"/>
    <n v="23"/>
    <n v="219"/>
    <n v="5037"/>
    <n v="1964.4299999999998"/>
    <n v="0.38999999999999996"/>
    <s v="Outlet"/>
  </r>
  <r>
    <s v="Sports Direct"/>
    <n v="1197831"/>
    <d v="2021-03-18T00:00:00"/>
    <s v="South"/>
    <s v="Tennessee"/>
    <s v="Knoxville"/>
    <x v="2"/>
    <n v="23"/>
    <n v="140"/>
    <n v="3220"/>
    <n v="1255.8"/>
    <n v="0.38999999999999996"/>
    <s v="Outlet"/>
  </r>
  <r>
    <s v="Sports Direct"/>
    <n v="1197831"/>
    <d v="2021-03-19T00:00:00"/>
    <s v="South"/>
    <s v="Tennessee"/>
    <s v="Knoxville"/>
    <x v="3"/>
    <n v="28"/>
    <n v="128"/>
    <n v="3584"/>
    <n v="1756.1599999999999"/>
    <n v="0.49"/>
    <s v="Outlet"/>
  </r>
  <r>
    <s v="Sports Direct"/>
    <n v="1197831"/>
    <d v="2021-03-20T00:00:00"/>
    <s v="South"/>
    <s v="Tennessee"/>
    <s v="Knoxville"/>
    <x v="4"/>
    <n v="29"/>
    <n v="94"/>
    <n v="2726"/>
    <n v="872.32"/>
    <n v="0.32"/>
    <s v="Outlet"/>
  </r>
  <r>
    <s v="Sports Direct"/>
    <n v="1197831"/>
    <d v="2021-03-21T00:00:00"/>
    <s v="South"/>
    <s v="Tennessee"/>
    <s v="Knoxville"/>
    <x v="5"/>
    <n v="28"/>
    <n v="143"/>
    <n v="4004"/>
    <n v="2242.2400000000002"/>
    <n v="0.56000000000000005"/>
    <s v="Outlet"/>
  </r>
  <r>
    <s v="Sports Direct"/>
    <n v="1197831"/>
    <d v="2021-03-22T00:00:00"/>
    <s v="South"/>
    <s v="Tennessee"/>
    <s v="Knoxville"/>
    <x v="0"/>
    <n v="20"/>
    <n v="221"/>
    <n v="4420"/>
    <n v="1900.5999999999997"/>
    <n v="0.42999999999999994"/>
    <s v="Outlet"/>
  </r>
  <r>
    <s v="Sports Direct"/>
    <n v="1197831"/>
    <d v="2021-03-23T00:00:00"/>
    <s v="South"/>
    <s v="Tennessee"/>
    <s v="Knoxville"/>
    <x v="1"/>
    <n v="31"/>
    <n v="195"/>
    <n v="6045"/>
    <n v="2841.1499999999996"/>
    <n v="0.47"/>
    <s v="Outlet"/>
  </r>
  <r>
    <s v="Sports Direct"/>
    <n v="1197831"/>
    <d v="2021-03-24T00:00:00"/>
    <s v="South"/>
    <s v="Tennessee"/>
    <s v="Knoxville"/>
    <x v="2"/>
    <n v="22"/>
    <n v="166"/>
    <n v="3652"/>
    <n v="1570.3599999999997"/>
    <n v="0.42999999999999994"/>
    <s v="Outlet"/>
  </r>
  <r>
    <s v="Sports Direct"/>
    <n v="1197831"/>
    <d v="2021-03-25T00:00:00"/>
    <s v="South"/>
    <s v="Tennessee"/>
    <s v="Knoxville"/>
    <x v="3"/>
    <n v="25"/>
    <n v="124"/>
    <n v="3100"/>
    <n v="1736.0000000000002"/>
    <n v="0.56000000000000005"/>
    <s v="Outlet"/>
  </r>
  <r>
    <s v="Sports Direct"/>
    <n v="1197831"/>
    <d v="2021-03-26T00:00:00"/>
    <s v="South"/>
    <s v="Tennessee"/>
    <s v="Knoxville"/>
    <x v="4"/>
    <n v="27"/>
    <n v="88"/>
    <n v="2376"/>
    <n v="974.16"/>
    <n v="0.41"/>
    <s v="Outlet"/>
  </r>
  <r>
    <s v="Sports Direct"/>
    <n v="1197831"/>
    <d v="2021-03-27T00:00:00"/>
    <s v="South"/>
    <s v="Tennessee"/>
    <s v="Knoxville"/>
    <x v="5"/>
    <n v="25"/>
    <n v="145"/>
    <n v="3625"/>
    <n v="2211.2500000000005"/>
    <n v="0.6100000000000001"/>
    <s v="Outlet"/>
  </r>
  <r>
    <s v="Sports Direct"/>
    <n v="1197831"/>
    <d v="2021-03-28T00:00:00"/>
    <s v="South"/>
    <s v="Tennessee"/>
    <s v="Knoxville"/>
    <x v="0"/>
    <n v="13"/>
    <n v="203"/>
    <n v="2639"/>
    <n v="1187.55"/>
    <n v="0.44999999999999996"/>
    <s v="Outlet"/>
  </r>
  <r>
    <s v="Sports Direct"/>
    <n v="1197831"/>
    <d v="2021-03-29T00:00:00"/>
    <s v="South"/>
    <s v="Tennessee"/>
    <s v="Knoxville"/>
    <x v="1"/>
    <n v="17"/>
    <n v="203"/>
    <n v="3451"/>
    <n v="1449.4199999999998"/>
    <n v="0.42"/>
    <s v="Outlet"/>
  </r>
  <r>
    <s v="Sports Direct"/>
    <n v="1197831"/>
    <d v="2021-03-30T00:00:00"/>
    <s v="South"/>
    <s v="Tennessee"/>
    <s v="Knoxville"/>
    <x v="2"/>
    <n v="15"/>
    <n v="170"/>
    <n v="2550"/>
    <n v="1121.9999999999998"/>
    <n v="0.43999999999999995"/>
    <s v="Outlet"/>
  </r>
  <r>
    <s v="Sports Direct"/>
    <n v="1197831"/>
    <d v="2021-03-31T00:00:00"/>
    <s v="South"/>
    <s v="Tennessee"/>
    <s v="Knoxville"/>
    <x v="3"/>
    <n v="20"/>
    <n v="128"/>
    <n v="2560"/>
    <n v="1433.6000000000001"/>
    <n v="0.56000000000000005"/>
    <s v="Outlet"/>
  </r>
  <r>
    <s v="Sports Direct"/>
    <n v="1197831"/>
    <d v="2021-04-01T00:00:00"/>
    <s v="South"/>
    <s v="Tennessee"/>
    <s v="Knoxville"/>
    <x v="4"/>
    <n v="20"/>
    <n v="105"/>
    <n v="2100"/>
    <n v="798"/>
    <n v="0.38"/>
    <s v="Outlet"/>
  </r>
  <r>
    <s v="Sports Direct"/>
    <n v="1197831"/>
    <d v="2021-04-02T00:00:00"/>
    <s v="South"/>
    <s v="Tennessee"/>
    <s v="Knoxville"/>
    <x v="5"/>
    <n v="18"/>
    <n v="196"/>
    <n v="3528"/>
    <n v="2152.0800000000004"/>
    <n v="0.6100000000000001"/>
    <s v="Outlet"/>
  </r>
  <r>
    <s v="Sports Direct"/>
    <n v="1197831"/>
    <d v="2021-04-03T00:00:00"/>
    <s v="South"/>
    <s v="Tennessee"/>
    <s v="Knoxville"/>
    <x v="0"/>
    <n v="12"/>
    <n v="247"/>
    <n v="2964"/>
    <n v="1333.8"/>
    <n v="0.44999999999999996"/>
    <s v="Outlet"/>
  </r>
  <r>
    <s v="Sports Direct"/>
    <n v="1197831"/>
    <d v="2021-04-04T00:00:00"/>
    <s v="South"/>
    <s v="Tennessee"/>
    <s v="Knoxville"/>
    <x v="1"/>
    <n v="20"/>
    <n v="240"/>
    <n v="4800"/>
    <n v="2111.9999999999995"/>
    <n v="0.43999999999999995"/>
    <s v="Outlet"/>
  </r>
  <r>
    <s v="Sports Direct"/>
    <n v="1197831"/>
    <d v="2021-04-05T00:00:00"/>
    <s v="South"/>
    <s v="Tennessee"/>
    <s v="Knoxville"/>
    <x v="2"/>
    <n v="14"/>
    <n v="204"/>
    <n v="2856"/>
    <n v="1313.76"/>
    <n v="0.45999999999999996"/>
    <s v="Outlet"/>
  </r>
  <r>
    <s v="Sports Direct"/>
    <n v="1197831"/>
    <d v="2021-04-06T00:00:00"/>
    <s v="South"/>
    <s v="Tennessee"/>
    <s v="Knoxville"/>
    <x v="3"/>
    <n v="20"/>
    <n v="179"/>
    <n v="3580"/>
    <n v="1933.2"/>
    <n v="0.54"/>
    <s v="Outlet"/>
  </r>
  <r>
    <s v="Sports Direct"/>
    <n v="1197831"/>
    <d v="2021-04-07T00:00:00"/>
    <s v="South"/>
    <s v="Tennessee"/>
    <s v="Knoxville"/>
    <x v="4"/>
    <n v="33"/>
    <n v="132"/>
    <n v="4356"/>
    <n v="1785.9599999999998"/>
    <n v="0.41"/>
    <s v="Outlet"/>
  </r>
  <r>
    <s v="Sports Direct"/>
    <n v="1197831"/>
    <d v="2021-04-08T00:00:00"/>
    <s v="South"/>
    <s v="Tennessee"/>
    <s v="Knoxville"/>
    <x v="5"/>
    <n v="31"/>
    <n v="271"/>
    <n v="8401"/>
    <n v="4956.5900000000011"/>
    <n v="0.59000000000000008"/>
    <s v="Outlet"/>
  </r>
  <r>
    <s v="Sports Direct"/>
    <n v="1197831"/>
    <d v="2021-04-09T00:00:00"/>
    <s v="South"/>
    <s v="Tennessee"/>
    <s v="Knoxville"/>
    <x v="0"/>
    <n v="28"/>
    <n v="256"/>
    <n v="7168"/>
    <n v="3368.96"/>
    <n v="0.47"/>
    <s v="Outlet"/>
  </r>
  <r>
    <s v="Sports Direct"/>
    <n v="1197831"/>
    <d v="2021-04-10T00:00:00"/>
    <s v="South"/>
    <s v="Tennessee"/>
    <s v="Knoxville"/>
    <x v="1"/>
    <n v="32"/>
    <n v="240"/>
    <n v="7680"/>
    <n v="3609.6"/>
    <n v="0.47"/>
    <s v="Outlet"/>
  </r>
  <r>
    <s v="Sports Direct"/>
    <n v="1197831"/>
    <d v="2021-04-11T00:00:00"/>
    <s v="South"/>
    <s v="Tennessee"/>
    <s v="Knoxville"/>
    <x v="2"/>
    <n v="26"/>
    <n v="202"/>
    <n v="5252"/>
    <n v="2310.8799999999997"/>
    <n v="0.43999999999999995"/>
    <s v="Outlet"/>
  </r>
  <r>
    <s v="Sports Direct"/>
    <n v="1197831"/>
    <d v="2021-04-12T00:00:00"/>
    <s v="South"/>
    <s v="Tennessee"/>
    <s v="Knoxville"/>
    <x v="3"/>
    <n v="29"/>
    <n v="198"/>
    <n v="5742"/>
    <n v="3215.5200000000004"/>
    <n v="0.56000000000000005"/>
    <s v="Outlet"/>
  </r>
  <r>
    <s v="Sports Direct"/>
    <n v="1197831"/>
    <d v="2021-04-13T00:00:00"/>
    <s v="South"/>
    <s v="Tennessee"/>
    <s v="Knoxville"/>
    <x v="4"/>
    <n v="30"/>
    <n v="150"/>
    <n v="4500"/>
    <n v="1754.9999999999998"/>
    <n v="0.38999999999999996"/>
    <s v="Outlet"/>
  </r>
  <r>
    <s v="Sports Direct"/>
    <n v="1197831"/>
    <d v="2021-04-14T00:00:00"/>
    <s v="South"/>
    <s v="Tennessee"/>
    <s v="Knoxville"/>
    <x v="5"/>
    <n v="37"/>
    <n v="306"/>
    <n v="11322"/>
    <n v="6679.9800000000005"/>
    <n v="0.59000000000000008"/>
    <s v="Outlet"/>
  </r>
  <r>
    <s v="Sports Direct"/>
    <n v="1197831"/>
    <d v="2021-04-15T00:00:00"/>
    <s v="South"/>
    <s v="Tennessee"/>
    <s v="Knoxville"/>
    <x v="0"/>
    <n v="29"/>
    <n v="272"/>
    <n v="7888"/>
    <n v="3943.9999999999995"/>
    <n v="0.49999999999999994"/>
    <s v="Outlet"/>
  </r>
  <r>
    <s v="Sports Direct"/>
    <n v="1197831"/>
    <d v="2021-04-16T00:00:00"/>
    <s v="South"/>
    <s v="Tennessee"/>
    <s v="Knoxville"/>
    <x v="1"/>
    <n v="30"/>
    <n v="264"/>
    <n v="7920"/>
    <n v="3959.9999999999995"/>
    <n v="0.49999999999999994"/>
    <s v="Outlet"/>
  </r>
  <r>
    <s v="Sports Direct"/>
    <n v="1197831"/>
    <d v="2021-04-17T00:00:00"/>
    <s v="South"/>
    <s v="Tennessee"/>
    <s v="Knoxville"/>
    <x v="2"/>
    <n v="30"/>
    <n v="322"/>
    <n v="9660"/>
    <n v="4829.9999999999991"/>
    <n v="0.49999999999999994"/>
    <s v="Outlet"/>
  </r>
  <r>
    <s v="Sports Direct"/>
    <n v="1197831"/>
    <d v="2021-04-18T00:00:00"/>
    <s v="South"/>
    <s v="Tennessee"/>
    <s v="Knoxville"/>
    <x v="3"/>
    <n v="32"/>
    <n v="196"/>
    <n v="6272"/>
    <n v="3825.9200000000005"/>
    <n v="0.6100000000000001"/>
    <s v="Outlet"/>
  </r>
  <r>
    <s v="Sports Direct"/>
    <n v="1197831"/>
    <d v="2021-04-19T00:00:00"/>
    <s v="South"/>
    <s v="Tennessee"/>
    <s v="Knoxville"/>
    <x v="4"/>
    <n v="33"/>
    <n v="182"/>
    <n v="6006"/>
    <n v="2702.7"/>
    <n v="0.44999999999999996"/>
    <s v="Outlet"/>
  </r>
  <r>
    <s v="Sports Direct"/>
    <n v="1197831"/>
    <d v="2021-04-20T00:00:00"/>
    <s v="South"/>
    <s v="Tennessee"/>
    <s v="Knoxville"/>
    <x v="5"/>
    <n v="38"/>
    <n v="272"/>
    <n v="10336"/>
    <n v="6408.3200000000015"/>
    <n v="0.62000000000000011"/>
    <s v="Outlet"/>
  </r>
  <r>
    <s v="Sports Direct"/>
    <n v="1197831"/>
    <d v="2021-04-21T00:00:00"/>
    <s v="South"/>
    <s v="Tennessee"/>
    <s v="Knoxville"/>
    <x v="0"/>
    <n v="29"/>
    <n v="233"/>
    <n v="6757"/>
    <n v="3446.07"/>
    <n v="0.51"/>
    <s v="Outlet"/>
  </r>
  <r>
    <s v="Sports Direct"/>
    <n v="1197831"/>
    <d v="2021-04-22T00:00:00"/>
    <s v="South"/>
    <s v="Tennessee"/>
    <s v="Knoxville"/>
    <x v="1"/>
    <n v="44"/>
    <n v="271"/>
    <n v="11924"/>
    <n v="6081.24"/>
    <n v="0.51"/>
    <s v="Outlet"/>
  </r>
  <r>
    <s v="Sports Direct"/>
    <n v="1197831"/>
    <d v="2021-04-23T00:00:00"/>
    <s v="South"/>
    <s v="Tennessee"/>
    <s v="Knoxville"/>
    <x v="2"/>
    <n v="39"/>
    <n v="314"/>
    <n v="12246"/>
    <n v="5755.62"/>
    <n v="0.47"/>
    <s v="Outlet"/>
  </r>
  <r>
    <s v="Sports Direct"/>
    <n v="1197831"/>
    <d v="2021-04-24T00:00:00"/>
    <s v="South"/>
    <s v="Tennessee"/>
    <s v="Knoxville"/>
    <x v="3"/>
    <n v="32"/>
    <n v="162"/>
    <n v="5184"/>
    <n v="3058.5600000000004"/>
    <n v="0.59000000000000008"/>
    <s v="Outlet"/>
  </r>
  <r>
    <s v="Sports Direct"/>
    <n v="1197831"/>
    <d v="2021-04-25T00:00:00"/>
    <s v="South"/>
    <s v="Tennessee"/>
    <s v="Knoxville"/>
    <x v="4"/>
    <n v="35"/>
    <n v="143"/>
    <n v="5005"/>
    <n v="2252.25"/>
    <n v="0.44999999999999996"/>
    <s v="Outlet"/>
  </r>
  <r>
    <s v="Sports Direct"/>
    <n v="1197831"/>
    <d v="2021-04-26T00:00:00"/>
    <s v="South"/>
    <s v="Tennessee"/>
    <s v="Knoxville"/>
    <x v="5"/>
    <n v="40"/>
    <n v="232"/>
    <n v="9280"/>
    <n v="6217.6000000000013"/>
    <n v="0.67000000000000015"/>
    <s v="Outlet"/>
  </r>
  <r>
    <s v="Sports Direct"/>
    <n v="1197831"/>
    <d v="2021-04-27T00:00:00"/>
    <s v="South"/>
    <s v="Tennessee"/>
    <s v="Knoxville"/>
    <x v="0"/>
    <n v="40"/>
    <n v="209"/>
    <n v="8360"/>
    <n v="4179.9999999999991"/>
    <n v="0.49999999999999994"/>
    <s v="Outlet"/>
  </r>
  <r>
    <s v="Sports Direct"/>
    <n v="1197831"/>
    <d v="2021-04-28T00:00:00"/>
    <s v="South"/>
    <s v="Tennessee"/>
    <s v="Knoxville"/>
    <x v="1"/>
    <n v="33"/>
    <n v="213"/>
    <n v="7029"/>
    <n v="3303.6299999999997"/>
    <n v="0.47"/>
    <s v="Outlet"/>
  </r>
  <r>
    <s v="Sports Direct"/>
    <n v="1197831"/>
    <d v="2021-04-29T00:00:00"/>
    <s v="South"/>
    <s v="Tennessee"/>
    <s v="Knoxville"/>
    <x v="2"/>
    <n v="40"/>
    <n v="203"/>
    <n v="8120"/>
    <n v="4141.2"/>
    <n v="0.51"/>
    <s v="Outlet"/>
  </r>
  <r>
    <s v="Sports Direct"/>
    <n v="1197831"/>
    <d v="2021-04-30T00:00:00"/>
    <s v="South"/>
    <s v="Tennessee"/>
    <s v="Knoxville"/>
    <x v="3"/>
    <n v="40"/>
    <n v="136"/>
    <n v="5440"/>
    <n v="3100.8"/>
    <n v="0.57000000000000006"/>
    <s v="Outlet"/>
  </r>
  <r>
    <s v="Sports Direct"/>
    <n v="1197831"/>
    <d v="2021-05-01T00:00:00"/>
    <s v="South"/>
    <s v="Tennessee"/>
    <s v="Knoxville"/>
    <x v="4"/>
    <n v="39"/>
    <n v="120"/>
    <n v="4680"/>
    <n v="2012.3999999999996"/>
    <n v="0.42999999999999994"/>
    <s v="Outlet"/>
  </r>
  <r>
    <s v="Sports Direct"/>
    <n v="1197831"/>
    <d v="2021-05-02T00:00:00"/>
    <s v="South"/>
    <s v="Tennessee"/>
    <s v="Knoxville"/>
    <x v="5"/>
    <n v="30"/>
    <n v="219"/>
    <n v="6570"/>
    <n v="4073.4000000000005"/>
    <n v="0.62000000000000011"/>
    <s v="Outlet"/>
  </r>
  <r>
    <s v="Sports Direct"/>
    <n v="1197831"/>
    <d v="2021-05-03T00:00:00"/>
    <s v="South"/>
    <s v="Tennessee"/>
    <s v="Knoxville"/>
    <x v="0"/>
    <n v="28"/>
    <n v="201"/>
    <n v="5628"/>
    <n v="2926.56"/>
    <n v="0.52"/>
    <s v="Outlet"/>
  </r>
  <r>
    <s v="Sports Direct"/>
    <n v="1197831"/>
    <d v="2021-05-04T00:00:00"/>
    <s v="South"/>
    <s v="Tennessee"/>
    <s v="Knoxville"/>
    <x v="1"/>
    <n v="25"/>
    <n v="178"/>
    <n v="4450"/>
    <n v="2136"/>
    <n v="0.48"/>
    <s v="Outlet"/>
  </r>
  <r>
    <s v="Sports Direct"/>
    <n v="1197831"/>
    <d v="2021-05-05T00:00:00"/>
    <s v="South"/>
    <s v="Tennessee"/>
    <s v="Knoxville"/>
    <x v="2"/>
    <n v="27"/>
    <n v="163"/>
    <n v="4401"/>
    <n v="2112.48"/>
    <n v="0.48"/>
    <s v="Outlet"/>
  </r>
  <r>
    <s v="Sports Direct"/>
    <n v="1197831"/>
    <d v="2021-05-06T00:00:00"/>
    <s v="South"/>
    <s v="Tennessee"/>
    <s v="Knoxville"/>
    <x v="3"/>
    <n v="30"/>
    <n v="131"/>
    <n v="3930"/>
    <n v="2358.0000000000005"/>
    <n v="0.60000000000000009"/>
    <s v="Outlet"/>
  </r>
  <r>
    <s v="Sports Direct"/>
    <n v="1197831"/>
    <d v="2021-05-07T00:00:00"/>
    <s v="South"/>
    <s v="Tennessee"/>
    <s v="Knoxville"/>
    <x v="4"/>
    <n v="28"/>
    <n v="109"/>
    <n v="3052"/>
    <n v="1342.8799999999999"/>
    <n v="0.43999999999999995"/>
    <s v="Outlet"/>
  </r>
  <r>
    <s v="Sports Direct"/>
    <n v="1197831"/>
    <d v="2021-05-08T00:00:00"/>
    <s v="South"/>
    <s v="Tennessee"/>
    <s v="Knoxville"/>
    <x v="5"/>
    <n v="29"/>
    <n v="179"/>
    <n v="5191"/>
    <n v="3477.9700000000007"/>
    <n v="0.67000000000000015"/>
    <s v="Outlet"/>
  </r>
  <r>
    <s v="Sports Direct"/>
    <n v="1197831"/>
    <d v="2021-05-09T00:00:00"/>
    <s v="South"/>
    <s v="Tennessee"/>
    <s v="Knoxville"/>
    <x v="0"/>
    <n v="24"/>
    <n v="203"/>
    <n v="4872"/>
    <n v="2338.56"/>
    <n v="0.48"/>
    <s v="Outlet"/>
  </r>
  <r>
    <s v="Sports Direct"/>
    <n v="1197831"/>
    <d v="2021-05-10T00:00:00"/>
    <s v="South"/>
    <s v="Tennessee"/>
    <s v="Knoxville"/>
    <x v="1"/>
    <n v="21"/>
    <n v="223"/>
    <n v="4683"/>
    <n v="2294.6699999999996"/>
    <n v="0.48999999999999994"/>
    <s v="Outlet"/>
  </r>
  <r>
    <s v="Sports Direct"/>
    <n v="1197831"/>
    <d v="2021-05-11T00:00:00"/>
    <s v="South"/>
    <s v="Tennessee"/>
    <s v="Knoxville"/>
    <x v="2"/>
    <n v="37"/>
    <n v="204"/>
    <n v="7548"/>
    <n v="3547.56"/>
    <n v="0.47"/>
    <s v="Outlet"/>
  </r>
  <r>
    <s v="Sports Direct"/>
    <n v="1197831"/>
    <d v="2021-05-12T00:00:00"/>
    <s v="South"/>
    <s v="Tennessee"/>
    <s v="Knoxville"/>
    <x v="3"/>
    <n v="38"/>
    <n v="157"/>
    <n v="5966"/>
    <n v="3698.9200000000005"/>
    <n v="0.62000000000000011"/>
    <s v="Outlet"/>
  </r>
  <r>
    <s v="Sports Direct"/>
    <n v="1197831"/>
    <d v="2021-05-13T00:00:00"/>
    <s v="South"/>
    <s v="Tennessee"/>
    <s v="Knoxville"/>
    <x v="4"/>
    <n v="43"/>
    <n v="140"/>
    <n v="6020"/>
    <n v="2769.2"/>
    <n v="0.45999999999999996"/>
    <s v="Outlet"/>
  </r>
  <r>
    <s v="Sports Direct"/>
    <n v="1197831"/>
    <d v="2021-05-14T00:00:00"/>
    <s v="South"/>
    <s v="Tennessee"/>
    <s v="Knoxville"/>
    <x v="5"/>
    <n v="43"/>
    <n v="202"/>
    <n v="8686"/>
    <n v="5732.7600000000011"/>
    <n v="0.66000000000000014"/>
    <s v="Outlet"/>
  </r>
  <r>
    <s v="Sports Direct"/>
    <n v="1197831"/>
    <d v="2021-05-15T00:00:00"/>
    <s v="South"/>
    <s v="Tennessee"/>
    <s v="Knoxville"/>
    <x v="0"/>
    <n v="39"/>
    <n v="248"/>
    <n v="9672"/>
    <n v="4642.5599999999995"/>
    <n v="0.48"/>
    <s v="Outlet"/>
  </r>
  <r>
    <s v="Sports Direct"/>
    <n v="1197831"/>
    <d v="2021-05-16T00:00:00"/>
    <s v="South"/>
    <s v="Tennessee"/>
    <s v="Knoxville"/>
    <x v="1"/>
    <n v="37"/>
    <n v="264"/>
    <n v="9768"/>
    <n v="4786.32"/>
    <n v="0.48999999999999994"/>
    <s v="Outlet"/>
  </r>
  <r>
    <s v="Sports Direct"/>
    <n v="1197831"/>
    <d v="2021-05-17T00:00:00"/>
    <s v="South"/>
    <s v="Tennessee"/>
    <s v="Knoxville"/>
    <x v="2"/>
    <n v="44"/>
    <n v="210"/>
    <n v="9240"/>
    <n v="4712.3999999999996"/>
    <n v="0.51"/>
    <s v="Outlet"/>
  </r>
  <r>
    <s v="Sports Direct"/>
    <n v="1197831"/>
    <d v="2021-05-18T00:00:00"/>
    <s v="South"/>
    <s v="Tennessee"/>
    <s v="Knoxville"/>
    <x v="3"/>
    <n v="44"/>
    <n v="176"/>
    <n v="7744"/>
    <n v="4646.4000000000005"/>
    <n v="0.60000000000000009"/>
    <s v="Outlet"/>
  </r>
  <r>
    <s v="Sports Direct"/>
    <n v="1197831"/>
    <d v="2021-05-19T00:00:00"/>
    <s v="South"/>
    <s v="Tennessee"/>
    <s v="Knoxville"/>
    <x v="4"/>
    <n v="38"/>
    <n v="160"/>
    <n v="6080"/>
    <n v="2857.6"/>
    <n v="0.47"/>
    <s v="Outlet"/>
  </r>
  <r>
    <s v="Sports Direct"/>
    <n v="1197831"/>
    <d v="2021-05-20T00:00:00"/>
    <s v="South"/>
    <s v="Tennessee"/>
    <s v="Knoxville"/>
    <x v="5"/>
    <n v="49"/>
    <n v="225"/>
    <n v="11025"/>
    <n v="6945.7500000000009"/>
    <n v="0.63000000000000012"/>
    <s v="Outlet"/>
  </r>
  <r>
    <s v="Foot Locker"/>
    <n v="1185732"/>
    <d v="2021-05-21T00:00:00"/>
    <s v="South"/>
    <s v="Tennessee"/>
    <s v="Knoxville"/>
    <x v="0"/>
    <n v="27"/>
    <n v="140"/>
    <n v="3780"/>
    <n v="1663.2"/>
    <n v="0.44"/>
    <s v="Outlet"/>
  </r>
  <r>
    <s v="Foot Locker"/>
    <n v="1185732"/>
    <d v="2021-05-22T00:00:00"/>
    <s v="South"/>
    <s v="Tennessee"/>
    <s v="Knoxville"/>
    <x v="1"/>
    <n v="23"/>
    <n v="70"/>
    <n v="1610"/>
    <n v="660.09999999999991"/>
    <n v="0.41"/>
    <s v="Outlet"/>
  </r>
  <r>
    <s v="Foot Locker"/>
    <n v="1185732"/>
    <d v="2021-05-23T00:00:00"/>
    <s v="South"/>
    <s v="Tennessee"/>
    <s v="Knoxville"/>
    <x v="2"/>
    <n v="19"/>
    <n v="74"/>
    <n v="1406"/>
    <n v="548.33999999999992"/>
    <n v="0.38999999999999996"/>
    <s v="Outlet"/>
  </r>
  <r>
    <s v="Foot Locker"/>
    <n v="1185732"/>
    <d v="2021-05-24T00:00:00"/>
    <s v="South"/>
    <s v="Tennessee"/>
    <s v="Knoxville"/>
    <x v="3"/>
    <n v="22"/>
    <n v="23"/>
    <n v="506"/>
    <n v="217.58"/>
    <n v="0.43000000000000005"/>
    <s v="Outlet"/>
  </r>
  <r>
    <s v="Sports Direct"/>
    <n v="1197831"/>
    <d v="2021-08-05T00:00:00"/>
    <s v="South"/>
    <s v="Alabama"/>
    <s v="Birmingham"/>
    <x v="4"/>
    <n v="31"/>
    <n v="114"/>
    <n v="3534"/>
    <n v="1448.9399999999998"/>
    <n v="0.41"/>
    <s v="Outlet"/>
  </r>
  <r>
    <s v="Sports Direct"/>
    <n v="1197831"/>
    <d v="2021-08-06T00:00:00"/>
    <s v="South"/>
    <s v="Alabama"/>
    <s v="Birmingham"/>
    <x v="5"/>
    <n v="24"/>
    <n v="152"/>
    <n v="3648"/>
    <n v="2152.3200000000002"/>
    <n v="0.59000000000000008"/>
    <s v="Outlet"/>
  </r>
  <r>
    <s v="Sports Direct"/>
    <n v="1197831"/>
    <d v="2021-08-07T00:00:00"/>
    <s v="South"/>
    <s v="Alabama"/>
    <s v="Birmingham"/>
    <x v="0"/>
    <n v="16"/>
    <n v="206"/>
    <n v="3296"/>
    <n v="1549.12"/>
    <n v="0.47"/>
    <s v="Outlet"/>
  </r>
  <r>
    <s v="Sports Direct"/>
    <n v="1197831"/>
    <d v="2021-08-08T00:00:00"/>
    <s v="South"/>
    <s v="Alabama"/>
    <s v="Birmingham"/>
    <x v="1"/>
    <n v="26"/>
    <n v="192"/>
    <n v="4992"/>
    <n v="2096.64"/>
    <n v="0.42"/>
    <s v="Outlet"/>
  </r>
  <r>
    <s v="Sports Direct"/>
    <n v="1197831"/>
    <d v="2021-08-09T00:00:00"/>
    <s v="South"/>
    <s v="Alabama"/>
    <s v="Birmingham"/>
    <x v="2"/>
    <n v="26"/>
    <n v="136"/>
    <n v="3536"/>
    <n v="1555.84"/>
    <n v="0.43999999999999995"/>
    <s v="Outlet"/>
  </r>
  <r>
    <s v="Sports Direct"/>
    <n v="1197831"/>
    <d v="2021-08-10T00:00:00"/>
    <s v="South"/>
    <s v="Alabama"/>
    <s v="Birmingham"/>
    <x v="3"/>
    <n v="24"/>
    <n v="113"/>
    <n v="2712"/>
    <n v="1464.48"/>
    <n v="0.54"/>
    <s v="Outlet"/>
  </r>
  <r>
    <s v="Sports Direct"/>
    <n v="1197831"/>
    <d v="2021-08-11T00:00:00"/>
    <s v="South"/>
    <s v="Alabama"/>
    <s v="Birmingham"/>
    <x v="4"/>
    <n v="29"/>
    <n v="85"/>
    <n v="2465"/>
    <n v="961.34999999999991"/>
    <n v="0.38999999999999996"/>
    <s v="Outlet"/>
  </r>
  <r>
    <s v="Sports Direct"/>
    <n v="1197831"/>
    <d v="2021-08-12T00:00:00"/>
    <s v="South"/>
    <s v="Alabama"/>
    <s v="Birmingham"/>
    <x v="5"/>
    <n v="27"/>
    <n v="144"/>
    <n v="3888"/>
    <n v="2216.1600000000003"/>
    <n v="0.57000000000000006"/>
    <s v="Outlet"/>
  </r>
  <r>
    <s v="Sports Direct"/>
    <n v="1197831"/>
    <d v="2021-08-13T00:00:00"/>
    <s v="South"/>
    <s v="Alabama"/>
    <s v="Birmingham"/>
    <x v="0"/>
    <n v="23"/>
    <n v="194"/>
    <n v="4462"/>
    <n v="2186.3799999999997"/>
    <n v="0.48999999999999994"/>
    <s v="Outlet"/>
  </r>
  <r>
    <s v="Sports Direct"/>
    <n v="1197831"/>
    <d v="2021-08-14T00:00:00"/>
    <s v="South"/>
    <s v="Alabama"/>
    <s v="Birmingham"/>
    <x v="1"/>
    <n v="32"/>
    <n v="194"/>
    <n v="6208"/>
    <n v="2917.7599999999998"/>
    <n v="0.47"/>
    <s v="Outlet"/>
  </r>
  <r>
    <s v="Sports Direct"/>
    <n v="1197831"/>
    <d v="2021-08-15T00:00:00"/>
    <s v="South"/>
    <s v="Alabama"/>
    <s v="Birmingham"/>
    <x v="2"/>
    <n v="20"/>
    <n v="144"/>
    <n v="2880"/>
    <n v="1468.8"/>
    <n v="0.51"/>
    <s v="Outlet"/>
  </r>
  <r>
    <s v="Sports Direct"/>
    <n v="1197831"/>
    <d v="2021-08-16T00:00:00"/>
    <s v="South"/>
    <s v="Alabama"/>
    <s v="Birmingham"/>
    <x v="3"/>
    <n v="23"/>
    <n v="116"/>
    <n v="2668"/>
    <n v="1627.4800000000002"/>
    <n v="0.6100000000000001"/>
    <s v="Outlet"/>
  </r>
  <r>
    <s v="Sports Direct"/>
    <n v="1197831"/>
    <d v="2021-08-17T00:00:00"/>
    <s v="South"/>
    <s v="Alabama"/>
    <s v="Birmingham"/>
    <x v="4"/>
    <n v="28"/>
    <n v="88"/>
    <n v="2464"/>
    <n v="1133.4399999999998"/>
    <n v="0.45999999999999996"/>
    <s v="Outlet"/>
  </r>
  <r>
    <s v="Sports Direct"/>
    <n v="1197831"/>
    <d v="2021-08-18T00:00:00"/>
    <s v="South"/>
    <s v="Alabama"/>
    <s v="Birmingham"/>
    <x v="5"/>
    <n v="26"/>
    <n v="120"/>
    <n v="3120"/>
    <n v="2059.2000000000003"/>
    <n v="0.66000000000000014"/>
    <s v="Outlet"/>
  </r>
  <r>
    <s v="Sports Direct"/>
    <n v="1197831"/>
    <d v="2021-08-19T00:00:00"/>
    <s v="South"/>
    <s v="Alabama"/>
    <s v="Birmingham"/>
    <x v="0"/>
    <n v="15"/>
    <n v="215"/>
    <n v="3225"/>
    <n v="1677"/>
    <n v="0.52"/>
    <s v="Outlet"/>
  </r>
  <r>
    <s v="Sports Direct"/>
    <n v="1197831"/>
    <d v="2021-08-20T00:00:00"/>
    <s v="South"/>
    <s v="Alabama"/>
    <s v="Birmingham"/>
    <x v="1"/>
    <n v="16"/>
    <n v="202"/>
    <n v="3232"/>
    <n v="1519.04"/>
    <n v="0.47"/>
    <s v="Outlet"/>
  </r>
  <r>
    <s v="Sports Direct"/>
    <n v="1197831"/>
    <d v="2021-08-21T00:00:00"/>
    <s v="South"/>
    <s v="Alabama"/>
    <s v="Birmingham"/>
    <x v="2"/>
    <n v="11"/>
    <n v="152"/>
    <n v="1672"/>
    <n v="785.83999999999992"/>
    <n v="0.47"/>
    <s v="Outlet"/>
  </r>
  <r>
    <s v="Sports Direct"/>
    <n v="1197831"/>
    <d v="2021-08-22T00:00:00"/>
    <s v="South"/>
    <s v="Alabama"/>
    <s v="Birmingham"/>
    <x v="3"/>
    <n v="15"/>
    <n v="116"/>
    <n v="1740"/>
    <n v="1044.0000000000002"/>
    <n v="0.60000000000000009"/>
    <s v="Outlet"/>
  </r>
  <r>
    <s v="Sports Direct"/>
    <n v="1197831"/>
    <d v="2021-08-23T00:00:00"/>
    <s v="South"/>
    <s v="Alabama"/>
    <s v="Birmingham"/>
    <x v="4"/>
    <n v="19"/>
    <n v="88"/>
    <n v="1672"/>
    <n v="702.24"/>
    <n v="0.42"/>
    <s v="Outlet"/>
  </r>
  <r>
    <s v="Sports Direct"/>
    <n v="1197831"/>
    <d v="2021-08-24T00:00:00"/>
    <s v="South"/>
    <s v="Alabama"/>
    <s v="Birmingham"/>
    <x v="5"/>
    <n v="14"/>
    <n v="165"/>
    <n v="2310"/>
    <n v="1547.7000000000003"/>
    <n v="0.67000000000000015"/>
    <s v="Outlet"/>
  </r>
  <r>
    <s v="Sports Direct"/>
    <n v="1197831"/>
    <d v="2021-08-25T00:00:00"/>
    <s v="South"/>
    <s v="Alabama"/>
    <s v="Birmingham"/>
    <x v="0"/>
    <n v="7"/>
    <n v="224"/>
    <n v="1568"/>
    <n v="736.95999999999992"/>
    <n v="0.47"/>
    <s v="Outlet"/>
  </r>
  <r>
    <s v="Sports Direct"/>
    <n v="1197831"/>
    <d v="2021-08-26T00:00:00"/>
    <s v="South"/>
    <s v="Alabama"/>
    <s v="Birmingham"/>
    <x v="1"/>
    <n v="16"/>
    <n v="218"/>
    <n v="3488"/>
    <n v="1709.1199999999997"/>
    <n v="0.48999999999999994"/>
    <s v="Outlet"/>
  </r>
  <r>
    <s v="Sports Direct"/>
    <n v="1197831"/>
    <d v="2021-08-27T00:00:00"/>
    <s v="South"/>
    <s v="Alabama"/>
    <s v="Birmingham"/>
    <x v="2"/>
    <n v="11"/>
    <n v="190"/>
    <n v="2090"/>
    <n v="1086.8"/>
    <n v="0.52"/>
    <s v="Outlet"/>
  </r>
  <r>
    <s v="Sports Direct"/>
    <n v="1197831"/>
    <d v="2021-08-28T00:00:00"/>
    <s v="South"/>
    <s v="Alabama"/>
    <s v="Birmingham"/>
    <x v="3"/>
    <n v="26"/>
    <n v="165"/>
    <n v="4290"/>
    <n v="2616.9000000000005"/>
    <n v="0.6100000000000001"/>
    <s v="Outlet"/>
  </r>
  <r>
    <s v="Sports Direct"/>
    <n v="1197831"/>
    <d v="2021-08-29T00:00:00"/>
    <s v="South"/>
    <s v="Alabama"/>
    <s v="Birmingham"/>
    <x v="4"/>
    <n v="39"/>
    <n v="132"/>
    <n v="5148"/>
    <n v="2162.16"/>
    <n v="0.42"/>
    <s v="Outlet"/>
  </r>
  <r>
    <s v="Sports Direct"/>
    <n v="1197831"/>
    <d v="2021-08-30T00:00:00"/>
    <s v="South"/>
    <s v="Alabama"/>
    <s v="Birmingham"/>
    <x v="5"/>
    <n v="36"/>
    <n v="263"/>
    <n v="9468"/>
    <n v="6248.880000000001"/>
    <n v="0.66000000000000014"/>
    <s v="Outlet"/>
  </r>
  <r>
    <s v="Sports Direct"/>
    <n v="1197831"/>
    <d v="2021-08-31T00:00:00"/>
    <s v="South"/>
    <s v="Alabama"/>
    <s v="Birmingham"/>
    <x v="0"/>
    <n v="30"/>
    <n v="225"/>
    <n v="6750"/>
    <n v="3240"/>
    <n v="0.48"/>
    <s v="Outlet"/>
  </r>
  <r>
    <s v="Sports Direct"/>
    <n v="1197831"/>
    <d v="2021-09-01T00:00:00"/>
    <s v="South"/>
    <s v="Alabama"/>
    <s v="Birmingham"/>
    <x v="1"/>
    <n v="35"/>
    <n v="233"/>
    <n v="8155"/>
    <n v="3832.85"/>
    <n v="0.47"/>
    <s v="Outlet"/>
  </r>
  <r>
    <s v="Sports Direct"/>
    <n v="1197831"/>
    <d v="2021-09-02T00:00:00"/>
    <s v="South"/>
    <s v="Alabama"/>
    <s v="Birmingham"/>
    <x v="2"/>
    <n v="35"/>
    <n v="228"/>
    <n v="7980"/>
    <n v="4069.8"/>
    <n v="0.51"/>
    <s v="Outlet"/>
  </r>
  <r>
    <s v="Sports Direct"/>
    <n v="1197831"/>
    <d v="2021-09-03T00:00:00"/>
    <s v="South"/>
    <s v="Alabama"/>
    <s v="Birmingham"/>
    <x v="3"/>
    <n v="31"/>
    <n v="210"/>
    <n v="6510"/>
    <n v="3906.0000000000005"/>
    <n v="0.60000000000000009"/>
    <s v="Outlet"/>
  </r>
  <r>
    <s v="Sports Direct"/>
    <n v="1197831"/>
    <d v="2021-09-04T00:00:00"/>
    <s v="South"/>
    <s v="Alabama"/>
    <s v="Birmingham"/>
    <x v="4"/>
    <n v="38"/>
    <n v="165"/>
    <n v="6270"/>
    <n v="2946.8999999999996"/>
    <n v="0.47"/>
    <s v="Outlet"/>
  </r>
  <r>
    <s v="Sports Direct"/>
    <n v="1197831"/>
    <d v="2021-09-05T00:00:00"/>
    <s v="South"/>
    <s v="Alabama"/>
    <s v="Birmingham"/>
    <x v="5"/>
    <n v="36"/>
    <n v="280"/>
    <n v="10080"/>
    <n v="6451.2000000000016"/>
    <n v="0.64000000000000012"/>
    <s v="Outlet"/>
  </r>
  <r>
    <s v="Sports Direct"/>
    <n v="1197831"/>
    <d v="2021-09-06T00:00:00"/>
    <s v="South"/>
    <s v="Alabama"/>
    <s v="Birmingham"/>
    <x v="0"/>
    <n v="31"/>
    <n v="256"/>
    <n v="7936"/>
    <n v="4206.079999999999"/>
    <n v="0.52999999999999992"/>
    <s v="Outlet"/>
  </r>
  <r>
    <s v="Sports Direct"/>
    <n v="1197831"/>
    <d v="2021-09-07T00:00:00"/>
    <s v="South"/>
    <s v="Alabama"/>
    <s v="Birmingham"/>
    <x v="1"/>
    <n v="37"/>
    <n v="264"/>
    <n v="9768"/>
    <n v="5372.4"/>
    <n v="0.54999999999999993"/>
    <s v="Outlet"/>
  </r>
  <r>
    <s v="Sports Direct"/>
    <n v="1197831"/>
    <d v="2021-09-08T00:00:00"/>
    <s v="South"/>
    <s v="Alabama"/>
    <s v="Birmingham"/>
    <x v="2"/>
    <n v="31"/>
    <n v="322"/>
    <n v="9982"/>
    <n v="5589.9199999999992"/>
    <n v="0.55999999999999994"/>
    <s v="Outlet"/>
  </r>
  <r>
    <s v="Sports Direct"/>
    <n v="1197831"/>
    <d v="2021-09-09T00:00:00"/>
    <s v="South"/>
    <s v="Alabama"/>
    <s v="Birmingham"/>
    <x v="3"/>
    <n v="36"/>
    <n v="196"/>
    <n v="7056"/>
    <n v="4727.5200000000013"/>
    <n v="0.67000000000000015"/>
    <s v="Outlet"/>
  </r>
  <r>
    <s v="Sports Direct"/>
    <n v="1197831"/>
    <d v="2021-09-10T00:00:00"/>
    <s v="South"/>
    <s v="Alabama"/>
    <s v="Birmingham"/>
    <x v="4"/>
    <n v="35"/>
    <n v="179"/>
    <n v="6265"/>
    <n v="3257.8"/>
    <n v="0.52"/>
    <s v="Outlet"/>
  </r>
  <r>
    <s v="Sports Direct"/>
    <n v="1197831"/>
    <d v="2021-09-11T00:00:00"/>
    <s v="South"/>
    <s v="Alabama"/>
    <s v="Birmingham"/>
    <x v="5"/>
    <n v="47"/>
    <n v="280"/>
    <n v="13160"/>
    <n v="9212.0000000000018"/>
    <n v="0.70000000000000018"/>
    <s v="Outlet"/>
  </r>
  <r>
    <s v="Sports Direct"/>
    <n v="1197831"/>
    <d v="2021-09-12T00:00:00"/>
    <s v="South"/>
    <s v="Alabama"/>
    <s v="Birmingham"/>
    <x v="0"/>
    <n v="27"/>
    <n v="233"/>
    <n v="6291"/>
    <n v="3460.0499999999997"/>
    <n v="0.54999999999999993"/>
    <s v="Outlet"/>
  </r>
  <r>
    <s v="Sports Direct"/>
    <n v="1197831"/>
    <d v="2021-09-13T00:00:00"/>
    <s v="South"/>
    <s v="Alabama"/>
    <s v="Birmingham"/>
    <x v="1"/>
    <n v="39"/>
    <n v="233"/>
    <n v="9087"/>
    <n v="4906.9799999999996"/>
    <n v="0.53999999999999992"/>
    <s v="Outlet"/>
  </r>
  <r>
    <s v="Sports Direct"/>
    <n v="1197831"/>
    <d v="2021-09-14T00:00:00"/>
    <s v="South"/>
    <s v="Alabama"/>
    <s v="Birmingham"/>
    <x v="2"/>
    <n v="36"/>
    <n v="278"/>
    <n v="10008"/>
    <n v="5304.2399999999989"/>
    <n v="0.52999999999999992"/>
    <s v="Outlet"/>
  </r>
  <r>
    <s v="Sports Direct"/>
    <n v="1197831"/>
    <d v="2021-09-15T00:00:00"/>
    <s v="South"/>
    <s v="Alabama"/>
    <s v="Birmingham"/>
    <x v="3"/>
    <n v="37"/>
    <n v="140"/>
    <n v="5180"/>
    <n v="3315.2000000000007"/>
    <n v="0.64000000000000012"/>
    <s v="Outlet"/>
  </r>
  <r>
    <s v="Sports Direct"/>
    <n v="1197831"/>
    <d v="2021-09-16T00:00:00"/>
    <s v="South"/>
    <s v="Alabama"/>
    <s v="Birmingham"/>
    <x v="4"/>
    <n v="42"/>
    <n v="140"/>
    <n v="5880"/>
    <n v="2939.9999999999995"/>
    <n v="0.49999999999999994"/>
    <s v="Outlet"/>
  </r>
  <r>
    <s v="Sports Direct"/>
    <n v="1197831"/>
    <d v="2021-09-17T00:00:00"/>
    <s v="South"/>
    <s v="Alabama"/>
    <s v="Birmingham"/>
    <x v="5"/>
    <n v="39"/>
    <n v="203"/>
    <n v="7917"/>
    <n v="5621.0700000000015"/>
    <n v="0.71000000000000019"/>
    <s v="Outlet"/>
  </r>
  <r>
    <s v="Sports Direct"/>
    <n v="1197831"/>
    <d v="2021-09-18T00:00:00"/>
    <s v="South"/>
    <s v="Alabama"/>
    <s v="Birmingham"/>
    <x v="0"/>
    <n v="38"/>
    <n v="206"/>
    <n v="7828"/>
    <n v="4305.3999999999996"/>
    <n v="0.54999999999999993"/>
    <s v="Outlet"/>
  </r>
  <r>
    <s v="Sports Direct"/>
    <n v="1197831"/>
    <d v="2021-09-19T00:00:00"/>
    <s v="South"/>
    <s v="Alabama"/>
    <s v="Birmingham"/>
    <x v="1"/>
    <n v="36"/>
    <n v="173"/>
    <n v="6228"/>
    <n v="3425.3999999999996"/>
    <n v="0.54999999999999993"/>
    <s v="Outlet"/>
  </r>
  <r>
    <s v="Sports Direct"/>
    <n v="1197831"/>
    <d v="2021-09-20T00:00:00"/>
    <s v="South"/>
    <s v="Alabama"/>
    <s v="Birmingham"/>
    <x v="2"/>
    <n v="47"/>
    <n v="213"/>
    <n v="10011"/>
    <n v="5606.16"/>
    <n v="0.55999999999999994"/>
    <s v="Outlet"/>
  </r>
  <r>
    <s v="Sports Direct"/>
    <n v="1197831"/>
    <d v="2021-09-21T00:00:00"/>
    <s v="South"/>
    <s v="Alabama"/>
    <s v="Birmingham"/>
    <x v="3"/>
    <n v="44"/>
    <n v="105"/>
    <n v="4620"/>
    <n v="3049.2000000000007"/>
    <n v="0.66000000000000014"/>
    <s v="Outlet"/>
  </r>
  <r>
    <s v="Sports Direct"/>
    <n v="1197831"/>
    <d v="2021-09-22T00:00:00"/>
    <s v="South"/>
    <s v="Alabama"/>
    <s v="Birmingham"/>
    <x v="4"/>
    <n v="35"/>
    <n v="116"/>
    <n v="4060"/>
    <n v="1948.8"/>
    <n v="0.48"/>
    <s v="Outlet"/>
  </r>
  <r>
    <s v="Sports Direct"/>
    <n v="1197831"/>
    <d v="2021-09-23T00:00:00"/>
    <s v="South"/>
    <s v="Alabama"/>
    <s v="Birmingham"/>
    <x v="5"/>
    <n v="26"/>
    <n v="190"/>
    <n v="4940"/>
    <n v="3556.8000000000011"/>
    <n v="0.7200000000000002"/>
    <s v="Outlet"/>
  </r>
  <r>
    <s v="Sports Direct"/>
    <n v="1197831"/>
    <d v="2021-09-24T00:00:00"/>
    <s v="South"/>
    <s v="Alabama"/>
    <s v="Birmingham"/>
    <x v="0"/>
    <n v="20"/>
    <n v="184"/>
    <n v="3680"/>
    <n v="1913.5999999999997"/>
    <n v="0.51999999999999991"/>
    <s v="Outlet"/>
  </r>
  <r>
    <s v="Sports Direct"/>
    <n v="1197831"/>
    <d v="2021-09-25T00:00:00"/>
    <s v="South"/>
    <s v="Alabama"/>
    <s v="Birmingham"/>
    <x v="1"/>
    <n v="23"/>
    <n v="173"/>
    <n v="3979"/>
    <n v="2188.4499999999998"/>
    <n v="0.54999999999999993"/>
    <s v="Outlet"/>
  </r>
  <r>
    <s v="Sports Direct"/>
    <n v="1197831"/>
    <d v="2021-09-26T00:00:00"/>
    <s v="South"/>
    <s v="Alabama"/>
    <s v="Birmingham"/>
    <x v="2"/>
    <n v="24"/>
    <n v="166"/>
    <n v="3984"/>
    <n v="2151.3599999999997"/>
    <n v="0.53999999999999992"/>
    <s v="Outlet"/>
  </r>
  <r>
    <s v="Sports Direct"/>
    <n v="1197831"/>
    <d v="2021-09-27T00:00:00"/>
    <s v="South"/>
    <s v="Alabama"/>
    <s v="Birmingham"/>
    <x v="3"/>
    <n v="26"/>
    <n v="98"/>
    <n v="2548"/>
    <n v="1707.1600000000003"/>
    <n v="0.67000000000000015"/>
    <s v="Outlet"/>
  </r>
  <r>
    <s v="Sports Direct"/>
    <n v="1197831"/>
    <d v="2021-09-28T00:00:00"/>
    <s v="South"/>
    <s v="Alabama"/>
    <s v="Birmingham"/>
    <x v="4"/>
    <n v="22"/>
    <n v="105"/>
    <n v="2310"/>
    <n v="1131.8999999999999"/>
    <n v="0.48999999999999994"/>
    <s v="Outlet"/>
  </r>
  <r>
    <s v="Sports Direct"/>
    <n v="1197831"/>
    <d v="2021-09-29T00:00:00"/>
    <s v="South"/>
    <s v="Alabama"/>
    <s v="Birmingham"/>
    <x v="5"/>
    <n v="26"/>
    <n v="147"/>
    <n v="3822"/>
    <n v="2751.8400000000006"/>
    <n v="0.7200000000000002"/>
    <s v="Outlet"/>
  </r>
  <r>
    <s v="Sports Direct"/>
    <n v="1197831"/>
    <d v="2021-09-30T00:00:00"/>
    <s v="South"/>
    <s v="Alabama"/>
    <s v="Birmingham"/>
    <x v="0"/>
    <n v="14"/>
    <n v="188"/>
    <n v="2632"/>
    <n v="1500.2399999999998"/>
    <n v="0.56999999999999995"/>
    <s v="Outlet"/>
  </r>
  <r>
    <s v="Sports Direct"/>
    <n v="1197831"/>
    <d v="2021-10-01T00:00:00"/>
    <s v="South"/>
    <s v="Alabama"/>
    <s v="Birmingham"/>
    <x v="1"/>
    <n v="14"/>
    <n v="200"/>
    <n v="2800"/>
    <n v="1455.9999999999998"/>
    <n v="0.51999999999999991"/>
    <s v="Outlet"/>
  </r>
  <r>
    <s v="Sports Direct"/>
    <n v="1197831"/>
    <d v="2021-10-02T00:00:00"/>
    <s v="South"/>
    <s v="Alabama"/>
    <s v="Birmingham"/>
    <x v="2"/>
    <n v="33"/>
    <n v="196"/>
    <n v="6468"/>
    <n v="3557.3999999999996"/>
    <n v="0.54999999999999993"/>
    <s v="Outlet"/>
  </r>
  <r>
    <s v="Sports Direct"/>
    <n v="1197831"/>
    <d v="2021-10-03T00:00:00"/>
    <s v="South"/>
    <s v="Alabama"/>
    <s v="Birmingham"/>
    <x v="3"/>
    <n v="36"/>
    <n v="135"/>
    <n v="4860"/>
    <n v="3256.2000000000007"/>
    <n v="0.67000000000000015"/>
    <s v="Outlet"/>
  </r>
  <r>
    <s v="Sports Direct"/>
    <n v="1197831"/>
    <d v="2021-10-04T00:00:00"/>
    <s v="South"/>
    <s v="Alabama"/>
    <s v="Birmingham"/>
    <x v="4"/>
    <n v="37"/>
    <n v="149"/>
    <n v="5513"/>
    <n v="2646.24"/>
    <n v="0.48"/>
    <s v="Outlet"/>
  </r>
  <r>
    <s v="Sports Direct"/>
    <n v="1197831"/>
    <d v="2021-10-05T00:00:00"/>
    <s v="South"/>
    <s v="Alabama"/>
    <s v="Birmingham"/>
    <x v="5"/>
    <n v="45"/>
    <n v="188"/>
    <n v="8460"/>
    <n v="5837.4000000000015"/>
    <n v="0.69000000000000017"/>
    <s v="Outlet"/>
  </r>
  <r>
    <s v="Sports Direct"/>
    <n v="1197831"/>
    <d v="2021-10-06T00:00:00"/>
    <s v="South"/>
    <s v="Alabama"/>
    <s v="Birmingham"/>
    <x v="0"/>
    <n v="46"/>
    <n v="240"/>
    <n v="11040"/>
    <n v="6182.4"/>
    <n v="0.55999999999999994"/>
    <s v="Outlet"/>
  </r>
  <r>
    <s v="Sports Direct"/>
    <n v="1197831"/>
    <d v="2021-10-07T00:00:00"/>
    <s v="South"/>
    <s v="Alabama"/>
    <s v="Birmingham"/>
    <x v="1"/>
    <n v="40"/>
    <n v="248"/>
    <n v="9920"/>
    <n v="5257.5999999999995"/>
    <n v="0.52999999999999992"/>
    <s v="Outlet"/>
  </r>
  <r>
    <s v="Sports Direct"/>
    <n v="1197831"/>
    <d v="2021-10-08T00:00:00"/>
    <s v="South"/>
    <s v="Alabama"/>
    <s v="Birmingham"/>
    <x v="2"/>
    <n v="47"/>
    <n v="217"/>
    <n v="10199"/>
    <n v="5507.4599999999991"/>
    <n v="0.53999999999999992"/>
    <s v="Outlet"/>
  </r>
  <r>
    <s v="Sports Direct"/>
    <n v="1197831"/>
    <d v="2021-10-09T00:00:00"/>
    <s v="South"/>
    <s v="Alabama"/>
    <s v="Birmingham"/>
    <x v="3"/>
    <n v="52"/>
    <n v="193"/>
    <n v="10036"/>
    <n v="6322.6800000000012"/>
    <n v="0.63000000000000012"/>
    <s v="Outlet"/>
  </r>
  <r>
    <s v="Sports Direct"/>
    <n v="1197831"/>
    <d v="2021-10-10T00:00:00"/>
    <s v="South"/>
    <s v="Alabama"/>
    <s v="Birmingham"/>
    <x v="4"/>
    <n v="40"/>
    <n v="155"/>
    <n v="6200"/>
    <n v="2914"/>
    <n v="0.47"/>
    <s v="Outlet"/>
  </r>
  <r>
    <s v="Sports Direct"/>
    <n v="1197831"/>
    <d v="2021-10-11T00:00:00"/>
    <s v="South"/>
    <s v="Alabama"/>
    <s v="Birmingham"/>
    <x v="5"/>
    <n v="56"/>
    <n v="225"/>
    <n v="12600"/>
    <n v="9072.0000000000018"/>
    <n v="0.7200000000000002"/>
    <s v="Outlet"/>
  </r>
  <r>
    <s v="Amazon"/>
    <n v="1185732"/>
    <d v="2021-10-12T00:00:00"/>
    <s v="South"/>
    <s v="Alabama"/>
    <s v="Birmingham"/>
    <x v="0"/>
    <n v="27"/>
    <n v="140"/>
    <n v="3780"/>
    <n v="1474.1999999999998"/>
    <n v="0.38999999999999996"/>
    <s v="Outlet"/>
  </r>
  <r>
    <s v="Amazon"/>
    <n v="1185732"/>
    <d v="2021-10-13T00:00:00"/>
    <s v="South"/>
    <s v="Alabama"/>
    <s v="Birmingham"/>
    <x v="1"/>
    <n v="30"/>
    <n v="88"/>
    <n v="2640"/>
    <n v="1082.3999999999999"/>
    <n v="0.41"/>
    <s v="Outlet"/>
  </r>
  <r>
    <s v="Amazon"/>
    <n v="1185732"/>
    <d v="2021-10-14T00:00:00"/>
    <s v="South"/>
    <s v="Alabama"/>
    <s v="Birmingham"/>
    <x v="2"/>
    <n v="23"/>
    <n v="83"/>
    <n v="1909"/>
    <n v="801.78"/>
    <n v="0.42"/>
    <s v="Outlet"/>
  </r>
  <r>
    <s v="Amazon"/>
    <n v="1185732"/>
    <d v="2021-10-15T00:00:00"/>
    <s v="South"/>
    <s v="Alabama"/>
    <s v="Birmingham"/>
    <x v="3"/>
    <n v="25"/>
    <n v="30"/>
    <n v="750"/>
    <n v="247.49999999999997"/>
    <n v="0.32999999999999996"/>
    <s v="Outlet"/>
  </r>
  <r>
    <s v="Sports Direct"/>
    <n v="1128299"/>
    <d v="2021-02-17T00:00:00"/>
    <s v="Southeast"/>
    <s v="Florida"/>
    <s v="Orlando"/>
    <x v="3"/>
    <n v="36"/>
    <n v="94"/>
    <n v="3384"/>
    <n v="1252.08"/>
    <n v="0.37"/>
    <s v="Outlet"/>
  </r>
  <r>
    <s v="Sports Direct"/>
    <n v="1128299"/>
    <d v="2021-02-17T00:00:00"/>
    <s v="Southeast"/>
    <s v="Florida"/>
    <s v="Orlando"/>
    <x v="4"/>
    <n v="44"/>
    <n v="62"/>
    <n v="2728"/>
    <n v="654.72"/>
    <n v="0.24000000000000002"/>
    <s v="Outlet"/>
  </r>
  <r>
    <s v="Sports Direct"/>
    <n v="1128299"/>
    <d v="2021-02-17T00:00:00"/>
    <s v="Southeast"/>
    <s v="Florida"/>
    <s v="Orlando"/>
    <x v="5"/>
    <n v="33"/>
    <n v="124"/>
    <n v="4092"/>
    <n v="2086.92"/>
    <n v="0.51"/>
    <s v="Outlet"/>
  </r>
  <r>
    <s v="Sports Direct"/>
    <n v="1128299"/>
    <d v="2021-03-16T00:00:00"/>
    <s v="Southeast"/>
    <s v="Florida"/>
    <s v="Orlando"/>
    <x v="0"/>
    <n v="35"/>
    <n v="171"/>
    <n v="5985"/>
    <n v="2034.8999999999999"/>
    <n v="0.33999999999999997"/>
    <s v="Outlet"/>
  </r>
  <r>
    <s v="Sports Direct"/>
    <n v="1128299"/>
    <d v="2021-03-16T00:00:00"/>
    <s v="Southeast"/>
    <s v="Florida"/>
    <s v="Orlando"/>
    <x v="1"/>
    <n v="44"/>
    <n v="124"/>
    <n v="5456"/>
    <n v="1691.36"/>
    <n v="0.31"/>
    <s v="Outlet"/>
  </r>
  <r>
    <s v="Sports Direct"/>
    <n v="1128299"/>
    <d v="2021-03-16T00:00:00"/>
    <s v="Southeast"/>
    <s v="Florida"/>
    <s v="Orlando"/>
    <x v="2"/>
    <n v="47"/>
    <n v="149"/>
    <n v="7003"/>
    <n v="2240.96"/>
    <n v="0.32"/>
    <s v="Outlet"/>
  </r>
  <r>
    <s v="Sports Direct"/>
    <n v="1128299"/>
    <d v="2021-03-16T00:00:00"/>
    <s v="Southeast"/>
    <s v="Florida"/>
    <s v="Orlando"/>
    <x v="3"/>
    <n v="42"/>
    <n v="114"/>
    <n v="4788"/>
    <n v="1675.8"/>
    <n v="0.35"/>
    <s v="Outlet"/>
  </r>
  <r>
    <s v="Sports Direct"/>
    <n v="1128299"/>
    <d v="2021-03-16T00:00:00"/>
    <s v="Southeast"/>
    <s v="Florida"/>
    <s v="Orlando"/>
    <x v="4"/>
    <n v="44"/>
    <n v="60"/>
    <n v="2640"/>
    <n v="686.4"/>
    <n v="0.26"/>
    <s v="Outlet"/>
  </r>
  <r>
    <s v="Sports Direct"/>
    <n v="1128299"/>
    <d v="2021-03-16T00:00:00"/>
    <s v="Southeast"/>
    <s v="Florida"/>
    <s v="Orlando"/>
    <x v="5"/>
    <n v="48"/>
    <n v="131"/>
    <n v="6288"/>
    <n v="2955.36"/>
    <n v="0.47000000000000003"/>
    <s v="Outlet"/>
  </r>
  <r>
    <s v="Walmart"/>
    <n v="1128299"/>
    <d v="2021-04-17T00:00:00"/>
    <s v="Southeast"/>
    <s v="Florida"/>
    <s v="Orlando"/>
    <x v="0"/>
    <n v="47"/>
    <n v="171"/>
    <n v="8037"/>
    <n v="2893.3199999999997"/>
    <n v="0.36"/>
    <s v="Outlet"/>
  </r>
  <r>
    <s v="Walmart"/>
    <n v="1128299"/>
    <d v="2021-04-17T00:00:00"/>
    <s v="Southeast"/>
    <s v="Florida"/>
    <s v="Orlando"/>
    <x v="1"/>
    <n v="51"/>
    <n v="105"/>
    <n v="5355"/>
    <n v="1445.8500000000001"/>
    <n v="0.27"/>
    <s v="Outlet"/>
  </r>
  <r>
    <s v="Walmart"/>
    <n v="1128299"/>
    <d v="2021-04-17T00:00:00"/>
    <s v="Southeast"/>
    <s v="Florida"/>
    <s v="Orlando"/>
    <x v="2"/>
    <n v="49"/>
    <n v="132"/>
    <n v="6468"/>
    <n v="2199.12"/>
    <n v="0.33999999999999997"/>
    <s v="Outlet"/>
  </r>
  <r>
    <s v="Walmart"/>
    <n v="1128299"/>
    <d v="2021-04-17T00:00:00"/>
    <s v="Southeast"/>
    <s v="Florida"/>
    <s v="Orlando"/>
    <x v="3"/>
    <n v="41"/>
    <n v="90"/>
    <n v="3690"/>
    <n v="1291.5"/>
    <n v="0.35"/>
    <s v="Outlet"/>
  </r>
  <r>
    <s v="Walmart"/>
    <n v="1128299"/>
    <d v="2021-04-17T00:00:00"/>
    <s v="Southeast"/>
    <s v="Florida"/>
    <s v="Orlando"/>
    <x v="4"/>
    <n v="47"/>
    <n v="60"/>
    <n v="2820"/>
    <n v="620.4"/>
    <n v="0.22"/>
    <s v="Outlet"/>
  </r>
  <r>
    <s v="Walmart"/>
    <n v="1128299"/>
    <d v="2021-04-17T00:00:00"/>
    <s v="Southeast"/>
    <s v="Florida"/>
    <s v="Orlando"/>
    <x v="5"/>
    <n v="57"/>
    <n v="113"/>
    <n v="6441"/>
    <n v="3220.5"/>
    <n v="0.5"/>
    <s v="Outlet"/>
  </r>
  <r>
    <s v="Walmart"/>
    <n v="1128299"/>
    <d v="2021-05-18T00:00:00"/>
    <s v="Southeast"/>
    <s v="Florida"/>
    <s v="Orlando"/>
    <x v="0"/>
    <n v="44"/>
    <n v="201"/>
    <n v="8844"/>
    <n v="2918.5199999999995"/>
    <n v="0.32999999999999996"/>
    <s v="Outlet"/>
  </r>
  <r>
    <s v="Walmart"/>
    <n v="1128299"/>
    <d v="2021-05-18T00:00:00"/>
    <s v="Southeast"/>
    <s v="Florida"/>
    <s v="Orlando"/>
    <x v="1"/>
    <n v="46"/>
    <n v="132"/>
    <n v="6072"/>
    <n v="1700.16"/>
    <n v="0.28000000000000003"/>
    <s v="Outlet"/>
  </r>
  <r>
    <s v="Walmart"/>
    <n v="1128299"/>
    <d v="2021-05-18T00:00:00"/>
    <s v="Southeast"/>
    <s v="Florida"/>
    <s v="Orlando"/>
    <x v="2"/>
    <n v="46"/>
    <n v="132"/>
    <n v="6072"/>
    <n v="2185.92"/>
    <n v="0.36"/>
    <s v="Outlet"/>
  </r>
  <r>
    <s v="Walmart"/>
    <n v="1128299"/>
    <d v="2021-05-18T00:00:00"/>
    <s v="Southeast"/>
    <s v="Florida"/>
    <s v="Orlando"/>
    <x v="3"/>
    <n v="39"/>
    <n v="107"/>
    <n v="4173"/>
    <n v="1418.82"/>
    <n v="0.33999999999999997"/>
    <s v="Outlet"/>
  </r>
  <r>
    <s v="Walmart"/>
    <n v="1128299"/>
    <d v="2021-05-18T00:00:00"/>
    <s v="Southeast"/>
    <s v="Florida"/>
    <s v="Orlando"/>
    <x v="4"/>
    <n v="42"/>
    <n v="68"/>
    <n v="2856"/>
    <n v="714"/>
    <n v="0.25"/>
    <s v="Outlet"/>
  </r>
  <r>
    <s v="Walmart"/>
    <n v="1128299"/>
    <d v="2021-05-18T00:00:00"/>
    <s v="Southeast"/>
    <s v="Florida"/>
    <s v="Orlando"/>
    <x v="5"/>
    <n v="48"/>
    <n v="173"/>
    <n v="8304"/>
    <n v="3902.88"/>
    <n v="0.47000000000000003"/>
    <s v="Outlet"/>
  </r>
  <r>
    <s v="Walmart"/>
    <n v="1128299"/>
    <d v="2021-06-17T00:00:00"/>
    <s v="Southeast"/>
    <s v="Florida"/>
    <s v="Orlando"/>
    <x v="0"/>
    <n v="50"/>
    <n v="272"/>
    <n v="13600"/>
    <n v="4352"/>
    <n v="0.32"/>
    <s v="Outlet"/>
  </r>
  <r>
    <s v="Walmart"/>
    <n v="1128299"/>
    <d v="2021-06-17T00:00:00"/>
    <s v="Southeast"/>
    <s v="Florida"/>
    <s v="Orlando"/>
    <x v="1"/>
    <n v="53"/>
    <n v="224"/>
    <n v="11872"/>
    <n v="3442.8799999999997"/>
    <n v="0.28999999999999998"/>
    <s v="Outlet"/>
  </r>
  <r>
    <s v="Walmart"/>
    <n v="1128299"/>
    <d v="2021-06-17T00:00:00"/>
    <s v="Southeast"/>
    <s v="Florida"/>
    <s v="Orlando"/>
    <x v="2"/>
    <n v="60"/>
    <n v="238"/>
    <n v="14280"/>
    <n v="4712.3999999999996"/>
    <n v="0.32999999999999996"/>
    <s v="Outlet"/>
  </r>
  <r>
    <s v="Walmart"/>
    <n v="1128299"/>
    <d v="2021-06-17T00:00:00"/>
    <s v="Southeast"/>
    <s v="Florida"/>
    <s v="Orlando"/>
    <x v="3"/>
    <n v="66"/>
    <n v="196"/>
    <n v="12936"/>
    <n v="4786.32"/>
    <n v="0.37"/>
    <s v="Outlet"/>
  </r>
  <r>
    <s v="Walmart"/>
    <n v="1128299"/>
    <d v="2021-06-17T00:00:00"/>
    <s v="Southeast"/>
    <s v="Florida"/>
    <s v="Orlando"/>
    <x v="4"/>
    <n v="71"/>
    <n v="153"/>
    <n v="10863"/>
    <n v="2389.86"/>
    <n v="0.22"/>
    <s v="Outlet"/>
  </r>
  <r>
    <s v="Walmart"/>
    <n v="1128299"/>
    <d v="2021-06-17T00:00:00"/>
    <s v="Southeast"/>
    <s v="Florida"/>
    <s v="Orlando"/>
    <x v="5"/>
    <n v="74"/>
    <n v="248"/>
    <n v="18352"/>
    <n v="8625.44"/>
    <n v="0.47000000000000003"/>
    <s v="Outlet"/>
  </r>
  <r>
    <s v="Walmart"/>
    <n v="1128299"/>
    <d v="2021-07-16T00:00:00"/>
    <s v="Southeast"/>
    <s v="Florida"/>
    <s v="Orlando"/>
    <x v="0"/>
    <n v="68"/>
    <n v="297"/>
    <n v="20196"/>
    <n v="7472.5199999999995"/>
    <n v="0.37"/>
    <s v="Outlet"/>
  </r>
  <r>
    <s v="Walmart"/>
    <n v="1128299"/>
    <d v="2021-07-16T00:00:00"/>
    <s v="Southeast"/>
    <s v="Florida"/>
    <s v="Orlando"/>
    <x v="1"/>
    <n v="74"/>
    <n v="263"/>
    <n v="19462"/>
    <n v="5449.3600000000006"/>
    <n v="0.28000000000000003"/>
    <s v="Outlet"/>
  </r>
  <r>
    <s v="Walmart"/>
    <n v="1128299"/>
    <d v="2021-07-16T00:00:00"/>
    <s v="Southeast"/>
    <s v="Florida"/>
    <s v="Orlando"/>
    <x v="2"/>
    <n v="72"/>
    <n v="238"/>
    <n v="17136"/>
    <n v="5826.24"/>
    <n v="0.33999999999999997"/>
    <s v="Outlet"/>
  </r>
  <r>
    <s v="Walmart"/>
    <n v="1128299"/>
    <d v="2021-07-16T00:00:00"/>
    <s v="Southeast"/>
    <s v="Florida"/>
    <s v="Orlando"/>
    <x v="3"/>
    <n v="59"/>
    <n v="186"/>
    <n v="10974"/>
    <n v="3621.4199999999996"/>
    <n v="0.32999999999999996"/>
    <s v="Outlet"/>
  </r>
  <r>
    <s v="Walmart"/>
    <n v="1128299"/>
    <d v="2021-07-16T00:00:00"/>
    <s v="Southeast"/>
    <s v="Florida"/>
    <s v="Orlando"/>
    <x v="4"/>
    <n v="68"/>
    <n v="208"/>
    <n v="14144"/>
    <n v="3111.68"/>
    <n v="0.22"/>
    <s v="Outlet"/>
  </r>
  <r>
    <s v="Walmart"/>
    <n v="1128299"/>
    <d v="2021-07-16T00:00:00"/>
    <s v="Southeast"/>
    <s v="Florida"/>
    <s v="Orlando"/>
    <x v="5"/>
    <n v="75"/>
    <n v="195"/>
    <n v="14625"/>
    <n v="6873.75"/>
    <n v="0.47000000000000003"/>
    <s v="Outlet"/>
  </r>
  <r>
    <s v="Walmart"/>
    <n v="1128299"/>
    <d v="2021-08-17T00:00:00"/>
    <s v="Southeast"/>
    <s v="Florida"/>
    <s v="Orlando"/>
    <x v="0"/>
    <n v="68"/>
    <n v="255"/>
    <n v="17340"/>
    <n v="6242.4"/>
    <n v="0.36"/>
    <s v="Outlet"/>
  </r>
  <r>
    <s v="Walmart"/>
    <n v="1128299"/>
    <d v="2021-08-17T00:00:00"/>
    <s v="Southeast"/>
    <s v="Florida"/>
    <s v="Orlando"/>
    <x v="1"/>
    <n v="60"/>
    <n v="272"/>
    <n v="16320"/>
    <n v="4406.4000000000005"/>
    <n v="0.27"/>
    <s v="Outlet"/>
  </r>
  <r>
    <s v="Walmart"/>
    <n v="1128299"/>
    <d v="2021-08-17T00:00:00"/>
    <s v="Southeast"/>
    <s v="Florida"/>
    <s v="Orlando"/>
    <x v="2"/>
    <n v="62"/>
    <n v="231"/>
    <n v="14322"/>
    <n v="4726.2599999999993"/>
    <n v="0.32999999999999996"/>
    <s v="Outlet"/>
  </r>
  <r>
    <s v="Walmart"/>
    <n v="1128299"/>
    <d v="2021-08-17T00:00:00"/>
    <s v="Southeast"/>
    <s v="Florida"/>
    <s v="Orlando"/>
    <x v="3"/>
    <n v="64"/>
    <n v="147"/>
    <n v="9408"/>
    <n v="3104.6399999999994"/>
    <n v="0.32999999999999996"/>
    <s v="Outlet"/>
  </r>
  <r>
    <s v="Walmart"/>
    <n v="1128299"/>
    <d v="2021-08-17T00:00:00"/>
    <s v="Southeast"/>
    <s v="Florida"/>
    <s v="Orlando"/>
    <x v="4"/>
    <n v="63"/>
    <n v="166"/>
    <n v="10458"/>
    <n v="2509.92"/>
    <n v="0.24000000000000002"/>
    <s v="Outlet"/>
  </r>
  <r>
    <s v="Walmart"/>
    <n v="1128299"/>
    <d v="2021-08-17T00:00:00"/>
    <s v="Southeast"/>
    <s v="Florida"/>
    <s v="Orlando"/>
    <x v="5"/>
    <n v="60"/>
    <n v="96"/>
    <n v="5760"/>
    <n v="2822.4"/>
    <n v="0.49"/>
    <s v="Outlet"/>
  </r>
  <r>
    <s v="Walmart"/>
    <n v="1128299"/>
    <d v="2021-09-18T00:00:00"/>
    <s v="Southeast"/>
    <s v="Florida"/>
    <s v="Orlando"/>
    <x v="0"/>
    <n v="44"/>
    <n v="155"/>
    <n v="6820"/>
    <n v="2523.4"/>
    <n v="0.37"/>
    <s v="Outlet"/>
  </r>
  <r>
    <s v="Walmart"/>
    <n v="1128299"/>
    <d v="2021-09-18T00:00:00"/>
    <s v="Southeast"/>
    <s v="Florida"/>
    <s v="Orlando"/>
    <x v="1"/>
    <n v="45"/>
    <n v="150"/>
    <n v="6750"/>
    <n v="2092.5"/>
    <n v="0.31"/>
    <s v="Outlet"/>
  </r>
  <r>
    <s v="Walmart"/>
    <n v="1128299"/>
    <d v="2021-09-18T00:00:00"/>
    <s v="Southeast"/>
    <s v="Florida"/>
    <s v="Orlando"/>
    <x v="2"/>
    <n v="39"/>
    <n v="96"/>
    <n v="3744"/>
    <n v="1235.5199999999998"/>
    <n v="0.32999999999999996"/>
    <s v="Outlet"/>
  </r>
  <r>
    <s v="Walmart"/>
    <n v="1128299"/>
    <d v="2021-09-18T00:00:00"/>
    <s v="Southeast"/>
    <s v="Florida"/>
    <s v="Orlando"/>
    <x v="3"/>
    <n v="44"/>
    <n v="78"/>
    <n v="3432"/>
    <n v="1269.8399999999999"/>
    <n v="0.37"/>
    <s v="Outlet"/>
  </r>
  <r>
    <s v="Walmart"/>
    <n v="1128299"/>
    <d v="2021-09-18T00:00:00"/>
    <s v="Southeast"/>
    <s v="Florida"/>
    <s v="Orlando"/>
    <x v="4"/>
    <n v="54"/>
    <n v="94"/>
    <n v="5076"/>
    <n v="1167.48"/>
    <n v="0.23"/>
    <s v="Outlet"/>
  </r>
  <r>
    <s v="Walmart"/>
    <n v="1128299"/>
    <d v="2021-09-18T00:00:00"/>
    <s v="Southeast"/>
    <s v="Florida"/>
    <s v="Orlando"/>
    <x v="5"/>
    <n v="42"/>
    <n v="99"/>
    <n v="4158"/>
    <n v="2037.42"/>
    <n v="0.49"/>
    <s v="Outlet"/>
  </r>
  <r>
    <s v="Walmart"/>
    <n v="1128299"/>
    <d v="2021-10-17T00:00:00"/>
    <s v="Southeast"/>
    <s v="Florida"/>
    <s v="Orlando"/>
    <x v="0"/>
    <n v="39"/>
    <n v="140"/>
    <n v="5460"/>
    <n v="2020.2"/>
    <n v="0.37"/>
    <s v="Outlet"/>
  </r>
  <r>
    <s v="Walmart"/>
    <n v="1128299"/>
    <d v="2021-10-17T00:00:00"/>
    <s v="Southeast"/>
    <s v="Florida"/>
    <s v="Orlando"/>
    <x v="1"/>
    <n v="43"/>
    <n v="190"/>
    <n v="8170"/>
    <n v="2369.2999999999997"/>
    <n v="0.28999999999999998"/>
    <s v="Outlet"/>
  </r>
  <r>
    <s v="Walmart"/>
    <n v="1128299"/>
    <d v="2021-10-17T00:00:00"/>
    <s v="Southeast"/>
    <s v="Florida"/>
    <s v="Orlando"/>
    <x v="2"/>
    <n v="43"/>
    <n v="128"/>
    <n v="5504"/>
    <n v="1871.36"/>
    <n v="0.33999999999999997"/>
    <s v="Outlet"/>
  </r>
  <r>
    <s v="Walmart"/>
    <n v="1128299"/>
    <d v="2021-10-17T00:00:00"/>
    <s v="Southeast"/>
    <s v="Florida"/>
    <s v="Orlando"/>
    <x v="3"/>
    <n v="40"/>
    <n v="120"/>
    <n v="4800"/>
    <n v="1680"/>
    <n v="0.35"/>
    <s v="Outlet"/>
  </r>
  <r>
    <s v="Walmart"/>
    <n v="1128299"/>
    <d v="2021-10-17T00:00:00"/>
    <s v="Southeast"/>
    <s v="Florida"/>
    <s v="Orlando"/>
    <x v="4"/>
    <n v="47"/>
    <n v="116"/>
    <n v="5452"/>
    <n v="1199.44"/>
    <n v="0.22"/>
    <s v="Outlet"/>
  </r>
  <r>
    <s v="Walmart"/>
    <n v="1128299"/>
    <d v="2021-10-17T00:00:00"/>
    <s v="Southeast"/>
    <s v="Florida"/>
    <s v="Orlando"/>
    <x v="5"/>
    <n v="53"/>
    <n v="140"/>
    <n v="7420"/>
    <n v="3858.4"/>
    <n v="0.52"/>
    <s v="Outlet"/>
  </r>
  <r>
    <s v="Walmart"/>
    <n v="1128299"/>
    <d v="2021-11-17T00:00:00"/>
    <s v="Southeast"/>
    <s v="Florida"/>
    <s v="Orlando"/>
    <x v="0"/>
    <n v="41"/>
    <n v="188"/>
    <n v="7708"/>
    <n v="2620.7199999999998"/>
    <n v="0.33999999999999997"/>
    <s v="Outlet"/>
  </r>
  <r>
    <s v="Walmart"/>
    <n v="1128299"/>
    <d v="2021-11-17T00:00:00"/>
    <s v="Southeast"/>
    <s v="Florida"/>
    <s v="Orlando"/>
    <x v="1"/>
    <n v="46"/>
    <n v="231"/>
    <n v="10626"/>
    <n v="3400.32"/>
    <n v="0.32"/>
    <s v="Outlet"/>
  </r>
  <r>
    <s v="Walmart"/>
    <n v="1128299"/>
    <d v="2021-11-17T00:00:00"/>
    <s v="Southeast"/>
    <s v="Florida"/>
    <s v="Orlando"/>
    <x v="2"/>
    <n v="44"/>
    <n v="173"/>
    <n v="7612"/>
    <n v="2816.44"/>
    <n v="0.37"/>
    <s v="Outlet"/>
  </r>
  <r>
    <s v="Walmart"/>
    <n v="1128299"/>
    <d v="2021-11-17T00:00:00"/>
    <s v="Southeast"/>
    <s v="Florida"/>
    <s v="Orlando"/>
    <x v="3"/>
    <n v="47"/>
    <n v="170"/>
    <n v="7990"/>
    <n v="2716.6"/>
    <n v="0.33999999999999997"/>
    <s v="Outlet"/>
  </r>
  <r>
    <s v="Walmart"/>
    <n v="1128299"/>
    <d v="2021-11-17T00:00:00"/>
    <s v="Southeast"/>
    <s v="Florida"/>
    <s v="Orlando"/>
    <x v="4"/>
    <n v="58"/>
    <n v="147"/>
    <n v="8526"/>
    <n v="2302.02"/>
    <n v="0.27"/>
    <s v="Outlet"/>
  </r>
  <r>
    <s v="Walmart"/>
    <n v="1128299"/>
    <d v="2021-11-17T00:00:00"/>
    <s v="Southeast"/>
    <s v="Florida"/>
    <s v="Orlando"/>
    <x v="5"/>
    <n v="66"/>
    <n v="198"/>
    <n v="13068"/>
    <n v="6534"/>
    <n v="0.5"/>
    <s v="Outlet"/>
  </r>
  <r>
    <s v="Walmart"/>
    <n v="1128299"/>
    <d v="2021-12-16T00:00:00"/>
    <s v="Southeast"/>
    <s v="Florida"/>
    <s v="Orlando"/>
    <x v="0"/>
    <n v="58"/>
    <n v="280"/>
    <n v="16240"/>
    <n v="5846.4"/>
    <n v="0.36"/>
    <s v="Outlet"/>
  </r>
  <r>
    <s v="Walmart"/>
    <n v="1128299"/>
    <d v="2021-12-16T00:00:00"/>
    <s v="Southeast"/>
    <s v="Florida"/>
    <s v="Orlando"/>
    <x v="1"/>
    <n v="55"/>
    <n v="256"/>
    <n v="14080"/>
    <n v="4364.8"/>
    <n v="0.31"/>
    <s v="Outlet"/>
  </r>
  <r>
    <s v="West Gear"/>
    <n v="1128299"/>
    <d v="2021-12-16T00:00:00"/>
    <s v="Southeast"/>
    <s v="Florida"/>
    <s v="Orlando"/>
    <x v="2"/>
    <n v="64"/>
    <n v="204"/>
    <n v="13056"/>
    <n v="4308.4799999999996"/>
    <n v="0.32999999999999996"/>
    <s v="Outlet"/>
  </r>
  <r>
    <s v="West Gear"/>
    <n v="1128299"/>
    <d v="2021-12-16T00:00:00"/>
    <s v="Southeast"/>
    <s v="Florida"/>
    <s v="Orlando"/>
    <x v="3"/>
    <n v="58"/>
    <n v="204"/>
    <n v="11832"/>
    <n v="4022.8799999999997"/>
    <n v="0.33999999999999997"/>
    <s v="Outlet"/>
  </r>
  <r>
    <s v="West Gear"/>
    <n v="1128299"/>
    <d v="2021-12-16T00:00:00"/>
    <s v="Southeast"/>
    <s v="Florida"/>
    <s v="Orlando"/>
    <x v="4"/>
    <n v="64"/>
    <n v="179"/>
    <n v="11456"/>
    <n v="2978.56"/>
    <n v="0.26"/>
    <s v="Outlet"/>
  </r>
  <r>
    <s v="West Gear"/>
    <n v="1128299"/>
    <d v="2021-12-16T00:00:00"/>
    <s v="Southeast"/>
    <s v="Florida"/>
    <s v="Orlando"/>
    <x v="5"/>
    <n v="64"/>
    <n v="200"/>
    <n v="12800"/>
    <n v="6144"/>
    <n v="0.48"/>
    <s v="Outlet"/>
  </r>
  <r>
    <s v="West Gear"/>
    <n v="1185732"/>
    <d v="2021-01-12T00:00:00"/>
    <s v="Southeast"/>
    <s v="Florida"/>
    <s v="Orlando"/>
    <x v="0"/>
    <n v="30"/>
    <n v="272"/>
    <n v="8160"/>
    <n v="4161.6000000000004"/>
    <n v="0.51"/>
    <s v="Outlet"/>
  </r>
  <r>
    <s v="West Gear"/>
    <n v="1185732"/>
    <d v="2021-01-12T00:00:00"/>
    <s v="Southeast"/>
    <s v="Florida"/>
    <s v="Orlando"/>
    <x v="1"/>
    <n v="36"/>
    <n v="221"/>
    <n v="7956"/>
    <n v="3182.3999999999996"/>
    <n v="0.39999999999999997"/>
    <s v="Outlet"/>
  </r>
  <r>
    <s v="West Gear"/>
    <n v="1185732"/>
    <d v="2021-01-12T00:00:00"/>
    <s v="Southeast"/>
    <s v="Florida"/>
    <s v="Orlando"/>
    <x v="2"/>
    <n v="26"/>
    <n v="202"/>
    <n v="5252"/>
    <n v="1523.08"/>
    <n v="0.28999999999999998"/>
    <s v="Outlet"/>
  </r>
  <r>
    <s v="West Gear"/>
    <n v="1185732"/>
    <d v="2021-01-12T00:00:00"/>
    <s v="Southeast"/>
    <s v="Florida"/>
    <s v="Orlando"/>
    <x v="3"/>
    <n v="30"/>
    <n v="170"/>
    <n v="5100"/>
    <n v="1887"/>
    <n v="0.37"/>
    <s v="Outlet"/>
  </r>
  <r>
    <s v="West Gear"/>
    <n v="1185732"/>
    <d v="2021-01-12T00:00:00"/>
    <s v="Southeast"/>
    <s v="Florida"/>
    <s v="Orlando"/>
    <x v="4"/>
    <n v="36"/>
    <n v="193"/>
    <n v="6948"/>
    <n v="2848.68"/>
    <n v="0.41"/>
    <s v="Outlet"/>
  </r>
  <r>
    <s v="West Gear"/>
    <n v="1185732"/>
    <d v="2021-01-12T00:00:00"/>
    <s v="Southeast"/>
    <s v="Florida"/>
    <s v="Orlando"/>
    <x v="5"/>
    <n v="35"/>
    <n v="221"/>
    <n v="7735"/>
    <n v="4254.25"/>
    <n v="0.55000000000000004"/>
    <s v="Outlet"/>
  </r>
  <r>
    <s v="West Gear"/>
    <n v="1185732"/>
    <d v="2021-02-10T00:00:00"/>
    <s v="Southeast"/>
    <s v="Florida"/>
    <s v="Orlando"/>
    <x v="0"/>
    <n v="36"/>
    <n v="288"/>
    <n v="10368"/>
    <n v="4872.96"/>
    <n v="0.47000000000000003"/>
    <s v="Outlet"/>
  </r>
  <r>
    <s v="West Gear"/>
    <n v="1185732"/>
    <d v="2021-02-10T00:00:00"/>
    <s v="Southeast"/>
    <s v="Florida"/>
    <s v="Orlando"/>
    <x v="1"/>
    <n v="31"/>
    <n v="165"/>
    <n v="5115"/>
    <n v="2097.15"/>
    <n v="0.41"/>
    <s v="Outlet"/>
  </r>
  <r>
    <s v="West Gear"/>
    <n v="1185732"/>
    <d v="2021-02-10T00:00:00"/>
    <s v="Southeast"/>
    <s v="Florida"/>
    <s v="Orlando"/>
    <x v="2"/>
    <n v="23"/>
    <n v="204"/>
    <n v="4692"/>
    <n v="1501.44"/>
    <n v="0.32"/>
    <s v="Outlet"/>
  </r>
  <r>
    <s v="Foot Locker"/>
    <n v="1128299"/>
    <d v="2021-02-24T00:00:00"/>
    <s v="Southeast"/>
    <s v="Virginia"/>
    <s v="Richmond"/>
    <x v="3"/>
    <n v="28"/>
    <n v="64"/>
    <n v="1792"/>
    <n v="734.71999999999991"/>
    <n v="0.41"/>
    <s v="Outlet"/>
  </r>
  <r>
    <s v="Foot Locker"/>
    <n v="1128299"/>
    <d v="2021-02-24T00:00:00"/>
    <s v="Southeast"/>
    <s v="Virginia"/>
    <s v="Richmond"/>
    <x v="4"/>
    <n v="29"/>
    <n v="39"/>
    <n v="1131"/>
    <n v="508.95"/>
    <n v="0.45"/>
    <s v="Outlet"/>
  </r>
  <r>
    <s v="Foot Locker"/>
    <n v="1128299"/>
    <d v="2021-02-24T00:00:00"/>
    <s v="Southeast"/>
    <s v="Virginia"/>
    <s v="Richmond"/>
    <x v="5"/>
    <n v="30"/>
    <n v="107"/>
    <n v="3210"/>
    <n v="1155.5999999999999"/>
    <n v="0.36"/>
    <s v="Outlet"/>
  </r>
  <r>
    <s v="Foot Locker"/>
    <n v="1128299"/>
    <d v="2021-03-23T00:00:00"/>
    <s v="Southeast"/>
    <s v="Virginia"/>
    <s v="Richmond"/>
    <x v="0"/>
    <n v="30"/>
    <n v="162"/>
    <n v="4860"/>
    <n v="1846.8"/>
    <n v="0.38"/>
    <s v="Outlet"/>
  </r>
  <r>
    <s v="Foot Locker"/>
    <n v="1128299"/>
    <d v="2021-03-23T00:00:00"/>
    <s v="Southeast"/>
    <s v="Virginia"/>
    <s v="Richmond"/>
    <x v="1"/>
    <n v="35"/>
    <n v="98"/>
    <n v="3430"/>
    <n v="1406.3"/>
    <n v="0.41"/>
    <s v="Outlet"/>
  </r>
  <r>
    <s v="Foot Locker"/>
    <n v="1128299"/>
    <d v="2021-03-23T00:00:00"/>
    <s v="Southeast"/>
    <s v="Virginia"/>
    <s v="Richmond"/>
    <x v="2"/>
    <n v="43"/>
    <n v="112"/>
    <n v="4816"/>
    <n v="1974.56"/>
    <n v="0.41"/>
    <s v="Outlet"/>
  </r>
  <r>
    <s v="Foot Locker"/>
    <n v="1128299"/>
    <d v="2021-03-23T00:00:00"/>
    <s v="Southeast"/>
    <s v="Virginia"/>
    <s v="Richmond"/>
    <x v="3"/>
    <n v="38"/>
    <n v="78"/>
    <n v="2964"/>
    <n v="1155.9599999999998"/>
    <n v="0.38999999999999996"/>
    <s v="Outlet"/>
  </r>
  <r>
    <s v="Foot Locker"/>
    <n v="1128299"/>
    <d v="2021-03-23T00:00:00"/>
    <s v="Southeast"/>
    <s v="Virginia"/>
    <s v="Richmond"/>
    <x v="4"/>
    <n v="43"/>
    <n v="33"/>
    <n v="1419"/>
    <n v="595.98"/>
    <n v="0.42000000000000004"/>
    <s v="Outlet"/>
  </r>
  <r>
    <s v="Foot Locker"/>
    <n v="1128299"/>
    <d v="2021-03-23T00:00:00"/>
    <s v="Southeast"/>
    <s v="Virginia"/>
    <s v="Richmond"/>
    <x v="5"/>
    <n v="35"/>
    <n v="102"/>
    <n v="3570"/>
    <n v="1285.2"/>
    <n v="0.36"/>
    <s v="Outlet"/>
  </r>
  <r>
    <s v="Foot Locker"/>
    <n v="1128299"/>
    <d v="2021-04-24T00:00:00"/>
    <s v="Southeast"/>
    <s v="Virginia"/>
    <s v="Richmond"/>
    <x v="0"/>
    <n v="38"/>
    <n v="147"/>
    <n v="5586"/>
    <n v="2066.8200000000002"/>
    <n v="0.37"/>
    <s v="Outlet"/>
  </r>
  <r>
    <s v="Foot Locker"/>
    <n v="1128299"/>
    <d v="2021-04-24T00:00:00"/>
    <s v="Southeast"/>
    <s v="Virginia"/>
    <s v="Richmond"/>
    <x v="1"/>
    <n v="44"/>
    <n v="85"/>
    <n v="3740"/>
    <n v="1533.3999999999999"/>
    <n v="0.41"/>
    <s v="Outlet"/>
  </r>
  <r>
    <s v="Foot Locker"/>
    <n v="1128299"/>
    <d v="2021-04-24T00:00:00"/>
    <s v="Southeast"/>
    <s v="Virginia"/>
    <s v="Richmond"/>
    <x v="2"/>
    <n v="41"/>
    <n v="114"/>
    <n v="4674"/>
    <n v="1729.3799999999999"/>
    <n v="0.37"/>
    <s v="Outlet"/>
  </r>
  <r>
    <s v="Foot Locker"/>
    <n v="1128299"/>
    <d v="2021-04-24T00:00:00"/>
    <s v="Southeast"/>
    <s v="Virginia"/>
    <s v="Richmond"/>
    <x v="3"/>
    <n v="32"/>
    <n v="68"/>
    <n v="2176"/>
    <n v="913.92"/>
    <n v="0.42"/>
    <s v="Outlet"/>
  </r>
  <r>
    <s v="Foot Locker"/>
    <n v="1128299"/>
    <d v="2021-04-24T00:00:00"/>
    <s v="Southeast"/>
    <s v="Virginia"/>
    <s v="Richmond"/>
    <x v="4"/>
    <n v="40"/>
    <n v="40"/>
    <n v="1600"/>
    <n v="672.00000000000011"/>
    <n v="0.42000000000000004"/>
    <s v="Outlet"/>
  </r>
  <r>
    <s v="Foot Locker"/>
    <n v="1128299"/>
    <d v="2021-04-24T00:00:00"/>
    <s v="Southeast"/>
    <s v="Virginia"/>
    <s v="Richmond"/>
    <x v="5"/>
    <n v="47"/>
    <n v="90"/>
    <n v="4230"/>
    <n v="1522.8"/>
    <n v="0.36"/>
    <s v="Outlet"/>
  </r>
  <r>
    <s v="Foot Locker"/>
    <n v="1128299"/>
    <d v="2021-05-25T00:00:00"/>
    <s v="Southeast"/>
    <s v="Virginia"/>
    <s v="Richmond"/>
    <x v="0"/>
    <n v="39"/>
    <n v="175"/>
    <n v="6825"/>
    <n v="2730"/>
    <n v="0.39999999999999997"/>
    <s v="Outlet"/>
  </r>
  <r>
    <s v="Foot Locker"/>
    <n v="1128299"/>
    <d v="2021-05-25T00:00:00"/>
    <s v="Southeast"/>
    <s v="Virginia"/>
    <s v="Richmond"/>
    <x v="1"/>
    <n v="40"/>
    <n v="105"/>
    <n v="4200"/>
    <n v="1722"/>
    <n v="0.41"/>
    <s v="Outlet"/>
  </r>
  <r>
    <s v="Foot Locker"/>
    <n v="1128299"/>
    <d v="2021-05-25T00:00:00"/>
    <s v="Southeast"/>
    <s v="Virginia"/>
    <s v="Richmond"/>
    <x v="2"/>
    <n v="37"/>
    <n v="109"/>
    <n v="4033"/>
    <n v="1492.21"/>
    <n v="0.37"/>
    <s v="Outlet"/>
  </r>
  <r>
    <s v="Foot Locker"/>
    <n v="1128299"/>
    <d v="2021-05-25T00:00:00"/>
    <s v="Southeast"/>
    <s v="Virginia"/>
    <s v="Richmond"/>
    <x v="3"/>
    <n v="33"/>
    <n v="85"/>
    <n v="2805"/>
    <n v="1065.9000000000001"/>
    <n v="0.38"/>
    <s v="Outlet"/>
  </r>
  <r>
    <s v="Foot Locker"/>
    <n v="1128299"/>
    <d v="2021-05-25T00:00:00"/>
    <s v="Southeast"/>
    <s v="Virginia"/>
    <s v="Richmond"/>
    <x v="4"/>
    <n v="34"/>
    <n v="54"/>
    <n v="1836"/>
    <n v="789.48000000000013"/>
    <n v="0.43000000000000005"/>
    <s v="Outlet"/>
  </r>
  <r>
    <s v="Foot Locker"/>
    <n v="1128299"/>
    <d v="2021-05-25T00:00:00"/>
    <s v="Southeast"/>
    <s v="Virginia"/>
    <s v="Richmond"/>
    <x v="5"/>
    <n v="44"/>
    <n v="168"/>
    <n v="7392"/>
    <n v="2587.1999999999998"/>
    <n v="0.35"/>
    <s v="Outlet"/>
  </r>
  <r>
    <s v="Foot Locker"/>
    <n v="1128299"/>
    <d v="2021-06-24T00:00:00"/>
    <s v="Southeast"/>
    <s v="Virginia"/>
    <s v="Richmond"/>
    <x v="0"/>
    <n v="37"/>
    <n v="233"/>
    <n v="8621"/>
    <n v="3189.77"/>
    <n v="0.37"/>
    <s v="Outlet"/>
  </r>
  <r>
    <s v="Foot Locker"/>
    <n v="1128299"/>
    <d v="2021-06-24T00:00:00"/>
    <s v="Southeast"/>
    <s v="Virginia"/>
    <s v="Richmond"/>
    <x v="1"/>
    <n v="45"/>
    <n v="221"/>
    <n v="9945"/>
    <n v="4077.45"/>
    <n v="0.41"/>
    <s v="Outlet"/>
  </r>
  <r>
    <s v="Foot Locker"/>
    <n v="1128299"/>
    <d v="2021-06-24T00:00:00"/>
    <s v="Southeast"/>
    <s v="Virginia"/>
    <s v="Richmond"/>
    <x v="2"/>
    <n v="58"/>
    <n v="208"/>
    <n v="12064"/>
    <n v="4463.68"/>
    <n v="0.37"/>
    <s v="Outlet"/>
  </r>
  <r>
    <s v="Foot Locker"/>
    <n v="1128299"/>
    <d v="2021-06-24T00:00:00"/>
    <s v="Southeast"/>
    <s v="Virginia"/>
    <s v="Richmond"/>
    <x v="3"/>
    <n v="61"/>
    <n v="184"/>
    <n v="11224"/>
    <n v="4601.84"/>
    <n v="0.41"/>
    <s v="Outlet"/>
  </r>
  <r>
    <s v="Foot Locker"/>
    <n v="1128299"/>
    <d v="2021-06-24T00:00:00"/>
    <s v="Southeast"/>
    <s v="Virginia"/>
    <s v="Richmond"/>
    <x v="4"/>
    <n v="68"/>
    <n v="128"/>
    <n v="8704"/>
    <n v="4003.84"/>
    <n v="0.46"/>
    <s v="Outlet"/>
  </r>
  <r>
    <s v="Foot Locker"/>
    <n v="1128299"/>
    <d v="2021-06-24T00:00:00"/>
    <s v="Southeast"/>
    <s v="Virginia"/>
    <s v="Richmond"/>
    <x v="5"/>
    <n v="82"/>
    <n v="231"/>
    <n v="18942"/>
    <n v="7008.54"/>
    <n v="0.37"/>
    <s v="Outlet"/>
  </r>
  <r>
    <s v="Foot Locker"/>
    <n v="1128299"/>
    <d v="2021-07-23T00:00:00"/>
    <s v="Southeast"/>
    <s v="Virginia"/>
    <s v="Richmond"/>
    <x v="0"/>
    <n v="60"/>
    <n v="272"/>
    <n v="16320"/>
    <n v="6038.4"/>
    <n v="0.37"/>
    <s v="Outlet"/>
  </r>
  <r>
    <s v="Foot Locker"/>
    <n v="1128299"/>
    <d v="2021-07-23T00:00:00"/>
    <s v="Southeast"/>
    <s v="Virginia"/>
    <s v="Richmond"/>
    <x v="1"/>
    <n v="60"/>
    <n v="224"/>
    <n v="13440"/>
    <n v="5107.2"/>
    <n v="0.38"/>
    <s v="Outlet"/>
  </r>
  <r>
    <s v="Foot Locker"/>
    <n v="1128299"/>
    <d v="2021-07-23T00:00:00"/>
    <s v="Southeast"/>
    <s v="Virginia"/>
    <s v="Richmond"/>
    <x v="2"/>
    <n v="62"/>
    <n v="208"/>
    <n v="12896"/>
    <n v="4900.4800000000005"/>
    <n v="0.38"/>
    <s v="Outlet"/>
  </r>
  <r>
    <s v="Foot Locker"/>
    <n v="1128299"/>
    <d v="2021-07-23T00:00:00"/>
    <s v="Southeast"/>
    <s v="Virginia"/>
    <s v="Richmond"/>
    <x v="3"/>
    <n v="65"/>
    <n v="187"/>
    <n v="12155"/>
    <n v="5105.0999999999995"/>
    <n v="0.42"/>
    <s v="Outlet"/>
  </r>
  <r>
    <s v="Foot Locker"/>
    <n v="1128299"/>
    <d v="2021-07-23T00:00:00"/>
    <s v="Southeast"/>
    <s v="Virginia"/>
    <s v="Richmond"/>
    <x v="4"/>
    <n v="72"/>
    <n v="210"/>
    <n v="15120"/>
    <n v="6501.6"/>
    <n v="0.43000000000000005"/>
    <s v="Outlet"/>
  </r>
  <r>
    <s v="Foot Locker"/>
    <n v="1128299"/>
    <d v="2021-07-23T00:00:00"/>
    <s v="Southeast"/>
    <s v="Virginia"/>
    <s v="Richmond"/>
    <x v="5"/>
    <n v="82"/>
    <n v="186"/>
    <n v="15252"/>
    <n v="5033.1599999999989"/>
    <n v="0.32999999999999996"/>
    <s v="Outlet"/>
  </r>
  <r>
    <s v="Foot Locker"/>
    <n v="1128299"/>
    <d v="2021-08-24T00:00:00"/>
    <s v="Southeast"/>
    <s v="Virginia"/>
    <s v="Richmond"/>
    <x v="0"/>
    <n v="67"/>
    <n v="272"/>
    <n v="18224"/>
    <n v="7289.5999999999995"/>
    <n v="0.39999999999999997"/>
    <s v="Outlet"/>
  </r>
  <r>
    <s v="Foot Locker"/>
    <n v="1128299"/>
    <d v="2021-08-24T00:00:00"/>
    <s v="Southeast"/>
    <s v="Virginia"/>
    <s v="Richmond"/>
    <x v="1"/>
    <n v="53"/>
    <n v="240"/>
    <n v="12720"/>
    <n v="5342.4"/>
    <n v="0.42"/>
    <s v="Outlet"/>
  </r>
  <r>
    <s v="Foot Locker"/>
    <n v="1128299"/>
    <d v="2021-08-24T00:00:00"/>
    <s v="Southeast"/>
    <s v="Virginia"/>
    <s v="Richmond"/>
    <x v="2"/>
    <n v="53"/>
    <n v="215"/>
    <n v="11395"/>
    <n v="4216.1499999999996"/>
    <n v="0.37"/>
    <s v="Outlet"/>
  </r>
  <r>
    <s v="Foot Locker"/>
    <n v="1128299"/>
    <d v="2021-08-24T00:00:00"/>
    <s v="Southeast"/>
    <s v="Virginia"/>
    <s v="Richmond"/>
    <x v="3"/>
    <n v="52"/>
    <n v="136"/>
    <n v="7072"/>
    <n v="2758.08"/>
    <n v="0.38999999999999996"/>
    <s v="Outlet"/>
  </r>
  <r>
    <s v="Foot Locker"/>
    <n v="1128299"/>
    <d v="2021-08-24T00:00:00"/>
    <s v="Southeast"/>
    <s v="Virginia"/>
    <s v="Richmond"/>
    <x v="4"/>
    <n v="51"/>
    <n v="132"/>
    <n v="6732"/>
    <n v="3029.4"/>
    <n v="0.45"/>
    <s v="Outlet"/>
  </r>
  <r>
    <s v="Foot Locker"/>
    <n v="1128299"/>
    <d v="2021-08-24T00:00:00"/>
    <s v="Southeast"/>
    <s v="Virginia"/>
    <s v="Richmond"/>
    <x v="5"/>
    <n v="55"/>
    <n v="80"/>
    <n v="4400"/>
    <n v="1495.9999999999998"/>
    <n v="0.33999999999999997"/>
    <s v="Outlet"/>
  </r>
  <r>
    <s v="Foot Locker"/>
    <n v="1128299"/>
    <d v="2021-09-25T00:00:00"/>
    <s v="Southeast"/>
    <s v="Virginia"/>
    <s v="Richmond"/>
    <x v="0"/>
    <n v="35"/>
    <n v="149"/>
    <n v="5215"/>
    <n v="2190.2999999999997"/>
    <n v="0.42"/>
    <s v="Outlet"/>
  </r>
  <r>
    <s v="Foot Locker"/>
    <n v="1128299"/>
    <d v="2021-09-25T00:00:00"/>
    <s v="Southeast"/>
    <s v="Virginia"/>
    <s v="Richmond"/>
    <x v="1"/>
    <n v="43"/>
    <n v="153"/>
    <n v="6579"/>
    <n v="2565.81"/>
    <n v="0.38999999999999996"/>
    <s v="Outlet"/>
  </r>
  <r>
    <s v="Foot Locker"/>
    <n v="1128299"/>
    <d v="2021-09-25T00:00:00"/>
    <s v="Southeast"/>
    <s v="Virginia"/>
    <s v="Richmond"/>
    <x v="2"/>
    <n v="34"/>
    <n v="78"/>
    <n v="2652"/>
    <n v="1060.8"/>
    <n v="0.39999999999999997"/>
    <s v="Outlet"/>
  </r>
  <r>
    <s v="Foot Locker"/>
    <n v="1128299"/>
    <d v="2021-09-25T00:00:00"/>
    <s v="Southeast"/>
    <s v="Virginia"/>
    <s v="Richmond"/>
    <x v="3"/>
    <n v="37"/>
    <n v="70"/>
    <n v="2590"/>
    <n v="1036"/>
    <n v="0.39999999999999997"/>
    <s v="Outlet"/>
  </r>
  <r>
    <s v="Foot Locker"/>
    <n v="1128299"/>
    <d v="2021-09-25T00:00:00"/>
    <s v="Southeast"/>
    <s v="Virginia"/>
    <s v="Richmond"/>
    <x v="4"/>
    <n v="39"/>
    <n v="74"/>
    <n v="2886"/>
    <n v="1356.42"/>
    <n v="0.47000000000000003"/>
    <s v="Outlet"/>
  </r>
  <r>
    <s v="Foot Locker"/>
    <n v="1128299"/>
    <d v="2021-09-25T00:00:00"/>
    <s v="Southeast"/>
    <s v="Virginia"/>
    <s v="Richmond"/>
    <x v="5"/>
    <n v="33"/>
    <n v="83"/>
    <n v="2739"/>
    <n v="986.04"/>
    <n v="0.36"/>
    <s v="Outlet"/>
  </r>
  <r>
    <s v="Foot Locker"/>
    <n v="1128299"/>
    <d v="2021-10-24T00:00:00"/>
    <s v="Southeast"/>
    <s v="Virginia"/>
    <s v="Richmond"/>
    <x v="0"/>
    <n v="28"/>
    <n v="119"/>
    <n v="3332"/>
    <n v="1332.8"/>
    <n v="0.39999999999999997"/>
    <s v="Outlet"/>
  </r>
  <r>
    <s v="Foot Locker"/>
    <n v="1128299"/>
    <d v="2021-10-24T00:00:00"/>
    <s v="Southeast"/>
    <s v="Virginia"/>
    <s v="Richmond"/>
    <x v="1"/>
    <n v="39"/>
    <n v="173"/>
    <n v="6747"/>
    <n v="2563.86"/>
    <n v="0.38"/>
    <s v="Outlet"/>
  </r>
  <r>
    <s v="Foot Locker"/>
    <n v="1128299"/>
    <d v="2021-10-24T00:00:00"/>
    <s v="Southeast"/>
    <s v="Virginia"/>
    <s v="Richmond"/>
    <x v="2"/>
    <n v="39"/>
    <n v="119"/>
    <n v="4641"/>
    <n v="1949.22"/>
    <n v="0.42"/>
    <s v="Outlet"/>
  </r>
  <r>
    <s v="Foot Locker"/>
    <n v="1128299"/>
    <d v="2021-10-24T00:00:00"/>
    <s v="Southeast"/>
    <s v="Virginia"/>
    <s v="Richmond"/>
    <x v="3"/>
    <n v="31"/>
    <n v="101"/>
    <n v="3131"/>
    <n v="1158.47"/>
    <n v="0.37"/>
    <s v="Outlet"/>
  </r>
  <r>
    <s v="Foot Locker"/>
    <n v="1128299"/>
    <d v="2021-10-24T00:00:00"/>
    <s v="Southeast"/>
    <s v="Virginia"/>
    <s v="Richmond"/>
    <x v="4"/>
    <n v="42"/>
    <n v="105"/>
    <n v="4410"/>
    <n v="2072.7000000000003"/>
    <n v="0.47000000000000003"/>
    <s v="Outlet"/>
  </r>
  <r>
    <s v="Foot Locker"/>
    <n v="1128299"/>
    <d v="2021-10-24T00:00:00"/>
    <s v="Southeast"/>
    <s v="Virginia"/>
    <s v="Richmond"/>
    <x v="5"/>
    <n v="40"/>
    <n v="109"/>
    <n v="4360"/>
    <n v="1395.2"/>
    <n v="0.32"/>
    <s v="Outlet"/>
  </r>
  <r>
    <s v="Foot Locker"/>
    <n v="1128299"/>
    <d v="2021-11-24T00:00:00"/>
    <s v="Southeast"/>
    <s v="Virginia"/>
    <s v="Richmond"/>
    <x v="0"/>
    <n v="34"/>
    <n v="173"/>
    <n v="5882"/>
    <n v="2470.44"/>
    <n v="0.42"/>
    <s v="Outlet"/>
  </r>
  <r>
    <s v="Foot Locker"/>
    <n v="1128299"/>
    <d v="2021-11-24T00:00:00"/>
    <s v="Southeast"/>
    <s v="Virginia"/>
    <s v="Richmond"/>
    <x v="1"/>
    <n v="34"/>
    <n v="221"/>
    <n v="7514"/>
    <n v="2780.18"/>
    <n v="0.37"/>
    <s v="Outlet"/>
  </r>
  <r>
    <s v="Foot Locker"/>
    <n v="1128299"/>
    <d v="2021-11-24T00:00:00"/>
    <s v="Southeast"/>
    <s v="Virginia"/>
    <s v="Richmond"/>
    <x v="2"/>
    <n v="33"/>
    <n v="143"/>
    <n v="4719"/>
    <n v="1840.4099999999999"/>
    <n v="0.38999999999999996"/>
    <s v="Outlet"/>
  </r>
  <r>
    <s v="Foot Locker"/>
    <n v="1128299"/>
    <d v="2021-11-24T00:00:00"/>
    <s v="Southeast"/>
    <s v="Virginia"/>
    <s v="Richmond"/>
    <x v="3"/>
    <n v="36"/>
    <n v="144"/>
    <n v="5184"/>
    <n v="2021.7599999999998"/>
    <n v="0.38999999999999996"/>
    <s v="Outlet"/>
  </r>
  <r>
    <s v="Foot Locker"/>
    <n v="1128299"/>
    <d v="2021-11-24T00:00:00"/>
    <s v="Southeast"/>
    <s v="Virginia"/>
    <s v="Richmond"/>
    <x v="4"/>
    <n v="56"/>
    <n v="136"/>
    <n v="7616"/>
    <n v="3351.04"/>
    <n v="0.44"/>
    <s v="Outlet"/>
  </r>
  <r>
    <s v="Foot Locker"/>
    <n v="1128299"/>
    <d v="2021-11-24T00:00:00"/>
    <s v="Southeast"/>
    <s v="Virginia"/>
    <s v="Richmond"/>
    <x v="5"/>
    <n v="60"/>
    <n v="176"/>
    <n v="10560"/>
    <n v="3484.7999999999997"/>
    <n v="0.32999999999999996"/>
    <s v="Outlet"/>
  </r>
  <r>
    <s v="Foot Locker"/>
    <n v="1128299"/>
    <d v="2021-12-23T00:00:00"/>
    <s v="Southeast"/>
    <s v="Virginia"/>
    <s v="Richmond"/>
    <x v="0"/>
    <n v="49"/>
    <n v="248"/>
    <n v="12152"/>
    <n v="4860.7999999999993"/>
    <n v="0.39999999999999997"/>
    <s v="Outlet"/>
  </r>
  <r>
    <s v="Foot Locker"/>
    <n v="1128299"/>
    <d v="2021-12-23T00:00:00"/>
    <s v="Southeast"/>
    <s v="Virginia"/>
    <s v="Richmond"/>
    <x v="1"/>
    <n v="54"/>
    <n v="225"/>
    <n v="12150"/>
    <n v="4981.5"/>
    <n v="0.41"/>
    <s v="Outlet"/>
  </r>
  <r>
    <s v="Sports Direct"/>
    <n v="1128299"/>
    <d v="2021-12-23T00:00:00"/>
    <s v="Southeast"/>
    <s v="Virginia"/>
    <s v="Richmond"/>
    <x v="2"/>
    <n v="53"/>
    <n v="165"/>
    <n v="8745"/>
    <n v="3497.9999999999995"/>
    <n v="0.39999999999999997"/>
    <s v="Outlet"/>
  </r>
  <r>
    <s v="Sports Direct"/>
    <n v="1128299"/>
    <d v="2021-12-23T00:00:00"/>
    <s v="Southeast"/>
    <s v="Virginia"/>
    <s v="Richmond"/>
    <x v="3"/>
    <n v="51"/>
    <n v="176"/>
    <n v="8976"/>
    <n v="3500.6399999999994"/>
    <n v="0.38999999999999996"/>
    <s v="Outlet"/>
  </r>
  <r>
    <s v="Sports Direct"/>
    <n v="1128299"/>
    <d v="2021-12-23T00:00:00"/>
    <s v="Southeast"/>
    <s v="Virginia"/>
    <s v="Richmond"/>
    <x v="4"/>
    <n v="59"/>
    <n v="157"/>
    <n v="9263"/>
    <n v="3890.4600000000005"/>
    <n v="0.42000000000000004"/>
    <s v="Outlet"/>
  </r>
  <r>
    <s v="Sports Direct"/>
    <n v="1128299"/>
    <d v="2021-12-23T00:00:00"/>
    <s v="Southeast"/>
    <s v="Virginia"/>
    <s v="Richmond"/>
    <x v="5"/>
    <n v="65"/>
    <n v="190"/>
    <n v="12350"/>
    <n v="4322.5"/>
    <n v="0.35"/>
    <s v="Outlet"/>
  </r>
  <r>
    <s v="Sports Direct"/>
    <n v="1185732"/>
    <d v="2021-01-19T00:00:00"/>
    <s v="Southeast"/>
    <s v="Virginia"/>
    <s v="Richmond"/>
    <x v="0"/>
    <n v="23"/>
    <n v="233"/>
    <n v="5359"/>
    <n v="2786.6800000000003"/>
    <n v="0.52"/>
    <s v="Outlet"/>
  </r>
  <r>
    <s v="Sports Direct"/>
    <n v="1185732"/>
    <d v="2021-01-19T00:00:00"/>
    <s v="Southeast"/>
    <s v="Virginia"/>
    <s v="Richmond"/>
    <x v="1"/>
    <n v="28"/>
    <n v="187"/>
    <n v="5236"/>
    <n v="2460.92"/>
    <n v="0.47"/>
    <s v="Outlet"/>
  </r>
  <r>
    <s v="Sports Direct"/>
    <n v="1185732"/>
    <d v="2021-01-19T00:00:00"/>
    <s v="Southeast"/>
    <s v="Virginia"/>
    <s v="Richmond"/>
    <x v="2"/>
    <n v="18"/>
    <n v="176"/>
    <n v="3168"/>
    <n v="1013.76"/>
    <n v="0.32"/>
    <s v="Outlet"/>
  </r>
  <r>
    <s v="Sports Direct"/>
    <n v="1185732"/>
    <d v="2021-01-19T00:00:00"/>
    <s v="Southeast"/>
    <s v="Virginia"/>
    <s v="Richmond"/>
    <x v="3"/>
    <n v="21"/>
    <n v="136"/>
    <n v="2856"/>
    <n v="1199.52"/>
    <n v="0.42"/>
    <s v="Outlet"/>
  </r>
  <r>
    <s v="Sports Direct"/>
    <n v="1185732"/>
    <d v="2021-01-19T00:00:00"/>
    <s v="Southeast"/>
    <s v="Virginia"/>
    <s v="Richmond"/>
    <x v="4"/>
    <n v="30"/>
    <n v="140"/>
    <n v="4200"/>
    <n v="1889.9999999999998"/>
    <n v="0.44999999999999996"/>
    <s v="Outlet"/>
  </r>
  <r>
    <s v="Sports Direct"/>
    <n v="1185732"/>
    <d v="2021-01-19T00:00:00"/>
    <s v="Southeast"/>
    <s v="Virginia"/>
    <s v="Richmond"/>
    <x v="5"/>
    <n v="25"/>
    <n v="193"/>
    <n v="4825"/>
    <n v="2798.5000000000005"/>
    <n v="0.58000000000000007"/>
    <s v="Outlet"/>
  </r>
  <r>
    <s v="Sports Direct"/>
    <n v="1185732"/>
    <d v="2021-02-17T00:00:00"/>
    <s v="Southeast"/>
    <s v="Virginia"/>
    <s v="Richmond"/>
    <x v="0"/>
    <n v="26"/>
    <n v="256"/>
    <n v="6656"/>
    <n v="3660.8"/>
    <n v="0.55000000000000004"/>
    <s v="Outlet"/>
  </r>
  <r>
    <s v="Sports Direct"/>
    <n v="1185732"/>
    <d v="2021-02-17T00:00:00"/>
    <s v="Southeast"/>
    <s v="Virginia"/>
    <s v="Richmond"/>
    <x v="1"/>
    <n v="27"/>
    <n v="153"/>
    <n v="4131"/>
    <n v="1858.9499999999998"/>
    <n v="0.44999999999999996"/>
    <s v="Outlet"/>
  </r>
  <r>
    <s v="Sports Direct"/>
    <n v="1185732"/>
    <d v="2021-02-17T00:00:00"/>
    <s v="Southeast"/>
    <s v="Virginia"/>
    <s v="Richmond"/>
    <x v="2"/>
    <n v="17"/>
    <n v="170"/>
    <n v="2890"/>
    <n v="1040.3999999999999"/>
    <n v="0.36"/>
    <s v="Outlet"/>
  </r>
  <r>
    <s v="West Gear"/>
    <n v="1185732"/>
    <d v="2021-02-11T00:00:00"/>
    <s v="West"/>
    <s v="Utah"/>
    <s v="Salt Lake City"/>
    <x v="3"/>
    <n v="16"/>
    <n v="93"/>
    <n v="1488"/>
    <n v="624.96"/>
    <n v="0.42000000000000004"/>
    <s v="Outlet"/>
  </r>
  <r>
    <s v="West Gear"/>
    <n v="1185732"/>
    <d v="2021-02-11T00:00:00"/>
    <s v="West"/>
    <s v="Utah"/>
    <s v="Salt Lake City"/>
    <x v="4"/>
    <n v="28"/>
    <n v="120"/>
    <n v="3360"/>
    <n v="1411.2"/>
    <n v="0.42"/>
    <s v="Outlet"/>
  </r>
  <r>
    <s v="West Gear"/>
    <n v="1185732"/>
    <d v="2021-02-11T00:00:00"/>
    <s v="West"/>
    <s v="Utah"/>
    <s v="Salt Lake City"/>
    <x v="5"/>
    <n v="18"/>
    <n v="149"/>
    <n v="2682"/>
    <n v="1475.1000000000001"/>
    <n v="0.55000000000000004"/>
    <s v="Outlet"/>
  </r>
  <r>
    <s v="West Gear"/>
    <n v="1185732"/>
    <d v="2021-03-10T00:00:00"/>
    <s v="West"/>
    <s v="Utah"/>
    <s v="Salt Lake City"/>
    <x v="0"/>
    <n v="20"/>
    <n v="228"/>
    <n v="4560"/>
    <n v="1960.8000000000002"/>
    <n v="0.43000000000000005"/>
    <s v="Outlet"/>
  </r>
  <r>
    <s v="West Gear"/>
    <n v="1185732"/>
    <d v="2021-03-10T00:00:00"/>
    <s v="West"/>
    <s v="Utah"/>
    <s v="Salt Lake City"/>
    <x v="1"/>
    <n v="22"/>
    <n v="105"/>
    <n v="2310"/>
    <n v="923.99999999999989"/>
    <n v="0.39999999999999997"/>
    <s v="Outlet"/>
  </r>
  <r>
    <s v="West Gear"/>
    <n v="1185732"/>
    <d v="2021-03-10T00:00:00"/>
    <s v="West"/>
    <s v="Utah"/>
    <s v="Salt Lake City"/>
    <x v="2"/>
    <n v="16"/>
    <n v="140"/>
    <n v="2240"/>
    <n v="873.59999999999991"/>
    <n v="0.38999999999999996"/>
    <s v="Outlet"/>
  </r>
  <r>
    <s v="West Gear"/>
    <n v="1185732"/>
    <d v="2021-03-10T00:00:00"/>
    <s v="West"/>
    <s v="Utah"/>
    <s v="Salt Lake City"/>
    <x v="3"/>
    <n v="20"/>
    <n v="75"/>
    <n v="1500"/>
    <n v="630.00000000000011"/>
    <n v="0.42000000000000004"/>
    <s v="Outlet"/>
  </r>
  <r>
    <s v="West Gear"/>
    <n v="1185732"/>
    <d v="2021-03-10T00:00:00"/>
    <s v="West"/>
    <s v="Utah"/>
    <s v="Salt Lake City"/>
    <x v="4"/>
    <n v="28"/>
    <n v="90"/>
    <n v="2520"/>
    <n v="1007.9999999999999"/>
    <n v="0.39999999999999997"/>
    <s v="Outlet"/>
  </r>
  <r>
    <s v="West Gear"/>
    <n v="1185732"/>
    <d v="2021-03-10T00:00:00"/>
    <s v="West"/>
    <s v="Utah"/>
    <s v="Salt Lake City"/>
    <x v="5"/>
    <n v="21"/>
    <n v="140"/>
    <n v="2940"/>
    <n v="1675.8000000000002"/>
    <n v="0.57000000000000006"/>
    <s v="Outlet"/>
  </r>
  <r>
    <s v="West Gear"/>
    <n v="1185732"/>
    <d v="2021-04-11T00:00:00"/>
    <s v="West"/>
    <s v="Utah"/>
    <s v="Salt Lake City"/>
    <x v="0"/>
    <n v="20"/>
    <n v="194"/>
    <n v="3880"/>
    <n v="1784.8000000000002"/>
    <n v="0.46"/>
    <s v="Outlet"/>
  </r>
  <r>
    <s v="West Gear"/>
    <n v="1185732"/>
    <d v="2021-04-11T00:00:00"/>
    <s v="West"/>
    <s v="Utah"/>
    <s v="Salt Lake City"/>
    <x v="1"/>
    <n v="20"/>
    <n v="111"/>
    <n v="2220"/>
    <n v="821.4"/>
    <n v="0.37"/>
    <s v="Outlet"/>
  </r>
  <r>
    <s v="West Gear"/>
    <n v="1185732"/>
    <d v="2021-04-11T00:00:00"/>
    <s v="West"/>
    <s v="Utah"/>
    <s v="Salt Lake City"/>
    <x v="2"/>
    <n v="10"/>
    <n v="107"/>
    <n v="1070"/>
    <n v="438.7"/>
    <n v="0.41"/>
    <s v="Outlet"/>
  </r>
  <r>
    <s v="West Gear"/>
    <n v="1185732"/>
    <d v="2021-04-11T00:00:00"/>
    <s v="West"/>
    <s v="Utah"/>
    <s v="Salt Lake City"/>
    <x v="3"/>
    <n v="14"/>
    <n v="75"/>
    <n v="1050"/>
    <n v="472.5"/>
    <n v="0.45"/>
    <s v="Outlet"/>
  </r>
  <r>
    <s v="West Gear"/>
    <n v="1185732"/>
    <d v="2021-04-11T00:00:00"/>
    <s v="West"/>
    <s v="Utah"/>
    <s v="Salt Lake City"/>
    <x v="4"/>
    <n v="24"/>
    <n v="88"/>
    <n v="2112"/>
    <n v="823.68"/>
    <n v="0.38999999999999996"/>
    <s v="Outlet"/>
  </r>
  <r>
    <s v="West Gear"/>
    <n v="1185732"/>
    <d v="2021-04-11T00:00:00"/>
    <s v="West"/>
    <s v="Utah"/>
    <s v="Salt Lake City"/>
    <x v="5"/>
    <n v="20"/>
    <n v="136"/>
    <n v="2720"/>
    <n v="1414.4"/>
    <n v="0.52"/>
    <s v="Outlet"/>
  </r>
  <r>
    <s v="West Gear"/>
    <n v="1185732"/>
    <d v="2021-05-12T00:00:00"/>
    <s v="West"/>
    <s v="Utah"/>
    <s v="Salt Lake City"/>
    <x v="0"/>
    <n v="27"/>
    <n v="228"/>
    <n v="6156"/>
    <n v="2647.0800000000004"/>
    <n v="0.43000000000000005"/>
    <s v="Outlet"/>
  </r>
  <r>
    <s v="West Gear"/>
    <n v="1185732"/>
    <d v="2021-05-12T00:00:00"/>
    <s v="West"/>
    <s v="Utah"/>
    <s v="Salt Lake City"/>
    <x v="1"/>
    <n v="22"/>
    <n v="128"/>
    <n v="2816"/>
    <n v="1182.72"/>
    <n v="0.42"/>
    <s v="Outlet"/>
  </r>
  <r>
    <s v="West Gear"/>
    <n v="1185732"/>
    <d v="2021-05-12T00:00:00"/>
    <s v="West"/>
    <s v="Utah"/>
    <s v="Salt Lake City"/>
    <x v="2"/>
    <n v="19"/>
    <n v="109"/>
    <n v="2071"/>
    <n v="786.98"/>
    <n v="0.38"/>
    <s v="Outlet"/>
  </r>
  <r>
    <s v="West Gear"/>
    <n v="1185732"/>
    <d v="2021-05-12T00:00:00"/>
    <s v="West"/>
    <s v="Utah"/>
    <s v="Salt Lake City"/>
    <x v="3"/>
    <n v="19"/>
    <n v="94"/>
    <n v="1786"/>
    <n v="767.98000000000013"/>
    <n v="0.43000000000000005"/>
    <s v="Outlet"/>
  </r>
  <r>
    <s v="West Gear"/>
    <n v="1185732"/>
    <d v="2021-05-12T00:00:00"/>
    <s v="West"/>
    <s v="Utah"/>
    <s v="Salt Lake City"/>
    <x v="4"/>
    <n v="29"/>
    <n v="90"/>
    <n v="2610"/>
    <n v="1096.2"/>
    <n v="0.42"/>
    <s v="Outlet"/>
  </r>
  <r>
    <s v="West Gear"/>
    <n v="1185732"/>
    <d v="2021-05-12T00:00:00"/>
    <s v="West"/>
    <s v="Utah"/>
    <s v="Salt Lake City"/>
    <x v="5"/>
    <n v="32"/>
    <n v="128"/>
    <n v="4096"/>
    <n v="2334.7200000000003"/>
    <n v="0.57000000000000006"/>
    <s v="Outlet"/>
  </r>
  <r>
    <s v="West Gear"/>
    <n v="1185732"/>
    <d v="2021-06-11T00:00:00"/>
    <s v="West"/>
    <s v="Utah"/>
    <s v="Salt Lake City"/>
    <x v="0"/>
    <n v="21"/>
    <n v="208"/>
    <n v="4368"/>
    <n v="1878.2400000000002"/>
    <n v="0.43000000000000005"/>
    <s v="Outlet"/>
  </r>
  <r>
    <s v="West Gear"/>
    <n v="1185732"/>
    <d v="2021-06-11T00:00:00"/>
    <s v="West"/>
    <s v="Utah"/>
    <s v="Salt Lake City"/>
    <x v="1"/>
    <n v="18"/>
    <n v="132"/>
    <n v="2376"/>
    <n v="950.4"/>
    <n v="0.39999999999999997"/>
    <s v="Outlet"/>
  </r>
  <r>
    <s v="West Gear"/>
    <n v="1185732"/>
    <d v="2021-06-11T00:00:00"/>
    <s v="West"/>
    <s v="Utah"/>
    <s v="Salt Lake City"/>
    <x v="2"/>
    <n v="13"/>
    <n v="128"/>
    <n v="1664"/>
    <n v="615.67999999999995"/>
    <n v="0.37"/>
    <s v="Outlet"/>
  </r>
  <r>
    <s v="West Gear"/>
    <n v="1185732"/>
    <d v="2021-06-11T00:00:00"/>
    <s v="West"/>
    <s v="Utah"/>
    <s v="Salt Lake City"/>
    <x v="3"/>
    <n v="13"/>
    <n v="132"/>
    <n v="1716"/>
    <n v="737.88000000000011"/>
    <n v="0.43000000000000005"/>
    <s v="Outlet"/>
  </r>
  <r>
    <s v="West Gear"/>
    <n v="1185732"/>
    <d v="2021-06-11T00:00:00"/>
    <s v="West"/>
    <s v="Utah"/>
    <s v="Salt Lake City"/>
    <x v="4"/>
    <n v="24"/>
    <n v="132"/>
    <n v="3168"/>
    <n v="1172.1600000000001"/>
    <n v="0.37"/>
    <s v="Outlet"/>
  </r>
  <r>
    <s v="West Gear"/>
    <n v="1185732"/>
    <d v="2021-06-11T00:00:00"/>
    <s v="West"/>
    <s v="Utah"/>
    <s v="Salt Lake City"/>
    <x v="5"/>
    <n v="32"/>
    <n v="190"/>
    <n v="6080"/>
    <n v="3283.2000000000003"/>
    <n v="0.54"/>
    <s v="Outlet"/>
  </r>
  <r>
    <s v="West Gear"/>
    <n v="1185732"/>
    <d v="2021-07-10T00:00:00"/>
    <s v="West"/>
    <s v="Utah"/>
    <s v="Salt Lake City"/>
    <x v="0"/>
    <n v="28"/>
    <n v="248"/>
    <n v="6944"/>
    <n v="2985.9200000000005"/>
    <n v="0.43000000000000005"/>
    <s v="Outlet"/>
  </r>
  <r>
    <s v="West Gear"/>
    <n v="1185732"/>
    <d v="2021-07-10T00:00:00"/>
    <s v="West"/>
    <s v="Utah"/>
    <s v="Salt Lake City"/>
    <x v="1"/>
    <n v="20"/>
    <n v="182"/>
    <n v="3640"/>
    <n v="1419.6"/>
    <n v="0.38999999999999996"/>
    <s v="Outlet"/>
  </r>
  <r>
    <s v="West Gear"/>
    <n v="1185732"/>
    <d v="2021-07-10T00:00:00"/>
    <s v="West"/>
    <s v="Utah"/>
    <s v="Salt Lake City"/>
    <x v="2"/>
    <n v="19"/>
    <n v="157"/>
    <n v="2983"/>
    <n v="1163.3699999999999"/>
    <n v="0.38999999999999996"/>
    <s v="Outlet"/>
  </r>
  <r>
    <s v="West Gear"/>
    <n v="1185732"/>
    <d v="2021-07-10T00:00:00"/>
    <s v="West"/>
    <s v="Utah"/>
    <s v="Salt Lake City"/>
    <x v="3"/>
    <n v="16"/>
    <n v="128"/>
    <n v="2048"/>
    <n v="962.56000000000006"/>
    <n v="0.47000000000000003"/>
    <s v="Outlet"/>
  </r>
  <r>
    <s v="West Gear"/>
    <n v="1185732"/>
    <d v="2021-07-10T00:00:00"/>
    <s v="West"/>
    <s v="Utah"/>
    <s v="Salt Lake City"/>
    <x v="4"/>
    <n v="28"/>
    <n v="140"/>
    <n v="3920"/>
    <n v="1489.6"/>
    <n v="0.38"/>
    <s v="Outlet"/>
  </r>
  <r>
    <s v="West Gear"/>
    <n v="1185732"/>
    <d v="2021-07-10T00:00:00"/>
    <s v="West"/>
    <s v="Utah"/>
    <s v="Salt Lake City"/>
    <x v="5"/>
    <n v="32"/>
    <n v="204"/>
    <n v="6528"/>
    <n v="3590.4"/>
    <n v="0.55000000000000004"/>
    <s v="Outlet"/>
  </r>
  <r>
    <s v="West Gear"/>
    <n v="1185732"/>
    <d v="2021-08-11T00:00:00"/>
    <s v="West"/>
    <s v="Utah"/>
    <s v="Salt Lake City"/>
    <x v="0"/>
    <n v="27"/>
    <n v="248"/>
    <n v="6696"/>
    <n v="3147.1200000000003"/>
    <n v="0.47000000000000003"/>
    <s v="Outlet"/>
  </r>
  <r>
    <s v="West Gear"/>
    <n v="1185732"/>
    <d v="2021-08-11T00:00:00"/>
    <s v="West"/>
    <s v="Utah"/>
    <s v="Salt Lake City"/>
    <x v="1"/>
    <n v="28"/>
    <n v="179"/>
    <n v="5012"/>
    <n v="2105.04"/>
    <n v="0.42"/>
    <s v="Outlet"/>
  </r>
  <r>
    <s v="West Gear"/>
    <n v="1185732"/>
    <d v="2021-08-11T00:00:00"/>
    <s v="West"/>
    <s v="Utah"/>
    <s v="Salt Lake City"/>
    <x v="2"/>
    <n v="23"/>
    <n v="158"/>
    <n v="3634"/>
    <n v="1489.9399999999998"/>
    <n v="0.41"/>
    <s v="Outlet"/>
  </r>
  <r>
    <s v="West Gear"/>
    <n v="1185732"/>
    <d v="2021-08-11T00:00:00"/>
    <s v="West"/>
    <s v="Utah"/>
    <s v="Salt Lake City"/>
    <x v="3"/>
    <n v="14"/>
    <n v="124"/>
    <n v="1736"/>
    <n v="815.92000000000007"/>
    <n v="0.47000000000000003"/>
    <s v="Outlet"/>
  </r>
  <r>
    <s v="West Gear"/>
    <n v="1185732"/>
    <d v="2021-08-11T00:00:00"/>
    <s v="West"/>
    <s v="Utah"/>
    <s v="Salt Lake City"/>
    <x v="4"/>
    <n v="23"/>
    <n v="109"/>
    <n v="2507"/>
    <n v="977.7299999999999"/>
    <n v="0.38999999999999996"/>
    <s v="Outlet"/>
  </r>
  <r>
    <s v="West Gear"/>
    <n v="1185732"/>
    <d v="2021-08-11T00:00:00"/>
    <s v="West"/>
    <s v="Utah"/>
    <s v="Salt Lake City"/>
    <x v="5"/>
    <n v="27"/>
    <n v="184"/>
    <n v="4968"/>
    <n v="2831.76"/>
    <n v="0.57000000000000006"/>
    <s v="Outlet"/>
  </r>
  <r>
    <s v="West Gear"/>
    <n v="1185732"/>
    <d v="2021-09-12T00:00:00"/>
    <s v="West"/>
    <s v="Utah"/>
    <s v="Salt Lake City"/>
    <x v="0"/>
    <n v="23"/>
    <n v="228"/>
    <n v="5244"/>
    <n v="2359.8000000000002"/>
    <n v="0.45"/>
    <s v="Outlet"/>
  </r>
  <r>
    <s v="West Gear"/>
    <n v="1185732"/>
    <d v="2021-09-12T00:00:00"/>
    <s v="West"/>
    <s v="Utah"/>
    <s v="Salt Lake City"/>
    <x v="1"/>
    <n v="19"/>
    <n v="158"/>
    <n v="3002"/>
    <n v="1140.76"/>
    <n v="0.38"/>
    <s v="Outlet"/>
  </r>
  <r>
    <s v="West Gear"/>
    <n v="1185732"/>
    <d v="2021-09-12T00:00:00"/>
    <s v="West"/>
    <s v="Utah"/>
    <s v="Salt Lake City"/>
    <x v="2"/>
    <n v="7"/>
    <n v="105"/>
    <n v="735"/>
    <n v="308.7"/>
    <n v="0.42"/>
    <s v="Outlet"/>
  </r>
  <r>
    <s v="West Gear"/>
    <n v="1185732"/>
    <d v="2021-09-12T00:00:00"/>
    <s v="West"/>
    <s v="Utah"/>
    <s v="Salt Lake City"/>
    <x v="3"/>
    <n v="7"/>
    <n v="111"/>
    <n v="777"/>
    <n v="357.42"/>
    <n v="0.46"/>
    <s v="Outlet"/>
  </r>
  <r>
    <s v="West Gear"/>
    <n v="1185732"/>
    <d v="2021-09-12T00:00:00"/>
    <s v="West"/>
    <s v="Utah"/>
    <s v="Salt Lake City"/>
    <x v="4"/>
    <n v="16"/>
    <n v="114"/>
    <n v="1824"/>
    <n v="747.83999999999992"/>
    <n v="0.41"/>
    <s v="Outlet"/>
  </r>
  <r>
    <s v="West Gear"/>
    <n v="1185732"/>
    <d v="2021-09-12T00:00:00"/>
    <s v="West"/>
    <s v="Utah"/>
    <s v="Salt Lake City"/>
    <x v="5"/>
    <n v="18"/>
    <n v="132"/>
    <n v="2376"/>
    <n v="1354.3200000000002"/>
    <n v="0.57000000000000006"/>
    <s v="Outlet"/>
  </r>
  <r>
    <s v="West Gear"/>
    <n v="1185732"/>
    <d v="2021-10-11T00:00:00"/>
    <s v="West"/>
    <s v="Utah"/>
    <s v="Salt Lake City"/>
    <x v="0"/>
    <n v="24"/>
    <n v="201"/>
    <n v="4824"/>
    <n v="2267.2800000000002"/>
    <n v="0.47000000000000003"/>
    <s v="Outlet"/>
  </r>
  <r>
    <s v="West Gear"/>
    <n v="1185732"/>
    <d v="2021-10-11T00:00:00"/>
    <s v="West"/>
    <s v="Utah"/>
    <s v="Salt Lake City"/>
    <x v="1"/>
    <n v="14"/>
    <n v="132"/>
    <n v="1848"/>
    <n v="739.19999999999993"/>
    <n v="0.39999999999999997"/>
    <s v="Outlet"/>
  </r>
  <r>
    <s v="West Gear"/>
    <n v="1185732"/>
    <d v="2021-10-11T00:00:00"/>
    <s v="West"/>
    <s v="Utah"/>
    <s v="Salt Lake City"/>
    <x v="2"/>
    <n v="13"/>
    <n v="90"/>
    <n v="1170"/>
    <n v="479.7"/>
    <n v="0.41"/>
    <s v="Outlet"/>
  </r>
  <r>
    <s v="West Gear"/>
    <n v="1185732"/>
    <d v="2021-10-11T00:00:00"/>
    <s v="West"/>
    <s v="Utah"/>
    <s v="Salt Lake City"/>
    <x v="3"/>
    <n v="13"/>
    <n v="94"/>
    <n v="1222"/>
    <n v="562.12"/>
    <n v="0.46"/>
    <s v="Outlet"/>
  </r>
  <r>
    <s v="West Gear"/>
    <n v="1185732"/>
    <d v="2021-10-11T00:00:00"/>
    <s v="West"/>
    <s v="Utah"/>
    <s v="Salt Lake City"/>
    <x v="4"/>
    <n v="20"/>
    <n v="85"/>
    <n v="1700"/>
    <n v="662.99999999999989"/>
    <n v="0.38999999999999996"/>
    <s v="Outlet"/>
  </r>
  <r>
    <s v="West Gear"/>
    <n v="1185732"/>
    <d v="2021-10-11T00:00:00"/>
    <s v="West"/>
    <s v="Utah"/>
    <s v="Salt Lake City"/>
    <x v="5"/>
    <n v="25"/>
    <n v="140"/>
    <n v="3500"/>
    <n v="1890.0000000000002"/>
    <n v="0.54"/>
    <s v="Outlet"/>
  </r>
  <r>
    <s v="West Gear"/>
    <n v="1185732"/>
    <d v="2021-11-11T00:00:00"/>
    <s v="West"/>
    <s v="Utah"/>
    <s v="Salt Lake City"/>
    <x v="0"/>
    <n v="22"/>
    <n v="165"/>
    <n v="3630"/>
    <n v="1560.9"/>
    <n v="0.43000000000000005"/>
    <s v="Outlet"/>
  </r>
  <r>
    <s v="West Gear"/>
    <n v="1185732"/>
    <d v="2021-11-11T00:00:00"/>
    <s v="West"/>
    <s v="Utah"/>
    <s v="Salt Lake City"/>
    <x v="1"/>
    <n v="14"/>
    <n v="136"/>
    <n v="1904"/>
    <n v="742.56"/>
    <n v="0.38999999999999996"/>
    <s v="Outlet"/>
  </r>
  <r>
    <s v="West Gear"/>
    <n v="1185732"/>
    <d v="2021-11-11T00:00:00"/>
    <s v="West"/>
    <s v="Utah"/>
    <s v="Salt Lake City"/>
    <x v="2"/>
    <n v="14"/>
    <n v="107"/>
    <n v="1498"/>
    <n v="629.16"/>
    <n v="0.42"/>
    <s v="Outlet"/>
  </r>
  <r>
    <s v="West Gear"/>
    <n v="1185732"/>
    <d v="2021-11-11T00:00:00"/>
    <s v="West"/>
    <s v="Utah"/>
    <s v="Salt Lake City"/>
    <x v="3"/>
    <n v="15"/>
    <n v="124"/>
    <n v="1860"/>
    <n v="781.2"/>
    <n v="0.42000000000000004"/>
    <s v="Outlet"/>
  </r>
  <r>
    <s v="West Gear"/>
    <n v="1185732"/>
    <d v="2021-11-11T00:00:00"/>
    <s v="West"/>
    <s v="Utah"/>
    <s v="Salt Lake City"/>
    <x v="4"/>
    <n v="28"/>
    <n v="123"/>
    <n v="3444"/>
    <n v="1308.72"/>
    <n v="0.38"/>
    <s v="Outlet"/>
  </r>
  <r>
    <s v="West Gear"/>
    <n v="1185732"/>
    <d v="2021-11-11T00:00:00"/>
    <s v="West"/>
    <s v="Utah"/>
    <s v="Salt Lake City"/>
    <x v="5"/>
    <n v="35"/>
    <n v="158"/>
    <n v="5530"/>
    <n v="3041.5000000000005"/>
    <n v="0.55000000000000004"/>
    <s v="Outlet"/>
  </r>
  <r>
    <s v="West Gear"/>
    <n v="1185732"/>
    <d v="2021-12-10T00:00:00"/>
    <s v="West"/>
    <s v="Utah"/>
    <s v="Salt Lake City"/>
    <x v="0"/>
    <n v="29"/>
    <n v="231"/>
    <n v="6699"/>
    <n v="3081.54"/>
    <n v="0.46"/>
    <s v="Outlet"/>
  </r>
  <r>
    <s v="West Gear"/>
    <n v="1185732"/>
    <d v="2021-12-10T00:00:00"/>
    <s v="West"/>
    <s v="Utah"/>
    <s v="Salt Lake City"/>
    <x v="1"/>
    <n v="22"/>
    <n v="170"/>
    <n v="3740"/>
    <n v="1570.8"/>
    <n v="0.42"/>
    <s v="Outlet"/>
  </r>
  <r>
    <s v="West Gear"/>
    <n v="1185732"/>
    <d v="2021-12-10T00:00:00"/>
    <s v="West"/>
    <s v="Utah"/>
    <s v="Salt Lake City"/>
    <x v="2"/>
    <n v="20"/>
    <n v="153"/>
    <n v="3060"/>
    <n v="1132.2"/>
    <n v="0.37"/>
    <s v="Outlet"/>
  </r>
  <r>
    <s v="West Gear"/>
    <n v="1185732"/>
    <d v="2021-12-10T00:00:00"/>
    <s v="West"/>
    <s v="Utah"/>
    <s v="Salt Lake City"/>
    <x v="3"/>
    <n v="22"/>
    <n v="136"/>
    <n v="2992"/>
    <n v="1256.6400000000001"/>
    <n v="0.42000000000000004"/>
    <s v="Outlet"/>
  </r>
  <r>
    <s v="West Gear"/>
    <n v="1185732"/>
    <d v="2021-12-10T00:00:00"/>
    <s v="West"/>
    <s v="Utah"/>
    <s v="Salt Lake City"/>
    <x v="4"/>
    <n v="27"/>
    <n v="124"/>
    <n v="3348"/>
    <n v="1372.6799999999998"/>
    <n v="0.41"/>
    <s v="Outlet"/>
  </r>
  <r>
    <s v="West Gear"/>
    <n v="1185732"/>
    <d v="2021-12-10T00:00:00"/>
    <s v="West"/>
    <s v="Utah"/>
    <s v="Salt Lake City"/>
    <x v="5"/>
    <n v="29"/>
    <n v="170"/>
    <n v="4930"/>
    <n v="2563.6"/>
    <n v="0.52"/>
    <s v="Outlet"/>
  </r>
  <r>
    <s v="West Gear"/>
    <n v="1128299"/>
    <d v="2021-01-24T00:00:00"/>
    <s v="West"/>
    <s v="Utah"/>
    <s v="Salt Lake City"/>
    <x v="0"/>
    <n v="24"/>
    <n v="109"/>
    <n v="2616"/>
    <n v="967.92"/>
    <n v="0.37"/>
    <s v="Outlet"/>
  </r>
  <r>
    <s v="West Gear"/>
    <n v="1128299"/>
    <d v="2021-01-24T00:00:00"/>
    <s v="West"/>
    <s v="Utah"/>
    <s v="Salt Lake City"/>
    <x v="1"/>
    <n v="29"/>
    <n v="123"/>
    <n v="3567"/>
    <n v="1426.8"/>
    <n v="0.39999999999999997"/>
    <s v="Outlet"/>
  </r>
  <r>
    <s v="West Gear"/>
    <n v="1128299"/>
    <d v="2021-01-24T00:00:00"/>
    <s v="West"/>
    <s v="Utah"/>
    <s v="Salt Lake City"/>
    <x v="2"/>
    <n v="31"/>
    <n v="105"/>
    <n v="3255"/>
    <n v="1269.4499999999998"/>
    <n v="0.38999999999999996"/>
    <s v="Outlet"/>
  </r>
  <r>
    <s v="West Gear"/>
    <n v="1128299"/>
    <d v="2021-01-24T00:00:00"/>
    <s v="West"/>
    <s v="Utah"/>
    <s v="Salt Lake City"/>
    <x v="3"/>
    <n v="30"/>
    <n v="68"/>
    <n v="2040"/>
    <n v="775.2"/>
    <n v="0.38"/>
    <s v="Outlet"/>
  </r>
  <r>
    <s v="West Gear"/>
    <n v="1128299"/>
    <d v="2021-01-24T00:00:00"/>
    <s v="West"/>
    <s v="Utah"/>
    <s v="Salt Lake City"/>
    <x v="4"/>
    <n v="35"/>
    <n v="53"/>
    <n v="1855"/>
    <n v="853.30000000000007"/>
    <n v="0.46"/>
    <s v="Outlet"/>
  </r>
  <r>
    <s v="West Gear"/>
    <n v="1128299"/>
    <d v="2021-01-24T00:00:00"/>
    <s v="West"/>
    <s v="Utah"/>
    <s v="Salt Lake City"/>
    <x v="5"/>
    <n v="28"/>
    <n v="132"/>
    <n v="3696"/>
    <n v="1256.6399999999999"/>
    <n v="0.33999999999999997"/>
    <s v="Outlet"/>
  </r>
  <r>
    <s v="West Gear"/>
    <n v="1128299"/>
    <d v="2021-02-24T00:00:00"/>
    <s v="West"/>
    <s v="Utah"/>
    <s v="Salt Lake City"/>
    <x v="0"/>
    <n v="22"/>
    <n v="153"/>
    <n v="3366"/>
    <n v="1380.06"/>
    <n v="0.41"/>
    <s v="Outlet"/>
  </r>
  <r>
    <s v="West Gear"/>
    <n v="1128299"/>
    <d v="2021-02-24T00:00:00"/>
    <s v="West"/>
    <s v="Utah"/>
    <s v="Salt Lake City"/>
    <x v="1"/>
    <n v="29"/>
    <n v="123"/>
    <n v="3567"/>
    <n v="1498.1399999999999"/>
    <n v="0.42"/>
    <s v="Outlet"/>
  </r>
  <r>
    <s v="West Gear"/>
    <n v="1128299"/>
    <d v="2021-02-24T00:00:00"/>
    <s v="West"/>
    <s v="Utah"/>
    <s v="Salt Lake City"/>
    <x v="2"/>
    <n v="28"/>
    <n v="123"/>
    <n v="3444"/>
    <n v="1274.28"/>
    <n v="0.37"/>
    <s v="Outlet"/>
  </r>
  <r>
    <s v="West Gear"/>
    <n v="1128299"/>
    <d v="2021-02-24T00:00:00"/>
    <s v="West"/>
    <s v="Oregon"/>
    <s v="Portland"/>
    <x v="3"/>
    <n v="29"/>
    <n v="64"/>
    <n v="1856"/>
    <n v="760.95999999999992"/>
    <n v="0.41"/>
    <s v="Outlet"/>
  </r>
  <r>
    <s v="West Gear"/>
    <n v="1128299"/>
    <d v="2021-02-24T00:00:00"/>
    <s v="West"/>
    <s v="Oregon"/>
    <s v="Portland"/>
    <x v="4"/>
    <n v="32"/>
    <n v="43"/>
    <n v="1376"/>
    <n v="605.44000000000005"/>
    <n v="0.44"/>
    <s v="Outlet"/>
  </r>
  <r>
    <s v="West Gear"/>
    <n v="1128299"/>
    <d v="2021-02-24T00:00:00"/>
    <s v="West"/>
    <s v="Oregon"/>
    <s v="Portland"/>
    <x v="5"/>
    <n v="28"/>
    <n v="98"/>
    <n v="2744"/>
    <n v="960.4"/>
    <n v="0.35"/>
    <s v="Outlet"/>
  </r>
  <r>
    <s v="West Gear"/>
    <n v="1128299"/>
    <d v="2021-03-23T00:00:00"/>
    <s v="West"/>
    <s v="Oregon"/>
    <s v="Portland"/>
    <x v="0"/>
    <n v="28"/>
    <n v="143"/>
    <n v="4004"/>
    <n v="1601.6"/>
    <n v="0.39999999999999997"/>
    <s v="Outlet"/>
  </r>
  <r>
    <s v="West Gear"/>
    <n v="1128299"/>
    <d v="2021-03-23T00:00:00"/>
    <s v="West"/>
    <s v="Oregon"/>
    <s v="Portland"/>
    <x v="1"/>
    <n v="40"/>
    <n v="98"/>
    <n v="3920"/>
    <n v="1607.1999999999998"/>
    <n v="0.41"/>
    <s v="Outlet"/>
  </r>
  <r>
    <s v="West Gear"/>
    <n v="1128299"/>
    <d v="2021-03-23T00:00:00"/>
    <s v="West"/>
    <s v="Oregon"/>
    <s v="Portland"/>
    <x v="2"/>
    <n v="41"/>
    <n v="112"/>
    <n v="4592"/>
    <n v="1744.96"/>
    <n v="0.38"/>
    <s v="Outlet"/>
  </r>
  <r>
    <s v="West Gear"/>
    <n v="1128299"/>
    <d v="2021-03-23T00:00:00"/>
    <s v="West"/>
    <s v="Oregon"/>
    <s v="Portland"/>
    <x v="3"/>
    <n v="39"/>
    <n v="75"/>
    <n v="2925"/>
    <n v="1082.25"/>
    <n v="0.37"/>
    <s v="Outlet"/>
  </r>
  <r>
    <s v="West Gear"/>
    <n v="1128299"/>
    <d v="2021-03-23T00:00:00"/>
    <s v="West"/>
    <s v="Oregon"/>
    <s v="Portland"/>
    <x v="4"/>
    <n v="43"/>
    <n v="30"/>
    <n v="1290"/>
    <n v="567.6"/>
    <n v="0.44"/>
    <s v="Outlet"/>
  </r>
  <r>
    <s v="West Gear"/>
    <n v="1128299"/>
    <d v="2021-03-23T00:00:00"/>
    <s v="West"/>
    <s v="Oregon"/>
    <s v="Portland"/>
    <x v="5"/>
    <n v="40"/>
    <n v="90"/>
    <n v="3600"/>
    <n v="1260"/>
    <n v="0.35"/>
    <s v="Outlet"/>
  </r>
  <r>
    <s v="West Gear"/>
    <n v="1128299"/>
    <d v="2021-04-24T00:00:00"/>
    <s v="West"/>
    <s v="Oregon"/>
    <s v="Portland"/>
    <x v="0"/>
    <n v="44"/>
    <n v="166"/>
    <n v="7304"/>
    <n v="2848.5599999999995"/>
    <n v="0.38999999999999996"/>
    <s v="Outlet"/>
  </r>
  <r>
    <s v="West Gear"/>
    <n v="1128299"/>
    <d v="2021-04-24T00:00:00"/>
    <s v="West"/>
    <s v="Oregon"/>
    <s v="Portland"/>
    <x v="1"/>
    <n v="39"/>
    <n v="88"/>
    <n v="3432"/>
    <n v="1407.12"/>
    <n v="0.41"/>
    <s v="Outlet"/>
  </r>
  <r>
    <s v="West Gear"/>
    <n v="1128299"/>
    <d v="2021-04-24T00:00:00"/>
    <s v="West"/>
    <s v="Oregon"/>
    <s v="Portland"/>
    <x v="2"/>
    <n v="47"/>
    <n v="114"/>
    <n v="5358"/>
    <n v="2196.7799999999997"/>
    <n v="0.41"/>
    <s v="Outlet"/>
  </r>
  <r>
    <s v="West Gear"/>
    <n v="1128299"/>
    <d v="2021-04-24T00:00:00"/>
    <s v="West"/>
    <s v="Oregon"/>
    <s v="Portland"/>
    <x v="3"/>
    <n v="34"/>
    <n v="70"/>
    <n v="2380"/>
    <n v="880.6"/>
    <n v="0.37"/>
    <s v="Outlet"/>
  </r>
  <r>
    <s v="West Gear"/>
    <n v="1128299"/>
    <d v="2021-04-24T00:00:00"/>
    <s v="West"/>
    <s v="Oregon"/>
    <s v="Portland"/>
    <x v="4"/>
    <n v="36"/>
    <n v="39"/>
    <n v="1404"/>
    <n v="589.68000000000006"/>
    <n v="0.42000000000000004"/>
    <s v="Outlet"/>
  </r>
  <r>
    <s v="West Gear"/>
    <n v="1128299"/>
    <d v="2021-04-24T00:00:00"/>
    <s v="West"/>
    <s v="Oregon"/>
    <s v="Portland"/>
    <x v="5"/>
    <n v="49"/>
    <n v="90"/>
    <n v="4410"/>
    <n v="1499.3999999999999"/>
    <n v="0.33999999999999997"/>
    <s v="Outlet"/>
  </r>
  <r>
    <s v="West Gear"/>
    <n v="1128299"/>
    <d v="2021-05-25T00:00:00"/>
    <s v="West"/>
    <s v="Oregon"/>
    <s v="Portland"/>
    <x v="0"/>
    <n v="39"/>
    <n v="155"/>
    <n v="6045"/>
    <n v="2538.9"/>
    <n v="0.42"/>
    <s v="Outlet"/>
  </r>
  <r>
    <s v="West Gear"/>
    <n v="1128299"/>
    <d v="2021-05-25T00:00:00"/>
    <s v="West"/>
    <s v="Oregon"/>
    <s v="Portland"/>
    <x v="1"/>
    <n v="36"/>
    <n v="109"/>
    <n v="3924"/>
    <n v="1569.6"/>
    <n v="0.39999999999999997"/>
    <s v="Outlet"/>
  </r>
  <r>
    <s v="West Gear"/>
    <n v="1128299"/>
    <d v="2021-05-25T00:00:00"/>
    <s v="West"/>
    <s v="Oregon"/>
    <s v="Portland"/>
    <x v="2"/>
    <n v="39"/>
    <n v="119"/>
    <n v="4641"/>
    <n v="1809.9899999999998"/>
    <n v="0.38999999999999996"/>
    <s v="Outlet"/>
  </r>
  <r>
    <s v="West Gear"/>
    <n v="1128299"/>
    <d v="2021-05-25T00:00:00"/>
    <s v="West"/>
    <s v="Oregon"/>
    <s v="Portland"/>
    <x v="3"/>
    <n v="33"/>
    <n v="94"/>
    <n v="3102"/>
    <n v="1209.78"/>
    <n v="0.38999999999999996"/>
    <s v="Outlet"/>
  </r>
  <r>
    <s v="West Gear"/>
    <n v="1128299"/>
    <d v="2021-05-25T00:00:00"/>
    <s v="West"/>
    <s v="Oregon"/>
    <s v="Portland"/>
    <x v="4"/>
    <n v="33"/>
    <n v="58"/>
    <n v="1914"/>
    <n v="842.16"/>
    <n v="0.44"/>
    <s v="Outlet"/>
  </r>
  <r>
    <s v="West Gear"/>
    <n v="1128299"/>
    <d v="2021-05-25T00:00:00"/>
    <s v="West"/>
    <s v="Oregon"/>
    <s v="Portland"/>
    <x v="5"/>
    <n v="46"/>
    <n v="173"/>
    <n v="7958"/>
    <n v="2864.88"/>
    <n v="0.36"/>
    <s v="Outlet"/>
  </r>
  <r>
    <s v="West Gear"/>
    <n v="1128299"/>
    <d v="2021-06-24T00:00:00"/>
    <s v="West"/>
    <s v="Oregon"/>
    <s v="Portland"/>
    <x v="0"/>
    <n v="43"/>
    <n v="240"/>
    <n v="10320"/>
    <n v="3921.6"/>
    <n v="0.38"/>
    <s v="Outlet"/>
  </r>
  <r>
    <s v="West Gear"/>
    <n v="1128299"/>
    <d v="2021-06-24T00:00:00"/>
    <s v="West"/>
    <s v="Oregon"/>
    <s v="Portland"/>
    <x v="1"/>
    <n v="47"/>
    <n v="202"/>
    <n v="9494"/>
    <n v="3892.54"/>
    <n v="0.41"/>
    <s v="Outlet"/>
  </r>
  <r>
    <s v="West Gear"/>
    <n v="1128299"/>
    <d v="2021-06-24T00:00:00"/>
    <s v="West"/>
    <s v="Oregon"/>
    <s v="Portland"/>
    <x v="2"/>
    <n v="53"/>
    <n v="208"/>
    <n v="11024"/>
    <n v="4299.3599999999997"/>
    <n v="0.38999999999999996"/>
    <s v="Outlet"/>
  </r>
  <r>
    <s v="West Gear"/>
    <n v="1128299"/>
    <d v="2021-06-24T00:00:00"/>
    <s v="West"/>
    <s v="Oregon"/>
    <s v="Portland"/>
    <x v="3"/>
    <n v="62"/>
    <n v="179"/>
    <n v="11098"/>
    <n v="4550.1799999999994"/>
    <n v="0.41"/>
    <s v="Outlet"/>
  </r>
  <r>
    <s v="West Gear"/>
    <n v="1128299"/>
    <d v="2021-06-24T00:00:00"/>
    <s v="West"/>
    <s v="Oregon"/>
    <s v="Portland"/>
    <x v="4"/>
    <n v="67"/>
    <n v="140"/>
    <n v="9380"/>
    <n v="4314.8"/>
    <n v="0.46"/>
    <s v="Outlet"/>
  </r>
  <r>
    <s v="West Gear"/>
    <n v="1128299"/>
    <d v="2021-06-24T00:00:00"/>
    <s v="West"/>
    <s v="Oregon"/>
    <s v="Portland"/>
    <x v="5"/>
    <n v="74"/>
    <n v="231"/>
    <n v="17094"/>
    <n v="5641.0199999999995"/>
    <n v="0.32999999999999996"/>
    <s v="Outlet"/>
  </r>
  <r>
    <s v="West Gear"/>
    <n v="1128299"/>
    <d v="2021-07-23T00:00:00"/>
    <s v="West"/>
    <s v="Oregon"/>
    <s v="Portland"/>
    <x v="0"/>
    <n v="60"/>
    <n v="298"/>
    <n v="17880"/>
    <n v="7509.5999999999995"/>
    <n v="0.42"/>
    <s v="Outlet"/>
  </r>
  <r>
    <s v="West Gear"/>
    <n v="1128299"/>
    <d v="2021-07-23T00:00:00"/>
    <s v="West"/>
    <s v="Oregon"/>
    <s v="Portland"/>
    <x v="1"/>
    <n v="66"/>
    <n v="217"/>
    <n v="14322"/>
    <n v="5872.0199999999995"/>
    <n v="0.41"/>
    <s v="Outlet"/>
  </r>
  <r>
    <s v="West Gear"/>
    <n v="1128299"/>
    <d v="2021-07-23T00:00:00"/>
    <s v="West"/>
    <s v="Oregon"/>
    <s v="Portland"/>
    <x v="2"/>
    <n v="66"/>
    <n v="221"/>
    <n v="14586"/>
    <n v="6126.12"/>
    <n v="0.42"/>
    <s v="Outlet"/>
  </r>
  <r>
    <s v="West Gear"/>
    <n v="1128299"/>
    <d v="2021-07-23T00:00:00"/>
    <s v="West"/>
    <s v="Oregon"/>
    <s v="Portland"/>
    <x v="3"/>
    <n v="61"/>
    <n v="171"/>
    <n v="10431"/>
    <n v="4276.71"/>
    <n v="0.41"/>
    <s v="Outlet"/>
  </r>
  <r>
    <s v="West Gear"/>
    <n v="1128299"/>
    <d v="2021-07-23T00:00:00"/>
    <s v="West"/>
    <s v="Oregon"/>
    <s v="Portland"/>
    <x v="4"/>
    <n v="68"/>
    <n v="198"/>
    <n v="13464"/>
    <n v="6193.4400000000005"/>
    <n v="0.46"/>
    <s v="Outlet"/>
  </r>
  <r>
    <s v="West Gear"/>
    <n v="1128299"/>
    <d v="2021-07-23T00:00:00"/>
    <s v="West"/>
    <s v="Oregon"/>
    <s v="Portland"/>
    <x v="5"/>
    <n v="78"/>
    <n v="204"/>
    <n v="15912"/>
    <n v="5569.2"/>
    <n v="0.35"/>
    <s v="Outlet"/>
  </r>
  <r>
    <s v="West Gear"/>
    <n v="1128299"/>
    <d v="2021-08-24T00:00:00"/>
    <s v="West"/>
    <s v="Oregon"/>
    <s v="Portland"/>
    <x v="0"/>
    <n v="69"/>
    <n v="256"/>
    <n v="17664"/>
    <n v="6535.68"/>
    <n v="0.37"/>
    <s v="Outlet"/>
  </r>
  <r>
    <s v="West Gear"/>
    <n v="1128299"/>
    <d v="2021-08-24T00:00:00"/>
    <s v="West"/>
    <s v="Oregon"/>
    <s v="Portland"/>
    <x v="1"/>
    <n v="62"/>
    <n v="256"/>
    <n v="15872"/>
    <n v="6666.24"/>
    <n v="0.42"/>
    <s v="Outlet"/>
  </r>
  <r>
    <s v="West Gear"/>
    <n v="1128299"/>
    <d v="2021-08-24T00:00:00"/>
    <s v="West"/>
    <s v="Oregon"/>
    <s v="Portland"/>
    <x v="2"/>
    <n v="50"/>
    <n v="215"/>
    <n v="10750"/>
    <n v="4300"/>
    <n v="0.39999999999999997"/>
    <s v="Outlet"/>
  </r>
  <r>
    <s v="West Gear"/>
    <n v="1128299"/>
    <d v="2021-08-24T00:00:00"/>
    <s v="West"/>
    <s v="Oregon"/>
    <s v="Portland"/>
    <x v="3"/>
    <n v="50"/>
    <n v="128"/>
    <n v="6400"/>
    <n v="2432"/>
    <n v="0.38"/>
    <s v="Outlet"/>
  </r>
  <r>
    <s v="West Gear"/>
    <n v="1128299"/>
    <d v="2021-08-24T00:00:00"/>
    <s v="West"/>
    <s v="Oregon"/>
    <s v="Portland"/>
    <x v="4"/>
    <n v="53"/>
    <n v="136"/>
    <n v="7208"/>
    <n v="3027.36"/>
    <n v="0.42000000000000004"/>
    <s v="Outlet"/>
  </r>
  <r>
    <s v="West Gear"/>
    <n v="1128299"/>
    <d v="2021-08-24T00:00:00"/>
    <s v="West"/>
    <s v="Oregon"/>
    <s v="Portland"/>
    <x v="5"/>
    <n v="53"/>
    <n v="88"/>
    <n v="4664"/>
    <n v="1725.68"/>
    <n v="0.37"/>
    <s v="Outlet"/>
  </r>
  <r>
    <s v="West Gear"/>
    <n v="1128299"/>
    <d v="2021-09-25T00:00:00"/>
    <s v="West"/>
    <s v="Oregon"/>
    <s v="Portland"/>
    <x v="0"/>
    <n v="34"/>
    <n v="149"/>
    <n v="5066"/>
    <n v="1874.42"/>
    <n v="0.37"/>
    <s v="Outlet"/>
  </r>
  <r>
    <s v="West Gear"/>
    <n v="1128299"/>
    <d v="2021-09-25T00:00:00"/>
    <s v="West"/>
    <s v="Oregon"/>
    <s v="Portland"/>
    <x v="1"/>
    <n v="43"/>
    <n v="158"/>
    <n v="6794"/>
    <n v="2581.7200000000003"/>
    <n v="0.38"/>
    <s v="Outlet"/>
  </r>
  <r>
    <s v="West Gear"/>
    <n v="1128299"/>
    <d v="2021-09-25T00:00:00"/>
    <s v="West"/>
    <s v="Oregon"/>
    <s v="Portland"/>
    <x v="2"/>
    <n v="39"/>
    <n v="83"/>
    <n v="3237"/>
    <n v="1359.54"/>
    <n v="0.42"/>
    <s v="Outlet"/>
  </r>
  <r>
    <s v="West Gear"/>
    <n v="1128299"/>
    <d v="2021-09-25T00:00:00"/>
    <s v="West"/>
    <s v="Oregon"/>
    <s v="Portland"/>
    <x v="3"/>
    <n v="38"/>
    <n v="62"/>
    <n v="2356"/>
    <n v="989.52"/>
    <n v="0.42"/>
    <s v="Outlet"/>
  </r>
  <r>
    <s v="West Gear"/>
    <n v="1128299"/>
    <d v="2021-09-25T00:00:00"/>
    <s v="West"/>
    <s v="Oregon"/>
    <s v="Portland"/>
    <x v="4"/>
    <n v="48"/>
    <n v="77"/>
    <n v="3696"/>
    <n v="1552.3200000000002"/>
    <n v="0.42000000000000004"/>
    <s v="Outlet"/>
  </r>
  <r>
    <s v="West Gear"/>
    <n v="1128299"/>
    <d v="2021-09-25T00:00:00"/>
    <s v="West"/>
    <s v="Oregon"/>
    <s v="Portland"/>
    <x v="5"/>
    <n v="36"/>
    <n v="85"/>
    <n v="3060"/>
    <n v="979.2"/>
    <n v="0.32"/>
    <s v="Outlet"/>
  </r>
  <r>
    <s v="West Gear"/>
    <n v="1128299"/>
    <d v="2021-10-24T00:00:00"/>
    <s v="West"/>
    <s v="Oregon"/>
    <s v="Portland"/>
    <x v="0"/>
    <n v="29"/>
    <n v="119"/>
    <n v="3451"/>
    <n v="1345.8899999999999"/>
    <n v="0.38999999999999996"/>
    <s v="Outlet"/>
  </r>
  <r>
    <s v="West Gear"/>
    <n v="1128299"/>
    <d v="2021-10-24T00:00:00"/>
    <s v="West"/>
    <s v="Oregon"/>
    <s v="Portland"/>
    <x v="1"/>
    <n v="37"/>
    <n v="179"/>
    <n v="6623"/>
    <n v="2516.7400000000002"/>
    <n v="0.38"/>
    <s v="Outlet"/>
  </r>
  <r>
    <s v="West Gear"/>
    <n v="1128299"/>
    <d v="2021-10-24T00:00:00"/>
    <s v="West"/>
    <s v="Oregon"/>
    <s v="Portland"/>
    <x v="2"/>
    <n v="37"/>
    <n v="109"/>
    <n v="4033"/>
    <n v="1492.21"/>
    <n v="0.37"/>
    <s v="Outlet"/>
  </r>
  <r>
    <s v="West Gear"/>
    <n v="1128299"/>
    <d v="2021-10-24T00:00:00"/>
    <s v="West"/>
    <s v="Oregon"/>
    <s v="Portland"/>
    <x v="3"/>
    <n v="34"/>
    <n v="114"/>
    <n v="3876"/>
    <n v="1511.6399999999999"/>
    <n v="0.38999999999999996"/>
    <s v="Outlet"/>
  </r>
  <r>
    <s v="West Gear"/>
    <n v="1128299"/>
    <d v="2021-10-24T00:00:00"/>
    <s v="West"/>
    <s v="Oregon"/>
    <s v="Portland"/>
    <x v="4"/>
    <n v="40"/>
    <n v="93"/>
    <n v="3720"/>
    <n v="1674"/>
    <n v="0.45"/>
    <s v="Outlet"/>
  </r>
  <r>
    <s v="West Gear"/>
    <n v="1128299"/>
    <d v="2021-10-24T00:00:00"/>
    <s v="West"/>
    <s v="Oregon"/>
    <s v="Portland"/>
    <x v="5"/>
    <n v="41"/>
    <n v="123"/>
    <n v="5043"/>
    <n v="1865.91"/>
    <n v="0.37"/>
    <s v="Outlet"/>
  </r>
  <r>
    <s v="West Gear"/>
    <n v="1128299"/>
    <d v="2021-11-24T00:00:00"/>
    <s v="West"/>
    <s v="Oregon"/>
    <s v="Portland"/>
    <x v="0"/>
    <n v="34"/>
    <n v="190"/>
    <n v="6460"/>
    <n v="2390.1999999999998"/>
    <n v="0.37"/>
    <s v="Outlet"/>
  </r>
  <r>
    <s v="West Gear"/>
    <n v="1128299"/>
    <d v="2021-11-24T00:00:00"/>
    <s v="West"/>
    <s v="Oregon"/>
    <s v="Portland"/>
    <x v="1"/>
    <n v="37"/>
    <n v="202"/>
    <n v="7474"/>
    <n v="2914.8599999999997"/>
    <n v="0.38999999999999996"/>
    <s v="Outlet"/>
  </r>
  <r>
    <s v="West Gear"/>
    <n v="1128299"/>
    <d v="2021-11-24T00:00:00"/>
    <s v="West"/>
    <s v="Oregon"/>
    <s v="Portland"/>
    <x v="2"/>
    <n v="32"/>
    <n v="152"/>
    <n v="4864"/>
    <n v="2042.8799999999999"/>
    <n v="0.42"/>
    <s v="Outlet"/>
  </r>
  <r>
    <s v="West Gear"/>
    <n v="1128299"/>
    <d v="2021-11-24T00:00:00"/>
    <s v="West"/>
    <s v="Oregon"/>
    <s v="Portland"/>
    <x v="3"/>
    <n v="39"/>
    <n v="149"/>
    <n v="5811"/>
    <n v="2382.5099999999998"/>
    <n v="0.41"/>
    <s v="Outlet"/>
  </r>
  <r>
    <s v="West Gear"/>
    <n v="1128299"/>
    <d v="2021-11-24T00:00:00"/>
    <s v="West"/>
    <s v="Oregon"/>
    <s v="Portland"/>
    <x v="4"/>
    <n v="50"/>
    <n v="145"/>
    <n v="7250"/>
    <n v="3335"/>
    <n v="0.46"/>
    <s v="Outlet"/>
  </r>
  <r>
    <s v="West Gear"/>
    <n v="1128299"/>
    <d v="2021-11-24T00:00:00"/>
    <s v="West"/>
    <s v="Oregon"/>
    <s v="Portland"/>
    <x v="5"/>
    <n v="53"/>
    <n v="165"/>
    <n v="8745"/>
    <n v="3235.65"/>
    <n v="0.37"/>
    <s v="Outlet"/>
  </r>
  <r>
    <s v="West Gear"/>
    <n v="1128299"/>
    <d v="2021-12-23T00:00:00"/>
    <s v="West"/>
    <s v="Oregon"/>
    <s v="Portland"/>
    <x v="0"/>
    <n v="51"/>
    <n v="225"/>
    <n v="11475"/>
    <n v="4819.5"/>
    <n v="0.42"/>
    <s v="Outlet"/>
  </r>
  <r>
    <s v="West Gear"/>
    <n v="1128299"/>
    <d v="2021-12-23T00:00:00"/>
    <s v="West"/>
    <s v="Oregon"/>
    <s v="Portland"/>
    <x v="1"/>
    <n v="56"/>
    <n v="233"/>
    <n v="13048"/>
    <n v="5219.2"/>
    <n v="0.39999999999999997"/>
    <s v="Outlet"/>
  </r>
  <r>
    <s v="West Gear"/>
    <n v="1128299"/>
    <d v="2021-12-23T00:00:00"/>
    <s v="West"/>
    <s v="Oregon"/>
    <s v="Portland"/>
    <x v="2"/>
    <n v="48"/>
    <n v="193"/>
    <n v="9264"/>
    <n v="3798.24"/>
    <n v="0.41"/>
    <s v="Outlet"/>
  </r>
  <r>
    <s v="West Gear"/>
    <n v="1128299"/>
    <d v="2021-12-23T00:00:00"/>
    <s v="West"/>
    <s v="Oregon"/>
    <s v="Portland"/>
    <x v="3"/>
    <n v="53"/>
    <n v="165"/>
    <n v="8745"/>
    <n v="3410.5499999999997"/>
    <n v="0.38999999999999996"/>
    <s v="Outlet"/>
  </r>
  <r>
    <s v="West Gear"/>
    <n v="1128299"/>
    <d v="2021-12-23T00:00:00"/>
    <s v="West"/>
    <s v="Oregon"/>
    <s v="Portland"/>
    <x v="4"/>
    <n v="54"/>
    <n v="157"/>
    <n v="8478"/>
    <n v="3984.6600000000003"/>
    <n v="0.47000000000000003"/>
    <s v="Outlet"/>
  </r>
  <r>
    <s v="West Gear"/>
    <n v="1128299"/>
    <d v="2021-12-23T00:00:00"/>
    <s v="West"/>
    <s v="Oregon"/>
    <s v="Portland"/>
    <x v="5"/>
    <n v="55"/>
    <n v="201"/>
    <n v="11055"/>
    <n v="3758.7"/>
    <n v="0.33999999999999997"/>
    <s v="Outlet"/>
  </r>
  <r>
    <s v="West Gear"/>
    <n v="1128299"/>
    <d v="2021-01-17T00:00:00"/>
    <s v="West"/>
    <s v="Oregon"/>
    <s v="Portland"/>
    <x v="0"/>
    <n v="28"/>
    <n v="120"/>
    <n v="3360"/>
    <n v="1411.2"/>
    <n v="0.42"/>
    <s v="Outlet"/>
  </r>
  <r>
    <s v="West Gear"/>
    <n v="1128299"/>
    <d v="2021-01-17T00:00:00"/>
    <s v="West"/>
    <s v="Oregon"/>
    <s v="Portland"/>
    <x v="1"/>
    <n v="31"/>
    <n v="124"/>
    <n v="3844"/>
    <n v="1691.36"/>
    <n v="0.43999999999999995"/>
    <s v="Outlet"/>
  </r>
  <r>
    <s v="West Gear"/>
    <n v="1128299"/>
    <d v="2021-01-17T00:00:00"/>
    <s v="West"/>
    <s v="Oregon"/>
    <s v="Portland"/>
    <x v="2"/>
    <n v="33"/>
    <n v="128"/>
    <n v="4224"/>
    <n v="1816.3199999999997"/>
    <n v="0.42999999999999994"/>
    <s v="Outlet"/>
  </r>
  <r>
    <s v="West Gear"/>
    <n v="1128299"/>
    <d v="2021-01-17T00:00:00"/>
    <s v="West"/>
    <s v="Oregon"/>
    <s v="Portland"/>
    <x v="3"/>
    <n v="34"/>
    <n v="78"/>
    <n v="2652"/>
    <n v="1219.9199999999998"/>
    <n v="0.45999999999999996"/>
    <s v="Outlet"/>
  </r>
  <r>
    <s v="West Gear"/>
    <n v="1128299"/>
    <d v="2021-01-17T00:00:00"/>
    <s v="West"/>
    <s v="Oregon"/>
    <s v="Portland"/>
    <x v="4"/>
    <n v="33"/>
    <n v="68"/>
    <n v="2244"/>
    <n v="1144.44"/>
    <n v="0.51"/>
    <s v="Outlet"/>
  </r>
  <r>
    <s v="West Gear"/>
    <n v="1128299"/>
    <d v="2021-01-17T00:00:00"/>
    <s v="West"/>
    <s v="Oregon"/>
    <s v="Portland"/>
    <x v="5"/>
    <n v="34"/>
    <n v="140"/>
    <n v="4760"/>
    <n v="1903.9999999999998"/>
    <n v="0.39999999999999997"/>
    <s v="Outlet"/>
  </r>
  <r>
    <s v="West Gear"/>
    <n v="1128299"/>
    <d v="2021-02-17T00:00:00"/>
    <s v="West"/>
    <s v="Oregon"/>
    <s v="Portland"/>
    <x v="0"/>
    <n v="24"/>
    <n v="175"/>
    <n v="4200"/>
    <n v="1889.9999999999998"/>
    <n v="0.44999999999999996"/>
    <s v="Outlet"/>
  </r>
  <r>
    <s v="West Gear"/>
    <n v="1128299"/>
    <d v="2021-02-17T00:00:00"/>
    <s v="West"/>
    <s v="Oregon"/>
    <s v="Portland"/>
    <x v="1"/>
    <n v="31"/>
    <n v="124"/>
    <n v="3844"/>
    <n v="1652.9199999999998"/>
    <n v="0.42999999999999994"/>
    <s v="Outlet"/>
  </r>
  <r>
    <s v="West Gear"/>
    <n v="1128299"/>
    <d v="2021-02-17T00:00:00"/>
    <s v="West"/>
    <s v="Oregon"/>
    <s v="Portland"/>
    <x v="2"/>
    <n v="34"/>
    <n v="132"/>
    <n v="4488"/>
    <n v="1929.8399999999997"/>
    <n v="0.42999999999999994"/>
    <s v="Outlet"/>
  </r>
  <r>
    <s v="West Gear"/>
    <n v="1128299"/>
    <d v="2021-02-17T00:00:00"/>
    <s v="South"/>
    <s v="Louisiana"/>
    <s v="New Orleans"/>
    <x v="3"/>
    <n v="33"/>
    <n v="75"/>
    <n v="2475"/>
    <n v="1163.25"/>
    <n v="0.47"/>
    <s v="Outlet"/>
  </r>
  <r>
    <s v="West Gear"/>
    <n v="1128299"/>
    <d v="2021-02-17T00:00:00"/>
    <s v="South"/>
    <s v="Louisiana"/>
    <s v="New Orleans"/>
    <x v="4"/>
    <n v="33"/>
    <n v="53"/>
    <n v="1749"/>
    <n v="822.03000000000009"/>
    <n v="0.47000000000000003"/>
    <s v="Outlet"/>
  </r>
  <r>
    <s v="West Gear"/>
    <n v="1128299"/>
    <d v="2021-02-17T00:00:00"/>
    <s v="South"/>
    <s v="Louisiana"/>
    <s v="New Orleans"/>
    <x v="5"/>
    <n v="32"/>
    <n v="131"/>
    <n v="4192"/>
    <n v="1551.04"/>
    <n v="0.37"/>
    <s v="Outlet"/>
  </r>
  <r>
    <s v="West Gear"/>
    <n v="1128299"/>
    <d v="2021-03-16T00:00:00"/>
    <s v="South"/>
    <s v="Louisiana"/>
    <s v="New Orleans"/>
    <x v="0"/>
    <n v="29"/>
    <n v="179"/>
    <n v="5191"/>
    <n v="2387.8599999999997"/>
    <n v="0.45999999999999996"/>
    <s v="Outlet"/>
  </r>
  <r>
    <s v="West Gear"/>
    <n v="1128299"/>
    <d v="2021-03-16T00:00:00"/>
    <s v="South"/>
    <s v="Louisiana"/>
    <s v="New Orleans"/>
    <x v="1"/>
    <n v="38"/>
    <n v="120"/>
    <n v="4560"/>
    <n v="2006.3999999999999"/>
    <n v="0.43999999999999995"/>
    <s v="Outlet"/>
  </r>
  <r>
    <s v="West Gear"/>
    <n v="1128299"/>
    <d v="2021-03-16T00:00:00"/>
    <s v="South"/>
    <s v="Louisiana"/>
    <s v="New Orleans"/>
    <x v="2"/>
    <n v="39"/>
    <n v="120"/>
    <n v="4680"/>
    <n v="2106"/>
    <n v="0.44999999999999996"/>
    <s v="Outlet"/>
  </r>
  <r>
    <s v="West Gear"/>
    <n v="1128299"/>
    <d v="2021-03-16T00:00:00"/>
    <s v="South"/>
    <s v="Louisiana"/>
    <s v="New Orleans"/>
    <x v="3"/>
    <n v="43"/>
    <n v="96"/>
    <n v="4128"/>
    <n v="1775.0399999999997"/>
    <n v="0.42999999999999994"/>
    <s v="Outlet"/>
  </r>
  <r>
    <s v="West Gear"/>
    <n v="1128299"/>
    <d v="2021-03-16T00:00:00"/>
    <s v="South"/>
    <s v="Louisiana"/>
    <s v="New Orleans"/>
    <x v="4"/>
    <n v="40"/>
    <n v="50"/>
    <n v="2000"/>
    <n v="1020"/>
    <n v="0.51"/>
    <s v="Outlet"/>
  </r>
  <r>
    <s v="West Gear"/>
    <n v="1128299"/>
    <d v="2021-03-16T00:00:00"/>
    <s v="South"/>
    <s v="Louisiana"/>
    <s v="New Orleans"/>
    <x v="5"/>
    <n v="29"/>
    <n v="109"/>
    <n v="3161"/>
    <n v="1169.57"/>
    <n v="0.37"/>
    <s v="Outlet"/>
  </r>
  <r>
    <s v="West Gear"/>
    <n v="1128299"/>
    <d v="2021-04-17T00:00:00"/>
    <s v="South"/>
    <s v="Louisiana"/>
    <s v="New Orleans"/>
    <x v="0"/>
    <n v="38"/>
    <n v="168"/>
    <n v="6384"/>
    <n v="3000.48"/>
    <n v="0.47"/>
    <s v="Outlet"/>
  </r>
  <r>
    <s v="West Gear"/>
    <n v="1128299"/>
    <d v="2021-04-17T00:00:00"/>
    <s v="South"/>
    <s v="Louisiana"/>
    <s v="New Orleans"/>
    <x v="1"/>
    <n v="36"/>
    <n v="107"/>
    <n v="3852"/>
    <n v="1771.9199999999998"/>
    <n v="0.45999999999999996"/>
    <s v="Outlet"/>
  </r>
  <r>
    <s v="West Gear"/>
    <n v="1128299"/>
    <d v="2021-04-17T00:00:00"/>
    <s v="South"/>
    <s v="Louisiana"/>
    <s v="New Orleans"/>
    <x v="2"/>
    <n v="40"/>
    <n v="120"/>
    <n v="4800"/>
    <n v="2016"/>
    <n v="0.42"/>
    <s v="Outlet"/>
  </r>
  <r>
    <s v="West Gear"/>
    <n v="1128299"/>
    <d v="2021-04-17T00:00:00"/>
    <s v="South"/>
    <s v="Louisiana"/>
    <s v="New Orleans"/>
    <x v="3"/>
    <n v="27"/>
    <n v="91"/>
    <n v="2457"/>
    <n v="1105.6499999999999"/>
    <n v="0.44999999999999996"/>
    <s v="Outlet"/>
  </r>
  <r>
    <s v="West Gear"/>
    <n v="1128299"/>
    <d v="2021-04-17T00:00:00"/>
    <s v="South"/>
    <s v="Louisiana"/>
    <s v="New Orleans"/>
    <x v="4"/>
    <n v="34"/>
    <n v="56"/>
    <n v="1904"/>
    <n v="971.04"/>
    <n v="0.51"/>
    <s v="Outlet"/>
  </r>
  <r>
    <s v="West Gear"/>
    <n v="1128299"/>
    <d v="2021-04-17T00:00:00"/>
    <s v="South"/>
    <s v="Louisiana"/>
    <s v="New Orleans"/>
    <x v="5"/>
    <n v="39"/>
    <n v="123"/>
    <n v="4797"/>
    <n v="1774.8899999999999"/>
    <n v="0.37"/>
    <s v="Outlet"/>
  </r>
  <r>
    <s v="West Gear"/>
    <n v="1128299"/>
    <d v="2021-05-18T00:00:00"/>
    <s v="South"/>
    <s v="Louisiana"/>
    <s v="New Orleans"/>
    <x v="0"/>
    <n v="32"/>
    <n v="176"/>
    <n v="5632"/>
    <n v="2421.7599999999998"/>
    <n v="0.42999999999999994"/>
    <s v="Outlet"/>
  </r>
  <r>
    <s v="West Gear"/>
    <n v="1128299"/>
    <d v="2021-05-18T00:00:00"/>
    <s v="South"/>
    <s v="Louisiana"/>
    <s v="New Orleans"/>
    <x v="1"/>
    <n v="40"/>
    <n v="128"/>
    <n v="5120"/>
    <n v="2252.7999999999997"/>
    <n v="0.43999999999999995"/>
    <s v="Outlet"/>
  </r>
  <r>
    <s v="West Gear"/>
    <n v="1128299"/>
    <d v="2021-05-18T00:00:00"/>
    <s v="South"/>
    <s v="Louisiana"/>
    <s v="New Orleans"/>
    <x v="2"/>
    <n v="37"/>
    <n v="136"/>
    <n v="5032"/>
    <n v="2113.44"/>
    <n v="0.42"/>
    <s v="Outlet"/>
  </r>
  <r>
    <s v="West Gear"/>
    <n v="1128299"/>
    <d v="2021-05-18T00:00:00"/>
    <s v="South"/>
    <s v="Louisiana"/>
    <s v="New Orleans"/>
    <x v="3"/>
    <n v="33"/>
    <n v="101"/>
    <n v="3333"/>
    <n v="1433.1899999999998"/>
    <n v="0.42999999999999994"/>
    <s v="Outlet"/>
  </r>
  <r>
    <s v="West Gear"/>
    <n v="1128299"/>
    <d v="2021-05-18T00:00:00"/>
    <s v="South"/>
    <s v="Louisiana"/>
    <s v="New Orleans"/>
    <x v="4"/>
    <n v="32"/>
    <n v="77"/>
    <n v="2464"/>
    <n v="1182.72"/>
    <n v="0.48"/>
    <s v="Outlet"/>
  </r>
  <r>
    <s v="West Gear"/>
    <n v="1128299"/>
    <d v="2021-05-18T00:00:00"/>
    <s v="South"/>
    <s v="Louisiana"/>
    <s v="New Orleans"/>
    <x v="5"/>
    <n v="46"/>
    <n v="178"/>
    <n v="8188"/>
    <n v="3275.2"/>
    <n v="0.39999999999999997"/>
    <s v="Outlet"/>
  </r>
  <r>
    <s v="West Gear"/>
    <n v="1128299"/>
    <d v="2021-06-17T00:00:00"/>
    <s v="South"/>
    <s v="Louisiana"/>
    <s v="New Orleans"/>
    <x v="0"/>
    <n v="47"/>
    <n v="256"/>
    <n v="12032"/>
    <n v="5655.04"/>
    <n v="0.47"/>
    <s v="Outlet"/>
  </r>
  <r>
    <s v="West Gear"/>
    <n v="1128299"/>
    <d v="2021-06-17T00:00:00"/>
    <s v="South"/>
    <s v="Louisiana"/>
    <s v="New Orleans"/>
    <x v="1"/>
    <n v="55"/>
    <n v="224"/>
    <n v="12320"/>
    <n v="5543.9999999999991"/>
    <n v="0.44999999999999996"/>
    <s v="Outlet"/>
  </r>
  <r>
    <s v="West Gear"/>
    <n v="1128299"/>
    <d v="2021-06-17T00:00:00"/>
    <s v="South"/>
    <s v="Louisiana"/>
    <s v="New Orleans"/>
    <x v="2"/>
    <n v="55"/>
    <n v="210"/>
    <n v="11550"/>
    <n v="5081.9999999999991"/>
    <n v="0.43999999999999995"/>
    <s v="Outlet"/>
  </r>
  <r>
    <s v="West Gear"/>
    <n v="1128299"/>
    <d v="2021-06-17T00:00:00"/>
    <s v="South"/>
    <s v="Louisiana"/>
    <s v="New Orleans"/>
    <x v="3"/>
    <n v="59"/>
    <n v="184"/>
    <n v="10856"/>
    <n v="5102.32"/>
    <n v="0.47"/>
    <s v="Outlet"/>
  </r>
  <r>
    <s v="West Gear"/>
    <n v="1128299"/>
    <d v="2021-06-17T00:00:00"/>
    <s v="South"/>
    <s v="Louisiana"/>
    <s v="New Orleans"/>
    <x v="4"/>
    <n v="70"/>
    <n v="153"/>
    <n v="10710"/>
    <n v="5033.7000000000007"/>
    <n v="0.47000000000000003"/>
    <s v="Outlet"/>
  </r>
  <r>
    <s v="West Gear"/>
    <n v="1128299"/>
    <d v="2021-06-17T00:00:00"/>
    <s v="South"/>
    <s v="Louisiana"/>
    <s v="New Orleans"/>
    <x v="5"/>
    <n v="80"/>
    <n v="248"/>
    <n v="19840"/>
    <n v="8134.4"/>
    <n v="0.41"/>
    <s v="Outlet"/>
  </r>
  <r>
    <s v="West Gear"/>
    <n v="1128299"/>
    <d v="2021-07-16T00:00:00"/>
    <s v="South"/>
    <s v="Louisiana"/>
    <s v="New Orleans"/>
    <x v="0"/>
    <n v="62"/>
    <n v="306"/>
    <n v="18972"/>
    <n v="8157.9599999999991"/>
    <n v="0.42999999999999994"/>
    <s v="Outlet"/>
  </r>
  <r>
    <s v="West Gear"/>
    <n v="1128299"/>
    <d v="2021-07-16T00:00:00"/>
    <s v="South"/>
    <s v="Louisiana"/>
    <s v="New Orleans"/>
    <x v="1"/>
    <n v="67"/>
    <n v="248"/>
    <n v="16616"/>
    <n v="7643.36"/>
    <n v="0.45999999999999996"/>
    <s v="Outlet"/>
  </r>
  <r>
    <s v="West Gear"/>
    <n v="1128299"/>
    <d v="2021-07-16T00:00:00"/>
    <s v="South"/>
    <s v="Louisiana"/>
    <s v="New Orleans"/>
    <x v="2"/>
    <n v="69"/>
    <n v="210"/>
    <n v="14490"/>
    <n v="6810.2999999999993"/>
    <n v="0.47"/>
    <s v="Outlet"/>
  </r>
  <r>
    <s v="West Gear"/>
    <n v="1128299"/>
    <d v="2021-07-16T00:00:00"/>
    <s v="South"/>
    <s v="Louisiana"/>
    <s v="New Orleans"/>
    <x v="3"/>
    <n v="62"/>
    <n v="198"/>
    <n v="12276"/>
    <n v="5524.2"/>
    <n v="0.44999999999999996"/>
    <s v="Outlet"/>
  </r>
  <r>
    <s v="West Gear"/>
    <n v="1128299"/>
    <d v="2021-07-16T00:00:00"/>
    <s v="South"/>
    <s v="Louisiana"/>
    <s v="New Orleans"/>
    <x v="4"/>
    <n v="73"/>
    <n v="221"/>
    <n v="16133"/>
    <n v="7905.17"/>
    <n v="0.49"/>
    <s v="Outlet"/>
  </r>
  <r>
    <s v="West Gear"/>
    <n v="1128299"/>
    <d v="2021-07-16T00:00:00"/>
    <s v="South"/>
    <s v="Louisiana"/>
    <s v="New Orleans"/>
    <x v="5"/>
    <n v="81"/>
    <n v="208"/>
    <n v="16848"/>
    <n v="6907.6799999999994"/>
    <n v="0.41"/>
    <s v="Outlet"/>
  </r>
  <r>
    <s v="West Gear"/>
    <n v="1128299"/>
    <d v="2021-08-17T00:00:00"/>
    <s v="South"/>
    <s v="Louisiana"/>
    <s v="New Orleans"/>
    <x v="0"/>
    <n v="73"/>
    <n v="255"/>
    <n v="18615"/>
    <n v="8749.0499999999993"/>
    <n v="0.47"/>
    <s v="Outlet"/>
  </r>
  <r>
    <s v="West Gear"/>
    <n v="1128299"/>
    <d v="2021-08-17T00:00:00"/>
    <s v="South"/>
    <s v="Louisiana"/>
    <s v="New Orleans"/>
    <x v="1"/>
    <n v="57"/>
    <n v="256"/>
    <n v="14592"/>
    <n v="6420.48"/>
    <n v="0.43999999999999995"/>
    <s v="Outlet"/>
  </r>
  <r>
    <s v="West Gear"/>
    <n v="1128299"/>
    <d v="2021-08-17T00:00:00"/>
    <s v="South"/>
    <s v="Louisiana"/>
    <s v="New Orleans"/>
    <x v="2"/>
    <n v="50"/>
    <n v="217"/>
    <n v="10850"/>
    <n v="4557"/>
    <n v="0.42"/>
    <s v="Outlet"/>
  </r>
  <r>
    <s v="West Gear"/>
    <n v="1128299"/>
    <d v="2021-08-17T00:00:00"/>
    <s v="South"/>
    <s v="Louisiana"/>
    <s v="New Orleans"/>
    <x v="3"/>
    <n v="55"/>
    <n v="143"/>
    <n v="7865"/>
    <n v="3696.5499999999997"/>
    <n v="0.47"/>
    <s v="Outlet"/>
  </r>
  <r>
    <s v="West Gear"/>
    <n v="1128299"/>
    <d v="2021-08-17T00:00:00"/>
    <s v="South"/>
    <s v="Louisiana"/>
    <s v="New Orleans"/>
    <x v="4"/>
    <n v="47"/>
    <n v="152"/>
    <n v="7144"/>
    <n v="3500.56"/>
    <n v="0.49"/>
    <s v="Outlet"/>
  </r>
  <r>
    <s v="West Gear"/>
    <n v="1128299"/>
    <d v="2021-08-17T00:00:00"/>
    <s v="South"/>
    <s v="Louisiana"/>
    <s v="New Orleans"/>
    <x v="5"/>
    <n v="46"/>
    <n v="102"/>
    <n v="4692"/>
    <n v="1782.96"/>
    <n v="0.38"/>
    <s v="Outlet"/>
  </r>
  <r>
    <s v="West Gear"/>
    <n v="1128299"/>
    <d v="2021-09-18T00:00:00"/>
    <s v="South"/>
    <s v="Louisiana"/>
    <s v="New Orleans"/>
    <x v="0"/>
    <n v="33"/>
    <n v="175"/>
    <n v="5775"/>
    <n v="2425.5"/>
    <n v="0.42"/>
    <s v="Outlet"/>
  </r>
  <r>
    <s v="West Gear"/>
    <n v="1128299"/>
    <d v="2021-09-18T00:00:00"/>
    <s v="South"/>
    <s v="Louisiana"/>
    <s v="New Orleans"/>
    <x v="1"/>
    <n v="40"/>
    <n v="175"/>
    <n v="7000"/>
    <n v="3009.9999999999995"/>
    <n v="0.42999999999999994"/>
    <s v="Outlet"/>
  </r>
  <r>
    <s v="West Gear"/>
    <n v="1128299"/>
    <d v="2021-09-18T00:00:00"/>
    <s v="South"/>
    <s v="Louisiana"/>
    <s v="New Orleans"/>
    <x v="2"/>
    <n v="30"/>
    <n v="96"/>
    <n v="2880"/>
    <n v="1324.8"/>
    <n v="0.45999999999999996"/>
    <s v="Outlet"/>
  </r>
  <r>
    <s v="West Gear"/>
    <n v="1128299"/>
    <d v="2021-09-18T00:00:00"/>
    <s v="South"/>
    <s v="Louisiana"/>
    <s v="New Orleans"/>
    <x v="3"/>
    <n v="34"/>
    <n v="80"/>
    <n v="2720"/>
    <n v="1142.3999999999999"/>
    <n v="0.42"/>
    <s v="Outlet"/>
  </r>
  <r>
    <s v="West Gear"/>
    <n v="1128299"/>
    <d v="2021-09-18T00:00:00"/>
    <s v="South"/>
    <s v="Louisiana"/>
    <s v="New Orleans"/>
    <x v="4"/>
    <n v="41"/>
    <n v="83"/>
    <n v="3403"/>
    <n v="1633.4399999999998"/>
    <n v="0.48"/>
    <s v="Outlet"/>
  </r>
  <r>
    <s v="West Gear"/>
    <n v="1128299"/>
    <d v="2021-09-18T00:00:00"/>
    <s v="South"/>
    <s v="Louisiana"/>
    <s v="New Orleans"/>
    <x v="5"/>
    <n v="30"/>
    <n v="90"/>
    <n v="2700"/>
    <n v="1080"/>
    <n v="0.39999999999999997"/>
    <s v="Outlet"/>
  </r>
  <r>
    <s v="West Gear"/>
    <n v="1128299"/>
    <d v="2021-10-17T00:00:00"/>
    <s v="South"/>
    <s v="Louisiana"/>
    <s v="New Orleans"/>
    <x v="0"/>
    <n v="25"/>
    <n v="124"/>
    <n v="3100"/>
    <n v="1332.9999999999998"/>
    <n v="0.42999999999999994"/>
    <s v="Outlet"/>
  </r>
  <r>
    <s v="West Gear"/>
    <n v="1128299"/>
    <d v="2021-10-17T00:00:00"/>
    <s v="South"/>
    <s v="Louisiana"/>
    <s v="New Orleans"/>
    <x v="1"/>
    <n v="34"/>
    <n v="184"/>
    <n v="6256"/>
    <n v="2815.2"/>
    <n v="0.44999999999999996"/>
    <s v="Outlet"/>
  </r>
  <r>
    <s v="West Gear"/>
    <n v="1128299"/>
    <d v="2021-10-17T00:00:00"/>
    <s v="South"/>
    <s v="Louisiana"/>
    <s v="New Orleans"/>
    <x v="2"/>
    <n v="33"/>
    <n v="128"/>
    <n v="4224"/>
    <n v="1900.7999999999997"/>
    <n v="0.44999999999999996"/>
    <s v="Outlet"/>
  </r>
  <r>
    <s v="West Gear"/>
    <n v="1128299"/>
    <d v="2021-10-17T00:00:00"/>
    <s v="South"/>
    <s v="Louisiana"/>
    <s v="New Orleans"/>
    <x v="3"/>
    <n v="31"/>
    <n v="120"/>
    <n v="3720"/>
    <n v="1599.5999999999997"/>
    <n v="0.42999999999999994"/>
    <s v="Outlet"/>
  </r>
  <r>
    <s v="West Gear"/>
    <n v="1128299"/>
    <d v="2021-10-17T00:00:00"/>
    <s v="South"/>
    <s v="Louisiana"/>
    <s v="New Orleans"/>
    <x v="4"/>
    <n v="39"/>
    <n v="112"/>
    <n v="4368"/>
    <n v="2096.64"/>
    <n v="0.48"/>
    <s v="Outlet"/>
  </r>
  <r>
    <s v="West Gear"/>
    <n v="1128299"/>
    <d v="2021-10-17T00:00:00"/>
    <s v="South"/>
    <s v="Louisiana"/>
    <s v="New Orleans"/>
    <x v="5"/>
    <n v="44"/>
    <n v="140"/>
    <n v="6160"/>
    <n v="2464"/>
    <n v="0.39999999999999997"/>
    <s v="Outlet"/>
  </r>
  <r>
    <s v="West Gear"/>
    <n v="1128299"/>
    <d v="2021-11-17T00:00:00"/>
    <s v="South"/>
    <s v="Louisiana"/>
    <s v="New Orleans"/>
    <x v="0"/>
    <n v="28"/>
    <n v="219"/>
    <n v="6132"/>
    <n v="2882.04"/>
    <n v="0.47"/>
    <s v="Outlet"/>
  </r>
  <r>
    <s v="West Gear"/>
    <n v="1128299"/>
    <d v="2021-11-17T00:00:00"/>
    <s v="South"/>
    <s v="Louisiana"/>
    <s v="New Orleans"/>
    <x v="1"/>
    <n v="35"/>
    <n v="224"/>
    <n v="7840"/>
    <n v="3684.7999999999997"/>
    <n v="0.47"/>
    <s v="Outlet"/>
  </r>
  <r>
    <s v="West Gear"/>
    <n v="1128299"/>
    <d v="2021-11-17T00:00:00"/>
    <s v="South"/>
    <s v="Louisiana"/>
    <s v="New Orleans"/>
    <x v="2"/>
    <n v="30"/>
    <n v="158"/>
    <n v="4740"/>
    <n v="2180.3999999999996"/>
    <n v="0.45999999999999996"/>
    <s v="Outlet"/>
  </r>
  <r>
    <s v="West Gear"/>
    <n v="1128299"/>
    <d v="2021-11-17T00:00:00"/>
    <s v="South"/>
    <s v="Louisiana"/>
    <s v="New Orleans"/>
    <x v="3"/>
    <n v="40"/>
    <n v="155"/>
    <n v="6200"/>
    <n v="2852"/>
    <n v="0.45999999999999996"/>
    <s v="Outlet"/>
  </r>
  <r>
    <s v="West Gear"/>
    <n v="1128299"/>
    <d v="2021-11-17T00:00:00"/>
    <s v="South"/>
    <s v="Louisiana"/>
    <s v="New Orleans"/>
    <x v="4"/>
    <n v="53"/>
    <n v="147"/>
    <n v="7791"/>
    <n v="3661.7700000000004"/>
    <n v="0.47000000000000003"/>
    <s v="Outlet"/>
  </r>
  <r>
    <s v="West Gear"/>
    <n v="1128299"/>
    <d v="2021-11-17T00:00:00"/>
    <s v="South"/>
    <s v="Louisiana"/>
    <s v="New Orleans"/>
    <x v="5"/>
    <n v="64"/>
    <n v="180"/>
    <n v="11520"/>
    <n v="4723.2"/>
    <n v="0.41"/>
    <s v="Outlet"/>
  </r>
  <r>
    <s v="West Gear"/>
    <n v="1128299"/>
    <d v="2021-12-16T00:00:00"/>
    <s v="South"/>
    <s v="Louisiana"/>
    <s v="New Orleans"/>
    <x v="0"/>
    <n v="46"/>
    <n v="272"/>
    <n v="12512"/>
    <n v="5755.5199999999995"/>
    <n v="0.45999999999999996"/>
    <s v="Outlet"/>
  </r>
  <r>
    <s v="West Gear"/>
    <n v="1128299"/>
    <d v="2021-12-16T00:00:00"/>
    <s v="South"/>
    <s v="Louisiana"/>
    <s v="New Orleans"/>
    <x v="1"/>
    <n v="52"/>
    <n v="248"/>
    <n v="12896"/>
    <n v="5674.2399999999989"/>
    <n v="0.43999999999999995"/>
    <s v="Outlet"/>
  </r>
  <r>
    <s v="Foot Locker"/>
    <n v="1128299"/>
    <d v="2021-12-16T00:00:00"/>
    <s v="South"/>
    <s v="Louisiana"/>
    <s v="New Orleans"/>
    <x v="2"/>
    <n v="53"/>
    <n v="192"/>
    <n v="10176"/>
    <n v="4375.6799999999994"/>
    <n v="0.42999999999999994"/>
    <s v="Outlet"/>
  </r>
  <r>
    <s v="Foot Locker"/>
    <n v="1128299"/>
    <d v="2021-12-16T00:00:00"/>
    <s v="South"/>
    <s v="Louisiana"/>
    <s v="New Orleans"/>
    <x v="3"/>
    <n v="53"/>
    <n v="192"/>
    <n v="10176"/>
    <n v="4782.7199999999993"/>
    <n v="0.47"/>
    <s v="Outlet"/>
  </r>
  <r>
    <s v="Foot Locker"/>
    <n v="1128299"/>
    <d v="2021-12-16T00:00:00"/>
    <s v="South"/>
    <s v="Louisiana"/>
    <s v="New Orleans"/>
    <x v="4"/>
    <n v="55"/>
    <n v="168"/>
    <n v="9240"/>
    <n v="4435.2"/>
    <n v="0.48"/>
    <s v="Outlet"/>
  </r>
  <r>
    <s v="Foot Locker"/>
    <n v="1128299"/>
    <d v="2021-12-16T00:00:00"/>
    <s v="South"/>
    <s v="Louisiana"/>
    <s v="New Orleans"/>
    <x v="5"/>
    <n v="59"/>
    <n v="194"/>
    <n v="11446"/>
    <n v="4578.3999999999996"/>
    <n v="0.39999999999999997"/>
    <s v="Outlet"/>
  </r>
  <r>
    <s v="Foot Locker"/>
    <n v="1197831"/>
    <d v="2021-01-05T00:00:00"/>
    <s v="South"/>
    <s v="Louisiana"/>
    <s v="New Orleans"/>
    <x v="0"/>
    <n v="14"/>
    <n v="223"/>
    <n v="3122"/>
    <n v="1061.4799999999998"/>
    <n v="0.33999999999999997"/>
    <s v="Outlet"/>
  </r>
  <r>
    <s v="Foot Locker"/>
    <n v="1197831"/>
    <d v="2021-01-05T00:00:00"/>
    <s v="South"/>
    <s v="Louisiana"/>
    <s v="New Orleans"/>
    <x v="1"/>
    <n v="20"/>
    <n v="209"/>
    <n v="4180"/>
    <n v="1504.8"/>
    <n v="0.36"/>
    <s v="Outlet"/>
  </r>
  <r>
    <s v="Foot Locker"/>
    <n v="1197831"/>
    <d v="2021-01-05T00:00:00"/>
    <s v="South"/>
    <s v="Louisiana"/>
    <s v="New Orleans"/>
    <x v="2"/>
    <n v="21"/>
    <n v="162"/>
    <n v="3402"/>
    <n v="1258.74"/>
    <n v="0.37"/>
    <s v="Outlet"/>
  </r>
  <r>
    <s v="Foot Locker"/>
    <n v="1197831"/>
    <d v="2021-01-05T00:00:00"/>
    <s v="South"/>
    <s v="Louisiana"/>
    <s v="New Orleans"/>
    <x v="3"/>
    <n v="26"/>
    <n v="166"/>
    <n v="4316"/>
    <n v="1812.7200000000003"/>
    <n v="0.42000000000000004"/>
    <s v="Outlet"/>
  </r>
  <r>
    <s v="Foot Locker"/>
    <n v="1197831"/>
    <d v="2021-01-05T00:00:00"/>
    <s v="South"/>
    <s v="Louisiana"/>
    <s v="New Orleans"/>
    <x v="4"/>
    <n v="28"/>
    <n v="111"/>
    <n v="3108"/>
    <n v="870.24000000000012"/>
    <n v="0.28000000000000003"/>
    <s v="Outlet"/>
  </r>
  <r>
    <s v="West Gear"/>
    <n v="1197831"/>
    <d v="2021-01-05T00:00:00"/>
    <s v="South"/>
    <s v="Louisiana"/>
    <s v="New Orleans"/>
    <x v="5"/>
    <n v="23"/>
    <n v="147"/>
    <n v="3381"/>
    <n v="1690.5"/>
    <n v="0.5"/>
    <s v="Outlet"/>
  </r>
  <r>
    <s v="Foot Locker"/>
    <n v="1197831"/>
    <d v="2021-02-04T00:00:00"/>
    <s v="South"/>
    <s v="Louisiana"/>
    <s v="New Orleans"/>
    <x v="0"/>
    <n v="18"/>
    <n v="200"/>
    <n v="3600"/>
    <n v="1152"/>
    <n v="0.32"/>
    <s v="Outlet"/>
  </r>
  <r>
    <s v="Foot Locker"/>
    <n v="1197831"/>
    <d v="2021-02-04T00:00:00"/>
    <s v="South"/>
    <s v="Louisiana"/>
    <s v="New Orleans"/>
    <x v="1"/>
    <n v="28"/>
    <n v="180"/>
    <n v="5040"/>
    <n v="1663.1999999999998"/>
    <n v="0.32999999999999996"/>
    <s v="Outlet"/>
  </r>
  <r>
    <s v="Foot Locker"/>
    <n v="1197831"/>
    <d v="2021-02-04T00:00:00"/>
    <s v="South"/>
    <s v="Louisiana"/>
    <s v="New Orleans"/>
    <x v="2"/>
    <n v="28"/>
    <n v="128"/>
    <n v="3584"/>
    <n v="1254.3999999999999"/>
    <n v="0.35"/>
    <s v="Outlet"/>
  </r>
  <r>
    <s v="Foot Locker"/>
    <n v="1197831"/>
    <d v="2021-02-04T00:00:00"/>
    <s v="West"/>
    <s v="Idaho"/>
    <s v="Boise"/>
    <x v="3"/>
    <n v="27"/>
    <n v="116"/>
    <n v="3132"/>
    <n v="1315.44"/>
    <n v="0.42000000000000004"/>
    <s v="Outlet"/>
  </r>
  <r>
    <s v="Foot Locker"/>
    <n v="1197831"/>
    <d v="2021-02-04T00:00:00"/>
    <s v="West"/>
    <s v="Idaho"/>
    <s v="Boise"/>
    <x v="4"/>
    <n v="31"/>
    <n v="88"/>
    <n v="2728"/>
    <n v="818.4"/>
    <n v="0.3"/>
    <s v="Outlet"/>
  </r>
  <r>
    <s v="Foot Locker"/>
    <n v="1197831"/>
    <d v="2021-02-04T00:00:00"/>
    <s v="West"/>
    <s v="Idaho"/>
    <s v="Boise"/>
    <x v="5"/>
    <n v="26"/>
    <n v="135"/>
    <n v="3510"/>
    <n v="1825.2"/>
    <n v="0.52"/>
    <s v="Outlet"/>
  </r>
  <r>
    <s v="Foot Locker"/>
    <n v="1197831"/>
    <d v="2021-03-06T00:00:00"/>
    <s v="West"/>
    <s v="Idaho"/>
    <s v="Boise"/>
    <x v="0"/>
    <n v="21"/>
    <n v="200"/>
    <n v="4200"/>
    <n v="1554"/>
    <n v="0.37"/>
    <s v="Outlet"/>
  </r>
  <r>
    <s v="Foot Locker"/>
    <n v="1197831"/>
    <d v="2021-03-06T00:00:00"/>
    <s v="West"/>
    <s v="Idaho"/>
    <s v="Boise"/>
    <x v="1"/>
    <n v="27"/>
    <n v="188"/>
    <n v="5076"/>
    <n v="1979.6399999999999"/>
    <n v="0.38999999999999996"/>
    <s v="Outlet"/>
  </r>
  <r>
    <s v="Foot Locker"/>
    <n v="1197831"/>
    <d v="2021-03-06T00:00:00"/>
    <s v="West"/>
    <s v="Idaho"/>
    <s v="Boise"/>
    <x v="2"/>
    <n v="20"/>
    <n v="135"/>
    <n v="2700"/>
    <n v="1026"/>
    <n v="0.38"/>
    <s v="Outlet"/>
  </r>
  <r>
    <s v="Foot Locker"/>
    <n v="1197831"/>
    <d v="2021-03-06T00:00:00"/>
    <s v="West"/>
    <s v="Idaho"/>
    <s v="Boise"/>
    <x v="3"/>
    <n v="26"/>
    <n v="112"/>
    <n v="2912"/>
    <n v="1368.64"/>
    <n v="0.47000000000000003"/>
    <s v="Outlet"/>
  </r>
  <r>
    <s v="West Gear"/>
    <n v="1197831"/>
    <d v="2021-03-06T00:00:00"/>
    <s v="West"/>
    <s v="Idaho"/>
    <s v="Boise"/>
    <x v="4"/>
    <n v="32"/>
    <n v="88"/>
    <n v="2816"/>
    <n v="985.59999999999991"/>
    <n v="0.35"/>
    <s v="Outlet"/>
  </r>
  <r>
    <s v="West Gear"/>
    <n v="1197831"/>
    <d v="2021-03-06T00:00:00"/>
    <s v="West"/>
    <s v="Idaho"/>
    <s v="Boise"/>
    <x v="5"/>
    <n v="25"/>
    <n v="124"/>
    <n v="3100"/>
    <n v="1643"/>
    <n v="0.53"/>
    <s v="Outlet"/>
  </r>
  <r>
    <s v="West Gear"/>
    <n v="1197831"/>
    <d v="2021-04-05T00:00:00"/>
    <s v="West"/>
    <s v="Idaho"/>
    <s v="Boise"/>
    <x v="0"/>
    <n v="15"/>
    <n v="215"/>
    <n v="3225"/>
    <n v="1354.5"/>
    <n v="0.42"/>
    <s v="Outlet"/>
  </r>
  <r>
    <s v="West Gear"/>
    <n v="1197831"/>
    <d v="2021-04-05T00:00:00"/>
    <s v="West"/>
    <s v="Idaho"/>
    <s v="Boise"/>
    <x v="1"/>
    <n v="21"/>
    <n v="215"/>
    <n v="4515"/>
    <n v="1760.85"/>
    <n v="0.38999999999999996"/>
    <s v="Outlet"/>
  </r>
  <r>
    <s v="West Gear"/>
    <n v="1197831"/>
    <d v="2021-04-05T00:00:00"/>
    <s v="West"/>
    <s v="Idaho"/>
    <s v="Boise"/>
    <x v="2"/>
    <n v="19"/>
    <n v="162"/>
    <n v="3078"/>
    <n v="1138.8599999999999"/>
    <n v="0.37"/>
    <s v="Outlet"/>
  </r>
  <r>
    <s v="West Gear"/>
    <n v="1197831"/>
    <d v="2021-04-05T00:00:00"/>
    <s v="West"/>
    <s v="Idaho"/>
    <s v="Boise"/>
    <x v="3"/>
    <n v="20"/>
    <n v="116"/>
    <n v="2320"/>
    <n v="1136.8"/>
    <n v="0.49"/>
    <s v="Outlet"/>
  </r>
  <r>
    <s v="West Gear"/>
    <n v="1197831"/>
    <d v="2021-04-05T00:00:00"/>
    <s v="West"/>
    <s v="Idaho"/>
    <s v="Boise"/>
    <x v="4"/>
    <n v="27"/>
    <n v="91"/>
    <n v="2457"/>
    <n v="786.24"/>
    <n v="0.32"/>
    <s v="Outlet"/>
  </r>
  <r>
    <s v="West Gear"/>
    <n v="1197831"/>
    <d v="2021-04-05T00:00:00"/>
    <s v="West"/>
    <s v="Idaho"/>
    <s v="Boise"/>
    <x v="5"/>
    <n v="23"/>
    <n v="176"/>
    <n v="4048"/>
    <n v="2307.36"/>
    <n v="0.57000000000000006"/>
    <s v="Outlet"/>
  </r>
  <r>
    <s v="West Gear"/>
    <n v="1197831"/>
    <d v="2021-05-05T00:00:00"/>
    <s v="West"/>
    <s v="Idaho"/>
    <s v="Boise"/>
    <x v="0"/>
    <n v="14"/>
    <n v="210"/>
    <n v="2940"/>
    <n v="1234.8"/>
    <n v="0.42"/>
    <s v="Outlet"/>
  </r>
  <r>
    <s v="West Gear"/>
    <n v="1197831"/>
    <d v="2021-05-05T00:00:00"/>
    <s v="West"/>
    <s v="Idaho"/>
    <s v="Boise"/>
    <x v="1"/>
    <n v="22"/>
    <n v="247"/>
    <n v="5434"/>
    <n v="2227.94"/>
    <n v="0.41"/>
    <s v="Outlet"/>
  </r>
  <r>
    <s v="West Gear"/>
    <n v="1197831"/>
    <d v="2021-05-05T00:00:00"/>
    <s v="West"/>
    <s v="Idaho"/>
    <s v="Boise"/>
    <x v="2"/>
    <n v="18"/>
    <n v="184"/>
    <n v="3312"/>
    <n v="1291.6799999999998"/>
    <n v="0.38999999999999996"/>
    <s v="Outlet"/>
  </r>
  <r>
    <s v="West Gear"/>
    <n v="1197831"/>
    <d v="2021-05-05T00:00:00"/>
    <s v="West"/>
    <s v="Idaho"/>
    <s v="Boise"/>
    <x v="3"/>
    <n v="24"/>
    <n v="155"/>
    <n v="3720"/>
    <n v="1860"/>
    <n v="0.5"/>
    <s v="Outlet"/>
  </r>
  <r>
    <s v="West Gear"/>
    <n v="1197831"/>
    <d v="2021-05-05T00:00:00"/>
    <s v="West"/>
    <s v="Idaho"/>
    <s v="Boise"/>
    <x v="4"/>
    <n v="34"/>
    <n v="120"/>
    <n v="4080"/>
    <n v="1428"/>
    <n v="0.35"/>
    <s v="Outlet"/>
  </r>
  <r>
    <s v="West Gear"/>
    <n v="1197831"/>
    <d v="2021-05-05T00:00:00"/>
    <s v="West"/>
    <s v="Idaho"/>
    <s v="Boise"/>
    <x v="5"/>
    <n v="33"/>
    <n v="240"/>
    <n v="7920"/>
    <n v="4356"/>
    <n v="0.55000000000000004"/>
    <s v="Outlet"/>
  </r>
  <r>
    <s v="West Gear"/>
    <n v="1197831"/>
    <d v="2021-06-04T00:00:00"/>
    <s v="West"/>
    <s v="Idaho"/>
    <s v="Boise"/>
    <x v="0"/>
    <n v="31"/>
    <n v="233"/>
    <n v="7223"/>
    <n v="2744.7400000000002"/>
    <n v="0.38"/>
    <s v="Outlet"/>
  </r>
  <r>
    <s v="West Gear"/>
    <n v="1197831"/>
    <d v="2021-06-04T00:00:00"/>
    <s v="West"/>
    <s v="Idaho"/>
    <s v="Boise"/>
    <x v="1"/>
    <n v="35"/>
    <n v="263"/>
    <n v="9205"/>
    <n v="3774.0499999999997"/>
    <n v="0.41"/>
    <s v="Outlet"/>
  </r>
  <r>
    <s v="West Gear"/>
    <n v="1197831"/>
    <d v="2021-06-04T00:00:00"/>
    <s v="West"/>
    <s v="Idaho"/>
    <s v="Boise"/>
    <x v="2"/>
    <n v="34"/>
    <n v="186"/>
    <n v="6324"/>
    <n v="2592.8399999999997"/>
    <n v="0.41"/>
    <s v="Outlet"/>
  </r>
  <r>
    <s v="West Gear"/>
    <n v="1197831"/>
    <d v="2021-06-04T00:00:00"/>
    <s v="West"/>
    <s v="Idaho"/>
    <s v="Boise"/>
    <x v="3"/>
    <n v="33"/>
    <n v="187"/>
    <n v="6171"/>
    <n v="3023.79"/>
    <n v="0.49"/>
    <s v="Outlet"/>
  </r>
  <r>
    <s v="West Gear"/>
    <n v="1197831"/>
    <d v="2021-06-04T00:00:00"/>
    <s v="West"/>
    <s v="Idaho"/>
    <s v="Boise"/>
    <x v="4"/>
    <n v="43"/>
    <n v="158"/>
    <n v="6794"/>
    <n v="2309.9599999999996"/>
    <n v="0.33999999999999997"/>
    <s v="Outlet"/>
  </r>
  <r>
    <s v="West Gear"/>
    <n v="1197831"/>
    <d v="2021-06-04T00:00:00"/>
    <s v="West"/>
    <s v="Idaho"/>
    <s v="Boise"/>
    <x v="5"/>
    <n v="39"/>
    <n v="248"/>
    <n v="9672"/>
    <n v="5319.6"/>
    <n v="0.55000000000000004"/>
    <s v="Outlet"/>
  </r>
  <r>
    <s v="West Gear"/>
    <n v="1197831"/>
    <d v="2021-07-06T00:00:00"/>
    <s v="West"/>
    <s v="Idaho"/>
    <s v="Boise"/>
    <x v="0"/>
    <n v="35"/>
    <n v="264"/>
    <n v="9240"/>
    <n v="4250.3999999999996"/>
    <n v="0.45999999999999996"/>
    <s v="Outlet"/>
  </r>
  <r>
    <s v="West Gear"/>
    <n v="1197831"/>
    <d v="2021-07-06T00:00:00"/>
    <s v="West"/>
    <s v="Idaho"/>
    <s v="Boise"/>
    <x v="1"/>
    <n v="40"/>
    <n v="271"/>
    <n v="10840"/>
    <n v="4661.1999999999989"/>
    <n v="0.42999999999999994"/>
    <s v="Outlet"/>
  </r>
  <r>
    <s v="West Gear"/>
    <n v="1197831"/>
    <d v="2021-07-06T00:00:00"/>
    <s v="West"/>
    <s v="Idaho"/>
    <s v="Boise"/>
    <x v="2"/>
    <n v="34"/>
    <n v="278"/>
    <n v="9452"/>
    <n v="3969.8399999999997"/>
    <n v="0.42"/>
    <s v="Outlet"/>
  </r>
  <r>
    <s v="West Gear"/>
    <n v="1197831"/>
    <d v="2021-07-06T00:00:00"/>
    <s v="West"/>
    <s v="Idaho"/>
    <s v="Boise"/>
    <x v="3"/>
    <n v="38"/>
    <n v="158"/>
    <n v="6004"/>
    <n v="3182.1200000000003"/>
    <n v="0.53"/>
    <s v="Outlet"/>
  </r>
  <r>
    <s v="West Gear"/>
    <n v="1197831"/>
    <d v="2021-07-06T00:00:00"/>
    <s v="West"/>
    <s v="Idaho"/>
    <s v="Boise"/>
    <x v="4"/>
    <n v="43"/>
    <n v="173"/>
    <n v="7439"/>
    <n v="2975.6"/>
    <n v="0.39999999999999997"/>
    <s v="Outlet"/>
  </r>
  <r>
    <s v="Foot Locker"/>
    <n v="1197831"/>
    <d v="2021-07-06T00:00:00"/>
    <s v="West"/>
    <s v="Idaho"/>
    <s v="Boise"/>
    <x v="5"/>
    <n v="51"/>
    <n v="264"/>
    <n v="13464"/>
    <n v="7943.7600000000011"/>
    <n v="0.59000000000000008"/>
    <s v="Outlet"/>
  </r>
  <r>
    <s v="Foot Locker"/>
    <n v="1197831"/>
    <d v="2021-08-08T00:00:00"/>
    <s v="West"/>
    <s v="Idaho"/>
    <s v="Boise"/>
    <x v="0"/>
    <n v="38"/>
    <n v="233"/>
    <n v="8854"/>
    <n v="3718.68"/>
    <n v="0.42"/>
    <s v="Outlet"/>
  </r>
  <r>
    <s v="Foot Locker"/>
    <n v="1197831"/>
    <d v="2021-08-08T00:00:00"/>
    <s v="West"/>
    <s v="Idaho"/>
    <s v="Boise"/>
    <x v="1"/>
    <n v="37"/>
    <n v="255"/>
    <n v="9435"/>
    <n v="4057.0499999999993"/>
    <n v="0.42999999999999994"/>
    <s v="Outlet"/>
  </r>
  <r>
    <s v="Foot Locker"/>
    <n v="1197831"/>
    <d v="2021-08-08T00:00:00"/>
    <s v="West"/>
    <s v="Idaho"/>
    <s v="Boise"/>
    <x v="2"/>
    <n v="39"/>
    <n v="305"/>
    <n v="11895"/>
    <n v="5114.8499999999995"/>
    <n v="0.42999999999999994"/>
    <s v="Outlet"/>
  </r>
  <r>
    <s v="Foot Locker"/>
    <n v="1197831"/>
    <d v="2021-08-08T00:00:00"/>
    <s v="West"/>
    <s v="Idaho"/>
    <s v="Boise"/>
    <x v="3"/>
    <n v="33"/>
    <n v="162"/>
    <n v="5346"/>
    <n v="2940.3"/>
    <n v="0.55000000000000004"/>
    <s v="Outlet"/>
  </r>
  <r>
    <s v="Sports Direct"/>
    <n v="1197831"/>
    <d v="2021-08-08T00:00:00"/>
    <s v="West"/>
    <s v="Idaho"/>
    <s v="Boise"/>
    <x v="4"/>
    <n v="39"/>
    <n v="166"/>
    <n v="6474"/>
    <n v="2719.08"/>
    <n v="0.42"/>
    <s v="Outlet"/>
  </r>
  <r>
    <s v="Sports Direct"/>
    <n v="1197831"/>
    <d v="2021-08-08T00:00:00"/>
    <s v="West"/>
    <s v="Idaho"/>
    <s v="Boise"/>
    <x v="5"/>
    <n v="44"/>
    <n v="239"/>
    <n v="10516"/>
    <n v="6414.7600000000011"/>
    <n v="0.6100000000000001"/>
    <s v="Outlet"/>
  </r>
  <r>
    <s v="Sports Direct"/>
    <n v="1197831"/>
    <d v="2021-09-05T00:00:00"/>
    <s v="West"/>
    <s v="Idaho"/>
    <s v="Boise"/>
    <x v="0"/>
    <n v="41"/>
    <n v="230"/>
    <n v="9430"/>
    <n v="4337.7999999999993"/>
    <n v="0.45999999999999996"/>
    <s v="Outlet"/>
  </r>
  <r>
    <s v="Sports Direct"/>
    <n v="1197831"/>
    <d v="2021-09-05T00:00:00"/>
    <s v="West"/>
    <s v="Idaho"/>
    <s v="Boise"/>
    <x v="1"/>
    <n v="38"/>
    <n v="219"/>
    <n v="8322"/>
    <n v="3578.4599999999996"/>
    <n v="0.42999999999999994"/>
    <s v="Outlet"/>
  </r>
  <r>
    <s v="Sports Direct"/>
    <n v="1197831"/>
    <d v="2021-09-05T00:00:00"/>
    <s v="West"/>
    <s v="Idaho"/>
    <s v="Boise"/>
    <x v="2"/>
    <n v="43"/>
    <n v="203"/>
    <n v="8729"/>
    <n v="3928.0499999999997"/>
    <n v="0.44999999999999996"/>
    <s v="Outlet"/>
  </r>
  <r>
    <s v="Sports Direct"/>
    <n v="1197831"/>
    <d v="2021-09-05T00:00:00"/>
    <s v="West"/>
    <s v="Idaho"/>
    <s v="Boise"/>
    <x v="3"/>
    <n v="40"/>
    <n v="136"/>
    <n v="5440"/>
    <n v="2992.0000000000005"/>
    <n v="0.55000000000000004"/>
    <s v="Outlet"/>
  </r>
  <r>
    <s v="Sports Direct"/>
    <n v="1197831"/>
    <d v="2021-09-05T00:00:00"/>
    <s v="West"/>
    <s v="Idaho"/>
    <s v="Boise"/>
    <x v="4"/>
    <n v="42"/>
    <n v="140"/>
    <n v="5880"/>
    <n v="2410.7999999999997"/>
    <n v="0.41"/>
    <s v="Outlet"/>
  </r>
  <r>
    <s v="Sports Direct"/>
    <n v="1197831"/>
    <d v="2021-09-05T00:00:00"/>
    <s v="West"/>
    <s v="Idaho"/>
    <s v="Boise"/>
    <x v="5"/>
    <n v="36"/>
    <n v="200"/>
    <n v="7200"/>
    <n v="4176.0000000000009"/>
    <n v="0.58000000000000007"/>
    <s v="Outlet"/>
  </r>
  <r>
    <s v="Sports Direct"/>
    <n v="1197831"/>
    <d v="2021-10-04T00:00:00"/>
    <s v="West"/>
    <s v="Idaho"/>
    <s v="Boise"/>
    <x v="0"/>
    <n v="30"/>
    <n v="201"/>
    <n v="6030"/>
    <n v="2773.7999999999997"/>
    <n v="0.45999999999999996"/>
    <s v="Outlet"/>
  </r>
  <r>
    <s v="Sports Direct"/>
    <n v="1197831"/>
    <d v="2021-10-04T00:00:00"/>
    <s v="West"/>
    <s v="Idaho"/>
    <s v="Boise"/>
    <x v="1"/>
    <n v="27"/>
    <n v="190"/>
    <n v="5130"/>
    <n v="2205.8999999999996"/>
    <n v="0.42999999999999994"/>
    <s v="Outlet"/>
  </r>
  <r>
    <s v="Sports Direct"/>
    <n v="1197831"/>
    <d v="2021-10-04T00:00:00"/>
    <s v="West"/>
    <s v="Idaho"/>
    <s v="Boise"/>
    <x v="2"/>
    <n v="31"/>
    <n v="179"/>
    <n v="5549"/>
    <n v="2330.58"/>
    <n v="0.42"/>
    <s v="Outlet"/>
  </r>
  <r>
    <s v="Sports Direct"/>
    <n v="1197831"/>
    <d v="2021-10-04T00:00:00"/>
    <s v="West"/>
    <s v="Idaho"/>
    <s v="Boise"/>
    <x v="3"/>
    <n v="35"/>
    <n v="116"/>
    <n v="4060"/>
    <n v="2151.8000000000002"/>
    <n v="0.53"/>
    <s v="Outlet"/>
  </r>
  <r>
    <s v="Sports Direct"/>
    <n v="1197831"/>
    <d v="2021-10-04T00:00:00"/>
    <s v="West"/>
    <s v="Idaho"/>
    <s v="Boise"/>
    <x v="4"/>
    <n v="25"/>
    <n v="123"/>
    <n v="3075"/>
    <n v="1199.2499999999998"/>
    <n v="0.38999999999999996"/>
    <s v="Outlet"/>
  </r>
  <r>
    <s v="Sports Direct"/>
    <n v="1197831"/>
    <d v="2021-10-04T00:00:00"/>
    <s v="West"/>
    <s v="Idaho"/>
    <s v="Boise"/>
    <x v="5"/>
    <n v="34"/>
    <n v="179"/>
    <n v="6086"/>
    <n v="3590.7400000000007"/>
    <n v="0.59000000000000008"/>
    <s v="Outlet"/>
  </r>
  <r>
    <s v="Sports Direct"/>
    <n v="1197831"/>
    <d v="2021-11-05T00:00:00"/>
    <s v="West"/>
    <s v="Idaho"/>
    <s v="Boise"/>
    <x v="0"/>
    <n v="27"/>
    <n v="203"/>
    <n v="5481"/>
    <n v="2521.2599999999998"/>
    <n v="0.45999999999999996"/>
    <s v="Outlet"/>
  </r>
  <r>
    <s v="Sports Direct"/>
    <n v="1197831"/>
    <d v="2021-11-05T00:00:00"/>
    <s v="West"/>
    <s v="Idaho"/>
    <s v="Boise"/>
    <x v="1"/>
    <n v="28"/>
    <n v="223"/>
    <n v="6244"/>
    <n v="2684.9199999999996"/>
    <n v="0.42999999999999994"/>
    <s v="Outlet"/>
  </r>
  <r>
    <s v="Sports Direct"/>
    <n v="1197831"/>
    <d v="2021-11-05T00:00:00"/>
    <s v="West"/>
    <s v="Idaho"/>
    <s v="Boise"/>
    <x v="2"/>
    <n v="42"/>
    <n v="210"/>
    <n v="8820"/>
    <n v="3704.3999999999996"/>
    <n v="0.42"/>
    <s v="Outlet"/>
  </r>
  <r>
    <s v="Sports Direct"/>
    <n v="1197831"/>
    <d v="2021-11-05T00:00:00"/>
    <s v="West"/>
    <s v="Idaho"/>
    <s v="Boise"/>
    <x v="3"/>
    <n v="43"/>
    <n v="158"/>
    <n v="6794"/>
    <n v="3532.88"/>
    <n v="0.52"/>
    <s v="Outlet"/>
  </r>
  <r>
    <s v="Sports Direct"/>
    <n v="1197831"/>
    <d v="2021-11-05T00:00:00"/>
    <s v="West"/>
    <s v="Idaho"/>
    <s v="Boise"/>
    <x v="4"/>
    <n v="41"/>
    <n v="149"/>
    <n v="6109"/>
    <n v="2321.42"/>
    <n v="0.38"/>
    <s v="Outlet"/>
  </r>
  <r>
    <s v="Sports Direct"/>
    <n v="1197831"/>
    <d v="2021-11-05T00:00:00"/>
    <s v="West"/>
    <s v="Idaho"/>
    <s v="Boise"/>
    <x v="5"/>
    <n v="51"/>
    <n v="194"/>
    <n v="9894"/>
    <n v="5837.4600000000009"/>
    <n v="0.59000000000000008"/>
    <s v="Outlet"/>
  </r>
  <r>
    <s v="Foot Locker"/>
    <n v="1197831"/>
    <d v="2021-12-04T00:00:00"/>
    <s v="West"/>
    <s v="Idaho"/>
    <s v="Boise"/>
    <x v="0"/>
    <n v="40"/>
    <n v="240"/>
    <n v="9600"/>
    <n v="4320"/>
    <n v="0.44999999999999996"/>
    <s v="Outlet"/>
  </r>
  <r>
    <s v="Foot Locker"/>
    <n v="1197831"/>
    <d v="2021-12-04T00:00:00"/>
    <s v="West"/>
    <s v="Idaho"/>
    <s v="Boise"/>
    <x v="1"/>
    <n v="41"/>
    <n v="240"/>
    <n v="9840"/>
    <n v="4526.3999999999996"/>
    <n v="0.45999999999999996"/>
    <s v="Outlet"/>
  </r>
  <r>
    <s v="Foot Locker"/>
    <n v="1197831"/>
    <d v="2021-12-04T00:00:00"/>
    <s v="West"/>
    <s v="Idaho"/>
    <s v="Boise"/>
    <x v="2"/>
    <n v="47"/>
    <n v="223"/>
    <n v="10481"/>
    <n v="4611.6399999999994"/>
    <n v="0.43999999999999995"/>
    <s v="Outlet"/>
  </r>
  <r>
    <s v="Foot Locker"/>
    <n v="1197831"/>
    <d v="2021-12-04T00:00:00"/>
    <s v="West"/>
    <s v="Idaho"/>
    <s v="Boise"/>
    <x v="3"/>
    <n v="44"/>
    <n v="184"/>
    <n v="8096"/>
    <n v="4209.92"/>
    <n v="0.52"/>
    <s v="Outlet"/>
  </r>
  <r>
    <s v="Foot Locker"/>
    <n v="1197831"/>
    <d v="2021-12-04T00:00:00"/>
    <s v="West"/>
    <s v="Idaho"/>
    <s v="Boise"/>
    <x v="4"/>
    <n v="43"/>
    <n v="147"/>
    <n v="6321"/>
    <n v="2591.6099999999997"/>
    <n v="0.41"/>
    <s v="Outlet"/>
  </r>
  <r>
    <s v="Foot Locker"/>
    <n v="1197831"/>
    <d v="2021-12-04T00:00:00"/>
    <s v="West"/>
    <s v="Idaho"/>
    <s v="Boise"/>
    <x v="5"/>
    <n v="47"/>
    <n v="232"/>
    <n v="10904"/>
    <n v="6651.4400000000014"/>
    <n v="0.6100000000000001"/>
    <s v="Outlet"/>
  </r>
  <r>
    <s v="Foot Locker"/>
    <n v="1128299"/>
    <d v="2021-01-23T00:00:00"/>
    <s v="West"/>
    <s v="Idaho"/>
    <s v="Boise"/>
    <x v="0"/>
    <n v="23"/>
    <n v="136"/>
    <n v="3128"/>
    <n v="1251.1999999999998"/>
    <n v="0.39999999999999997"/>
    <s v="Outlet"/>
  </r>
  <r>
    <s v="Foot Locker"/>
    <n v="1128299"/>
    <d v="2021-01-23T00:00:00"/>
    <s v="West"/>
    <s v="Idaho"/>
    <s v="Boise"/>
    <x v="1"/>
    <n v="30"/>
    <n v="140"/>
    <n v="4200"/>
    <n v="1806.0000000000002"/>
    <n v="0.43000000000000005"/>
    <s v="Outlet"/>
  </r>
  <r>
    <s v="Foot Locker"/>
    <n v="1128299"/>
    <d v="2021-01-23T00:00:00"/>
    <s v="West"/>
    <s v="Idaho"/>
    <s v="Boise"/>
    <x v="2"/>
    <n v="31"/>
    <n v="145"/>
    <n v="4495"/>
    <n v="1753.0499999999997"/>
    <n v="0.38999999999999996"/>
    <s v="Outlet"/>
  </r>
  <r>
    <s v="Foot Locker"/>
    <n v="1128299"/>
    <d v="2021-01-23T00:00:00"/>
    <s v="West"/>
    <s v="Idaho"/>
    <s v="Boise"/>
    <x v="3"/>
    <n v="30"/>
    <n v="88"/>
    <n v="2640"/>
    <n v="976.8"/>
    <n v="0.37"/>
    <s v="Outlet"/>
  </r>
  <r>
    <s v="Foot Locker"/>
    <n v="1128299"/>
    <d v="2021-01-23T00:00:00"/>
    <s v="West"/>
    <s v="Idaho"/>
    <s v="Boise"/>
    <x v="4"/>
    <n v="35"/>
    <n v="68"/>
    <n v="2380"/>
    <n v="809.19999999999993"/>
    <n v="0.33999999999999997"/>
    <s v="Outlet"/>
  </r>
  <r>
    <s v="Foot Locker"/>
    <n v="1128299"/>
    <d v="2021-01-23T00:00:00"/>
    <s v="West"/>
    <s v="Idaho"/>
    <s v="Boise"/>
    <x v="5"/>
    <n v="27"/>
    <n v="140"/>
    <n v="3780"/>
    <n v="1020.6"/>
    <n v="0.27"/>
    <s v="Outlet"/>
  </r>
  <r>
    <s v="Foot Locker"/>
    <n v="1128299"/>
    <d v="2021-02-23T00:00:00"/>
    <s v="West"/>
    <s v="Idaho"/>
    <s v="Boise"/>
    <x v="0"/>
    <n v="21"/>
    <n v="162"/>
    <n v="3402"/>
    <n v="1258.74"/>
    <n v="0.37"/>
    <s v="Outlet"/>
  </r>
  <r>
    <s v="Foot Locker"/>
    <n v="1128299"/>
    <d v="2021-02-23T00:00:00"/>
    <s v="West"/>
    <s v="Idaho"/>
    <s v="Boise"/>
    <x v="1"/>
    <n v="28"/>
    <n v="128"/>
    <n v="3584"/>
    <n v="1541.1200000000001"/>
    <n v="0.43000000000000005"/>
    <s v="Outlet"/>
  </r>
  <r>
    <s v="Foot Locker"/>
    <n v="1128299"/>
    <d v="2021-02-23T00:00:00"/>
    <s v="West"/>
    <s v="Idaho"/>
    <s v="Boise"/>
    <x v="2"/>
    <n v="28"/>
    <n v="124"/>
    <n v="3472"/>
    <n v="1458.24"/>
    <n v="0.42"/>
    <s v="Outlet"/>
  </r>
  <r>
    <s v="Foot Locker"/>
    <n v="1128299"/>
    <d v="2021-02-23T00:00:00"/>
    <s v="West"/>
    <s v="Arizona"/>
    <s v="Phoenix"/>
    <x v="3"/>
    <n v="26"/>
    <n v="68"/>
    <n v="1768"/>
    <n v="742.56"/>
    <n v="0.42"/>
    <s v="Outlet"/>
  </r>
  <r>
    <s v="Foot Locker"/>
    <n v="1128299"/>
    <d v="2021-02-23T00:00:00"/>
    <s v="West"/>
    <s v="Arizona"/>
    <s v="Phoenix"/>
    <x v="4"/>
    <n v="36"/>
    <n v="51"/>
    <n v="1836"/>
    <n v="679.31999999999994"/>
    <n v="0.37"/>
    <s v="Outlet"/>
  </r>
  <r>
    <s v="Foot Locker"/>
    <n v="1128299"/>
    <d v="2021-02-23T00:00:00"/>
    <s v="West"/>
    <s v="Arizona"/>
    <s v="Phoenix"/>
    <x v="5"/>
    <n v="31"/>
    <n v="116"/>
    <n v="3596"/>
    <n v="970.92000000000007"/>
    <n v="0.27"/>
    <s v="Outlet"/>
  </r>
  <r>
    <s v="Foot Locker"/>
    <n v="1128299"/>
    <d v="2021-03-22T00:00:00"/>
    <s v="West"/>
    <s v="Arizona"/>
    <s v="Phoenix"/>
    <x v="0"/>
    <n v="29"/>
    <n v="160"/>
    <n v="4640"/>
    <n v="1855.9999999999998"/>
    <n v="0.39999999999999997"/>
    <s v="Outlet"/>
  </r>
  <r>
    <s v="Foot Locker"/>
    <n v="1128299"/>
    <d v="2021-03-22T00:00:00"/>
    <s v="West"/>
    <s v="Arizona"/>
    <s v="Phoenix"/>
    <x v="1"/>
    <n v="38"/>
    <n v="116"/>
    <n v="4408"/>
    <n v="1939.52"/>
    <n v="0.44"/>
    <s v="Outlet"/>
  </r>
  <r>
    <s v="Foot Locker"/>
    <n v="1128299"/>
    <d v="2021-03-22T00:00:00"/>
    <s v="West"/>
    <s v="Arizona"/>
    <s v="Phoenix"/>
    <x v="2"/>
    <n v="37"/>
    <n v="119"/>
    <n v="4403"/>
    <n v="1805.2299999999998"/>
    <n v="0.41"/>
    <s v="Outlet"/>
  </r>
  <r>
    <s v="Foot Locker"/>
    <n v="1128299"/>
    <d v="2021-03-22T00:00:00"/>
    <s v="West"/>
    <s v="Arizona"/>
    <s v="Phoenix"/>
    <x v="3"/>
    <n v="38"/>
    <n v="68"/>
    <n v="2584"/>
    <n v="956.08"/>
    <n v="0.37"/>
    <s v="Outlet"/>
  </r>
  <r>
    <s v="Foot Locker"/>
    <n v="1128299"/>
    <d v="2021-03-22T00:00:00"/>
    <s v="West"/>
    <s v="Arizona"/>
    <s v="Phoenix"/>
    <x v="4"/>
    <n v="41"/>
    <n v="39"/>
    <n v="1599"/>
    <n v="511.68"/>
    <n v="0.32"/>
    <s v="Outlet"/>
  </r>
  <r>
    <s v="Foot Locker"/>
    <n v="1128299"/>
    <d v="2021-03-22T00:00:00"/>
    <s v="West"/>
    <s v="Arizona"/>
    <s v="Phoenix"/>
    <x v="5"/>
    <n v="37"/>
    <n v="107"/>
    <n v="3959"/>
    <n v="1068.93"/>
    <n v="0.27"/>
    <s v="Outlet"/>
  </r>
  <r>
    <s v="Foot Locker"/>
    <n v="1128299"/>
    <d v="2021-04-23T00:00:00"/>
    <s v="West"/>
    <s v="Arizona"/>
    <s v="Phoenix"/>
    <x v="0"/>
    <n v="40"/>
    <n v="175"/>
    <n v="7000"/>
    <n v="2660"/>
    <n v="0.38"/>
    <s v="Outlet"/>
  </r>
  <r>
    <s v="Foot Locker"/>
    <n v="1128299"/>
    <d v="2021-04-23T00:00:00"/>
    <s v="West"/>
    <s v="Arizona"/>
    <s v="Phoenix"/>
    <x v="1"/>
    <n v="37"/>
    <n v="90"/>
    <n v="3330"/>
    <n v="1465.2"/>
    <n v="0.44"/>
    <s v="Outlet"/>
  </r>
  <r>
    <s v="Foot Locker"/>
    <n v="1128299"/>
    <d v="2021-04-23T00:00:00"/>
    <s v="West"/>
    <s v="Arizona"/>
    <s v="Phoenix"/>
    <x v="2"/>
    <n v="42"/>
    <n v="123"/>
    <n v="5166"/>
    <n v="1911.42"/>
    <n v="0.37"/>
    <s v="Outlet"/>
  </r>
  <r>
    <s v="Foot Locker"/>
    <n v="1128299"/>
    <d v="2021-04-23T00:00:00"/>
    <s v="West"/>
    <s v="Arizona"/>
    <s v="Phoenix"/>
    <x v="3"/>
    <n v="40"/>
    <n v="78"/>
    <n v="3120"/>
    <n v="1248"/>
    <n v="0.39999999999999997"/>
    <s v="Outlet"/>
  </r>
  <r>
    <s v="Foot Locker"/>
    <n v="1128299"/>
    <d v="2021-04-23T00:00:00"/>
    <s v="West"/>
    <s v="Arizona"/>
    <s v="Phoenix"/>
    <x v="4"/>
    <n v="43"/>
    <n v="47"/>
    <n v="2021"/>
    <n v="687.14"/>
    <n v="0.33999999999999997"/>
    <s v="Outlet"/>
  </r>
  <r>
    <s v="Foot Locker"/>
    <n v="1128299"/>
    <d v="2021-04-23T00:00:00"/>
    <s v="West"/>
    <s v="Arizona"/>
    <s v="Phoenix"/>
    <x v="5"/>
    <n v="49"/>
    <n v="111"/>
    <n v="5439"/>
    <n v="1631.7"/>
    <n v="0.3"/>
    <s v="Outlet"/>
  </r>
  <r>
    <s v="Foot Locker"/>
    <n v="1128299"/>
    <d v="2021-05-24T00:00:00"/>
    <s v="West"/>
    <s v="Arizona"/>
    <s v="Phoenix"/>
    <x v="0"/>
    <n v="38"/>
    <n v="184"/>
    <n v="6992"/>
    <n v="2656.96"/>
    <n v="0.38"/>
    <s v="Outlet"/>
  </r>
  <r>
    <s v="Foot Locker"/>
    <n v="1128299"/>
    <d v="2021-05-24T00:00:00"/>
    <s v="West"/>
    <s v="Arizona"/>
    <s v="Phoenix"/>
    <x v="1"/>
    <n v="36"/>
    <n v="116"/>
    <n v="4176"/>
    <n v="1753.92"/>
    <n v="0.42000000000000004"/>
    <s v="Outlet"/>
  </r>
  <r>
    <s v="Foot Locker"/>
    <n v="1128299"/>
    <d v="2021-05-24T00:00:00"/>
    <s v="West"/>
    <s v="Arizona"/>
    <s v="Phoenix"/>
    <x v="2"/>
    <n v="41"/>
    <n v="132"/>
    <n v="5412"/>
    <n v="2056.56"/>
    <n v="0.38"/>
    <s v="Outlet"/>
  </r>
  <r>
    <s v="Foot Locker"/>
    <n v="1128299"/>
    <d v="2021-05-24T00:00:00"/>
    <s v="West"/>
    <s v="Arizona"/>
    <s v="Phoenix"/>
    <x v="3"/>
    <n v="39"/>
    <n v="93"/>
    <n v="3627"/>
    <n v="1341.99"/>
    <n v="0.37"/>
    <s v="Outlet"/>
  </r>
  <r>
    <s v="Foot Locker"/>
    <n v="1128299"/>
    <d v="2021-05-24T00:00:00"/>
    <s v="West"/>
    <s v="Arizona"/>
    <s v="Phoenix"/>
    <x v="4"/>
    <n v="39"/>
    <n v="62"/>
    <n v="2418"/>
    <n v="797.93999999999994"/>
    <n v="0.32999999999999996"/>
    <s v="Outlet"/>
  </r>
  <r>
    <s v="Foot Locker"/>
    <n v="1128299"/>
    <d v="2021-05-24T00:00:00"/>
    <s v="West"/>
    <s v="Arizona"/>
    <s v="Phoenix"/>
    <x v="5"/>
    <n v="53"/>
    <n v="124"/>
    <n v="6572"/>
    <n v="1905.8799999999999"/>
    <n v="0.28999999999999998"/>
    <s v="Outlet"/>
  </r>
  <r>
    <s v="Foot Locker"/>
    <n v="1128299"/>
    <d v="2021-06-23T00:00:00"/>
    <s v="West"/>
    <s v="Arizona"/>
    <s v="Phoenix"/>
    <x v="0"/>
    <n v="37"/>
    <n v="194"/>
    <n v="7178"/>
    <n v="2799.4199999999996"/>
    <n v="0.38999999999999996"/>
    <s v="Outlet"/>
  </r>
  <r>
    <s v="Foot Locker"/>
    <n v="1128299"/>
    <d v="2021-06-23T00:00:00"/>
    <s v="West"/>
    <s v="Arizona"/>
    <s v="Phoenix"/>
    <x v="1"/>
    <n v="36"/>
    <n v="143"/>
    <n v="5148"/>
    <n v="2162.1600000000003"/>
    <n v="0.42000000000000004"/>
    <s v="Outlet"/>
  </r>
  <r>
    <s v="Foot Locker"/>
    <n v="1128299"/>
    <d v="2021-06-23T00:00:00"/>
    <s v="West"/>
    <s v="Arizona"/>
    <s v="Phoenix"/>
    <x v="2"/>
    <n v="41"/>
    <n v="147"/>
    <n v="6027"/>
    <n v="2290.2600000000002"/>
    <n v="0.38"/>
    <s v="Outlet"/>
  </r>
  <r>
    <s v="Foot Locker"/>
    <n v="1128299"/>
    <d v="2021-06-23T00:00:00"/>
    <s v="West"/>
    <s v="Arizona"/>
    <s v="Phoenix"/>
    <x v="3"/>
    <n v="38"/>
    <n v="105"/>
    <n v="3990"/>
    <n v="1595.9999999999998"/>
    <n v="0.39999999999999997"/>
    <s v="Outlet"/>
  </r>
  <r>
    <s v="Foot Locker"/>
    <n v="1128299"/>
    <d v="2021-06-23T00:00:00"/>
    <s v="West"/>
    <s v="Arizona"/>
    <s v="Phoenix"/>
    <x v="4"/>
    <n v="43"/>
    <n v="72"/>
    <n v="3096"/>
    <n v="1052.6399999999999"/>
    <n v="0.33999999999999997"/>
    <s v="Outlet"/>
  </r>
  <r>
    <s v="Foot Locker"/>
    <n v="1128299"/>
    <d v="2021-06-23T00:00:00"/>
    <s v="West"/>
    <s v="Arizona"/>
    <s v="Phoenix"/>
    <x v="5"/>
    <n v="46"/>
    <n v="158"/>
    <n v="7268"/>
    <n v="2253.08"/>
    <n v="0.31"/>
    <s v="Outlet"/>
  </r>
  <r>
    <s v="Foot Locker"/>
    <n v="1128299"/>
    <d v="2021-07-22T00:00:00"/>
    <s v="West"/>
    <s v="Arizona"/>
    <s v="Phoenix"/>
    <x v="0"/>
    <n v="40"/>
    <n v="216"/>
    <n v="8640"/>
    <n v="3196.8"/>
    <n v="0.37"/>
    <s v="Outlet"/>
  </r>
  <r>
    <s v="Foot Locker"/>
    <n v="1128299"/>
    <d v="2021-07-22T00:00:00"/>
    <s v="West"/>
    <s v="Arizona"/>
    <s v="Phoenix"/>
    <x v="1"/>
    <n v="40"/>
    <n v="163"/>
    <n v="6520"/>
    <n v="2999.2000000000003"/>
    <n v="0.46"/>
    <s v="Outlet"/>
  </r>
  <r>
    <s v="Foot Locker"/>
    <n v="1128299"/>
    <d v="2021-07-22T00:00:00"/>
    <s v="West"/>
    <s v="Arizona"/>
    <s v="Phoenix"/>
    <x v="2"/>
    <n v="39"/>
    <n v="157"/>
    <n v="6123"/>
    <n v="2387.9699999999998"/>
    <n v="0.38999999999999996"/>
    <s v="Outlet"/>
  </r>
  <r>
    <s v="Foot Locker"/>
    <n v="1128299"/>
    <d v="2021-07-22T00:00:00"/>
    <s v="West"/>
    <s v="Arizona"/>
    <s v="Phoenix"/>
    <x v="3"/>
    <n v="36"/>
    <n v="113"/>
    <n v="4068"/>
    <n v="1545.84"/>
    <n v="0.38"/>
    <s v="Outlet"/>
  </r>
  <r>
    <s v="Foot Locker"/>
    <n v="1128299"/>
    <d v="2021-07-22T00:00:00"/>
    <s v="West"/>
    <s v="Arizona"/>
    <s v="Phoenix"/>
    <x v="4"/>
    <n v="40"/>
    <n v="145"/>
    <n v="5800"/>
    <n v="2146"/>
    <n v="0.37"/>
    <s v="Outlet"/>
  </r>
  <r>
    <s v="Foot Locker"/>
    <n v="1128299"/>
    <d v="2021-07-22T00:00:00"/>
    <s v="West"/>
    <s v="Arizona"/>
    <s v="Phoenix"/>
    <x v="5"/>
    <n v="46"/>
    <n v="145"/>
    <n v="6670"/>
    <n v="2001"/>
    <n v="0.3"/>
    <s v="Outlet"/>
  </r>
  <r>
    <s v="Foot Locker"/>
    <n v="1128299"/>
    <d v="2021-08-23T00:00:00"/>
    <s v="West"/>
    <s v="Arizona"/>
    <s v="Phoenix"/>
    <x v="0"/>
    <n v="41"/>
    <n v="194"/>
    <n v="7954"/>
    <n v="3181.6"/>
    <n v="0.39999999999999997"/>
    <s v="Outlet"/>
  </r>
  <r>
    <s v="Foot Locker"/>
    <n v="1128299"/>
    <d v="2021-08-23T00:00:00"/>
    <s v="West"/>
    <s v="Arizona"/>
    <s v="Phoenix"/>
    <x v="1"/>
    <n v="46"/>
    <n v="190"/>
    <n v="8740"/>
    <n v="3670.8"/>
    <n v="0.42000000000000004"/>
    <s v="Outlet"/>
  </r>
  <r>
    <s v="Foot Locker"/>
    <n v="1128299"/>
    <d v="2021-08-23T00:00:00"/>
    <s v="West"/>
    <s v="Arizona"/>
    <s v="Phoenix"/>
    <x v="2"/>
    <n v="37"/>
    <n v="153"/>
    <n v="5661"/>
    <n v="2321.0099999999998"/>
    <n v="0.41"/>
    <s v="Outlet"/>
  </r>
  <r>
    <s v="Foot Locker"/>
    <n v="1128299"/>
    <d v="2021-08-23T00:00:00"/>
    <s v="West"/>
    <s v="Arizona"/>
    <s v="Phoenix"/>
    <x v="3"/>
    <n v="43"/>
    <n v="120"/>
    <n v="5160"/>
    <n v="2167.1999999999998"/>
    <n v="0.42"/>
    <s v="Outlet"/>
  </r>
  <r>
    <s v="Foot Locker"/>
    <n v="1128299"/>
    <d v="2021-08-23T00:00:00"/>
    <s v="West"/>
    <s v="Arizona"/>
    <s v="Phoenix"/>
    <x v="4"/>
    <n v="45"/>
    <n v="136"/>
    <n v="6120"/>
    <n v="2264.4"/>
    <n v="0.37"/>
    <s v="Outlet"/>
  </r>
  <r>
    <s v="Foot Locker"/>
    <n v="1128299"/>
    <d v="2021-08-23T00:00:00"/>
    <s v="West"/>
    <s v="Arizona"/>
    <s v="Phoenix"/>
    <x v="5"/>
    <n v="48"/>
    <n v="131"/>
    <n v="6288"/>
    <n v="1760.64"/>
    <n v="0.28000000000000003"/>
    <s v="Outlet"/>
  </r>
  <r>
    <s v="Foot Locker"/>
    <n v="1128299"/>
    <d v="2021-09-24T00:00:00"/>
    <s v="West"/>
    <s v="Arizona"/>
    <s v="Phoenix"/>
    <x v="0"/>
    <n v="35"/>
    <n v="184"/>
    <n v="6440"/>
    <n v="2704.7999999999997"/>
    <n v="0.42"/>
    <s v="Outlet"/>
  </r>
  <r>
    <s v="Foot Locker"/>
    <n v="1128299"/>
    <d v="2021-09-24T00:00:00"/>
    <s v="West"/>
    <s v="Arizona"/>
    <s v="Phoenix"/>
    <x v="1"/>
    <n v="34"/>
    <n v="201"/>
    <n v="6834"/>
    <n v="3211.98"/>
    <n v="0.47000000000000003"/>
    <s v="Outlet"/>
  </r>
  <r>
    <s v="Foot Locker"/>
    <n v="1128299"/>
    <d v="2021-09-24T00:00:00"/>
    <s v="West"/>
    <s v="Arizona"/>
    <s v="Phoenix"/>
    <x v="2"/>
    <n v="34"/>
    <n v="145"/>
    <n v="4930"/>
    <n v="1824.1"/>
    <n v="0.37"/>
    <s v="Outlet"/>
  </r>
  <r>
    <s v="Foot Locker"/>
    <n v="1128299"/>
    <d v="2021-09-24T00:00:00"/>
    <s v="West"/>
    <s v="Arizona"/>
    <s v="Phoenix"/>
    <x v="3"/>
    <n v="33"/>
    <n v="124"/>
    <n v="4092"/>
    <n v="1514.04"/>
    <n v="0.37"/>
    <s v="Outlet"/>
  </r>
  <r>
    <s v="Foot Locker"/>
    <n v="1128299"/>
    <d v="2021-09-24T00:00:00"/>
    <s v="West"/>
    <s v="Arizona"/>
    <s v="Phoenix"/>
    <x v="4"/>
    <n v="41"/>
    <n v="128"/>
    <n v="5248"/>
    <n v="1731.8399999999997"/>
    <n v="0.32999999999999996"/>
    <s v="Outlet"/>
  </r>
  <r>
    <s v="Foot Locker"/>
    <n v="1128299"/>
    <d v="2021-09-24T00:00:00"/>
    <s v="West"/>
    <s v="Arizona"/>
    <s v="Phoenix"/>
    <x v="5"/>
    <n v="43"/>
    <n v="132"/>
    <n v="5676"/>
    <n v="1816.32"/>
    <n v="0.32"/>
    <s v="Outlet"/>
  </r>
  <r>
    <s v="Foot Locker"/>
    <n v="1128299"/>
    <d v="2021-10-23T00:00:00"/>
    <s v="West"/>
    <s v="Arizona"/>
    <s v="Phoenix"/>
    <x v="0"/>
    <n v="36"/>
    <n v="170"/>
    <n v="6120"/>
    <n v="2570.4"/>
    <n v="0.42"/>
    <s v="Outlet"/>
  </r>
  <r>
    <s v="Foot Locker"/>
    <n v="1128299"/>
    <d v="2021-10-23T00:00:00"/>
    <s v="West"/>
    <s v="Arizona"/>
    <s v="Phoenix"/>
    <x v="1"/>
    <n v="33"/>
    <n v="175"/>
    <n v="5775"/>
    <n v="2425.5000000000005"/>
    <n v="0.42000000000000004"/>
    <s v="Outlet"/>
  </r>
  <r>
    <s v="Foot Locker"/>
    <n v="1128299"/>
    <d v="2021-10-23T00:00:00"/>
    <s v="West"/>
    <s v="Arizona"/>
    <s v="Phoenix"/>
    <x v="2"/>
    <n v="31"/>
    <n v="111"/>
    <n v="3441"/>
    <n v="1273.17"/>
    <n v="0.37"/>
    <s v="Outlet"/>
  </r>
  <r>
    <s v="Foot Locker"/>
    <n v="1128299"/>
    <d v="2021-10-23T00:00:00"/>
    <s v="West"/>
    <s v="Arizona"/>
    <s v="Phoenix"/>
    <x v="3"/>
    <n v="32"/>
    <n v="102"/>
    <n v="3264"/>
    <n v="1272.9599999999998"/>
    <n v="0.38999999999999996"/>
    <s v="Outlet"/>
  </r>
  <r>
    <s v="Foot Locker"/>
    <n v="1128299"/>
    <d v="2021-10-23T00:00:00"/>
    <s v="West"/>
    <s v="Arizona"/>
    <s v="Phoenix"/>
    <x v="4"/>
    <n v="44"/>
    <n v="88"/>
    <n v="3872"/>
    <n v="1432.6399999999999"/>
    <n v="0.37"/>
    <s v="Outlet"/>
  </r>
  <r>
    <s v="Foot Locker"/>
    <n v="1128299"/>
    <d v="2021-10-23T00:00:00"/>
    <s v="West"/>
    <s v="Arizona"/>
    <s v="Phoenix"/>
    <x v="5"/>
    <n v="47"/>
    <n v="107"/>
    <n v="5029"/>
    <n v="1458.4099999999999"/>
    <n v="0.28999999999999998"/>
    <s v="Outlet"/>
  </r>
  <r>
    <s v="Foot Locker"/>
    <n v="1128299"/>
    <d v="2021-11-23T00:00:00"/>
    <s v="West"/>
    <s v="Arizona"/>
    <s v="Phoenix"/>
    <x v="0"/>
    <n v="31"/>
    <n v="150"/>
    <n v="4650"/>
    <n v="1767"/>
    <n v="0.38"/>
    <s v="Outlet"/>
  </r>
  <r>
    <s v="Foot Locker"/>
    <n v="1128299"/>
    <d v="2021-11-23T00:00:00"/>
    <s v="West"/>
    <s v="Arizona"/>
    <s v="Phoenix"/>
    <x v="1"/>
    <n v="38"/>
    <n v="163"/>
    <n v="6194"/>
    <n v="2911.1800000000003"/>
    <n v="0.47000000000000003"/>
    <s v="Outlet"/>
  </r>
  <r>
    <s v="Foot Locker"/>
    <n v="1128299"/>
    <d v="2021-11-23T00:00:00"/>
    <s v="West"/>
    <s v="Arizona"/>
    <s v="Phoenix"/>
    <x v="2"/>
    <n v="33"/>
    <n v="124"/>
    <n v="4092"/>
    <n v="1595.8799999999999"/>
    <n v="0.38999999999999996"/>
    <s v="Outlet"/>
  </r>
  <r>
    <s v="Foot Locker"/>
    <n v="1128299"/>
    <d v="2021-11-23T00:00:00"/>
    <s v="West"/>
    <s v="Arizona"/>
    <s v="Phoenix"/>
    <x v="3"/>
    <n v="33"/>
    <n v="116"/>
    <n v="3828"/>
    <n v="1607.76"/>
    <n v="0.42"/>
    <s v="Outlet"/>
  </r>
  <r>
    <s v="Foot Locker"/>
    <n v="1128299"/>
    <d v="2021-11-23T00:00:00"/>
    <s v="West"/>
    <s v="Arizona"/>
    <s v="Phoenix"/>
    <x v="4"/>
    <n v="44"/>
    <n v="99"/>
    <n v="4356"/>
    <n v="1568.1599999999999"/>
    <n v="0.36"/>
    <s v="Outlet"/>
  </r>
  <r>
    <s v="Foot Locker"/>
    <n v="1128299"/>
    <d v="2021-11-23T00:00:00"/>
    <s v="West"/>
    <s v="Arizona"/>
    <s v="Phoenix"/>
    <x v="5"/>
    <n v="39"/>
    <n v="140"/>
    <n v="5460"/>
    <n v="1528.8000000000002"/>
    <n v="0.28000000000000003"/>
    <s v="Outlet"/>
  </r>
  <r>
    <s v="Foot Locker"/>
    <n v="1128299"/>
    <d v="2021-12-22T00:00:00"/>
    <s v="West"/>
    <s v="Arizona"/>
    <s v="Phoenix"/>
    <x v="0"/>
    <n v="35"/>
    <n v="194"/>
    <n v="6790"/>
    <n v="2716"/>
    <n v="0.39999999999999997"/>
    <s v="Outlet"/>
  </r>
  <r>
    <s v="Foot Locker"/>
    <n v="1128299"/>
    <d v="2021-12-22T00:00:00"/>
    <s v="West"/>
    <s v="Arizona"/>
    <s v="Phoenix"/>
    <x v="1"/>
    <n v="33"/>
    <n v="213"/>
    <n v="7029"/>
    <n v="3233.34"/>
    <n v="0.46"/>
    <s v="Outlet"/>
  </r>
  <r>
    <s v="Kohl's"/>
    <n v="1128299"/>
    <d v="2021-12-22T00:00:00"/>
    <s v="West"/>
    <s v="Arizona"/>
    <s v="Phoenix"/>
    <x v="2"/>
    <n v="35"/>
    <n v="136"/>
    <n v="4760"/>
    <n v="1951.6"/>
    <n v="0.41"/>
    <s v="Outlet"/>
  </r>
  <r>
    <s v="Kohl's"/>
    <n v="1128299"/>
    <d v="2021-12-22T00:00:00"/>
    <s v="West"/>
    <s v="Arizona"/>
    <s v="Phoenix"/>
    <x v="3"/>
    <n v="32"/>
    <n v="128"/>
    <n v="4096"/>
    <n v="1679.36"/>
    <n v="0.41"/>
    <s v="Outlet"/>
  </r>
  <r>
    <s v="Kohl's"/>
    <n v="1128299"/>
    <d v="2021-12-22T00:00:00"/>
    <s v="West"/>
    <s v="Arizona"/>
    <s v="Phoenix"/>
    <x v="4"/>
    <n v="42"/>
    <n v="109"/>
    <n v="4578"/>
    <n v="1556.5199999999998"/>
    <n v="0.33999999999999997"/>
    <s v="Outlet"/>
  </r>
  <r>
    <s v="Kohl's"/>
    <n v="1128299"/>
    <d v="2021-12-22T00:00:00"/>
    <s v="West"/>
    <s v="Arizona"/>
    <s v="Phoenix"/>
    <x v="5"/>
    <n v="43"/>
    <n v="135"/>
    <n v="5805"/>
    <n v="1625.4"/>
    <n v="0.28000000000000003"/>
    <s v="Outlet"/>
  </r>
  <r>
    <s v="Kohl's"/>
    <n v="1128299"/>
    <d v="2021-01-26T00:00:00"/>
    <s v="West"/>
    <s v="Arizona"/>
    <s v="Phoenix"/>
    <x v="0"/>
    <n v="27"/>
    <n v="152"/>
    <n v="4104"/>
    <n v="1682.6399999999999"/>
    <n v="0.41"/>
    <s v="Outlet"/>
  </r>
  <r>
    <s v="Kohl's"/>
    <n v="1128299"/>
    <d v="2021-01-26T00:00:00"/>
    <s v="West"/>
    <s v="Arizona"/>
    <s v="Phoenix"/>
    <x v="1"/>
    <n v="30"/>
    <n v="147"/>
    <n v="4410"/>
    <n v="2072.7000000000003"/>
    <n v="0.47000000000000003"/>
    <s v="Outlet"/>
  </r>
  <r>
    <s v="Kohl's"/>
    <n v="1128299"/>
    <d v="2021-01-26T00:00:00"/>
    <s v="West"/>
    <s v="Arizona"/>
    <s v="Phoenix"/>
    <x v="2"/>
    <n v="32"/>
    <n v="157"/>
    <n v="5024"/>
    <n v="1959.36"/>
    <n v="0.38999999999999996"/>
    <s v="Outlet"/>
  </r>
  <r>
    <s v="Kohl's"/>
    <n v="1128299"/>
    <d v="2021-01-26T00:00:00"/>
    <s v="West"/>
    <s v="Arizona"/>
    <s v="Phoenix"/>
    <x v="3"/>
    <n v="30"/>
    <n v="101"/>
    <n v="3030"/>
    <n v="1151.4000000000001"/>
    <n v="0.38"/>
    <s v="Outlet"/>
  </r>
  <r>
    <s v="Kohl's"/>
    <n v="1128299"/>
    <d v="2021-01-26T00:00:00"/>
    <s v="West"/>
    <s v="Arizona"/>
    <s v="Phoenix"/>
    <x v="4"/>
    <n v="33"/>
    <n v="94"/>
    <n v="3102"/>
    <n v="1147.74"/>
    <n v="0.37"/>
    <s v="Outlet"/>
  </r>
  <r>
    <s v="Kohl's"/>
    <n v="1128299"/>
    <d v="2021-01-26T00:00:00"/>
    <s v="West"/>
    <s v="Arizona"/>
    <s v="Phoenix"/>
    <x v="5"/>
    <n v="36"/>
    <n v="166"/>
    <n v="5976"/>
    <n v="1613.5200000000002"/>
    <n v="0.27"/>
    <s v="Outlet"/>
  </r>
  <r>
    <s v="Kohl's"/>
    <n v="1128299"/>
    <d v="2021-02-26T00:00:00"/>
    <s v="West"/>
    <s v="Arizona"/>
    <s v="Phoenix"/>
    <x v="0"/>
    <n v="27"/>
    <n v="173"/>
    <n v="4671"/>
    <n v="1868.3999999999999"/>
    <n v="0.39999999999999997"/>
    <s v="Outlet"/>
  </r>
  <r>
    <s v="Kohl's"/>
    <n v="1128299"/>
    <d v="2021-02-26T00:00:00"/>
    <s v="West"/>
    <s v="Arizona"/>
    <s v="Phoenix"/>
    <x v="1"/>
    <n v="36"/>
    <n v="136"/>
    <n v="4896"/>
    <n v="2301.1200000000003"/>
    <n v="0.47000000000000003"/>
    <s v="Outlet"/>
  </r>
  <r>
    <s v="Kohl's"/>
    <n v="1128299"/>
    <d v="2021-02-26T00:00:00"/>
    <s v="West"/>
    <s v="Arizona"/>
    <s v="Phoenix"/>
    <x v="2"/>
    <n v="35"/>
    <n v="132"/>
    <n v="4620"/>
    <n v="1847.9999999999998"/>
    <n v="0.39999999999999997"/>
    <s v="Outlet"/>
  </r>
  <r>
    <s v="Kohl's"/>
    <n v="1128299"/>
    <d v="2021-02-26T00:00:00"/>
    <s v="West"/>
    <s v="New Mexico"/>
    <s v="Albuquerque"/>
    <x v="3"/>
    <n v="29"/>
    <n v="91"/>
    <n v="2639"/>
    <n v="976.43"/>
    <n v="0.37"/>
    <s v="Outlet"/>
  </r>
  <r>
    <s v="Kohl's"/>
    <n v="1128299"/>
    <d v="2021-02-26T00:00:00"/>
    <s v="West"/>
    <s v="New Mexico"/>
    <s v="Albuquerque"/>
    <x v="4"/>
    <n v="34"/>
    <n v="62"/>
    <n v="2108"/>
    <n v="674.56000000000006"/>
    <n v="0.32"/>
    <s v="Outlet"/>
  </r>
  <r>
    <s v="Kohl's"/>
    <n v="1128299"/>
    <d v="2021-02-26T00:00:00"/>
    <s v="West"/>
    <s v="New Mexico"/>
    <s v="Albuquerque"/>
    <x v="5"/>
    <n v="35"/>
    <n v="140"/>
    <n v="4900"/>
    <n v="1372.0000000000002"/>
    <n v="0.28000000000000003"/>
    <s v="Outlet"/>
  </r>
  <r>
    <s v="Kohl's"/>
    <n v="1128299"/>
    <d v="2021-03-25T00:00:00"/>
    <s v="West"/>
    <s v="New Mexico"/>
    <s v="Albuquerque"/>
    <x v="0"/>
    <n v="30"/>
    <n v="187"/>
    <n v="5610"/>
    <n v="2300.1"/>
    <n v="0.41"/>
    <s v="Outlet"/>
  </r>
  <r>
    <s v="Kohl's"/>
    <n v="1128299"/>
    <d v="2021-03-25T00:00:00"/>
    <s v="West"/>
    <s v="New Mexico"/>
    <s v="Albuquerque"/>
    <x v="1"/>
    <n v="36"/>
    <n v="136"/>
    <n v="4896"/>
    <n v="2203.2000000000003"/>
    <n v="0.45"/>
    <s v="Outlet"/>
  </r>
  <r>
    <s v="Kohl's"/>
    <n v="1128299"/>
    <d v="2021-03-25T00:00:00"/>
    <s v="West"/>
    <s v="New Mexico"/>
    <s v="Albuquerque"/>
    <x v="2"/>
    <n v="44"/>
    <n v="124"/>
    <n v="5456"/>
    <n v="2073.2800000000002"/>
    <n v="0.38"/>
    <s v="Outlet"/>
  </r>
  <r>
    <s v="Kohl's"/>
    <n v="1128299"/>
    <d v="2021-03-25T00:00:00"/>
    <s v="West"/>
    <s v="New Mexico"/>
    <s v="Albuquerque"/>
    <x v="3"/>
    <n v="37"/>
    <n v="88"/>
    <n v="3256"/>
    <n v="1269.8399999999999"/>
    <n v="0.38999999999999996"/>
    <s v="Outlet"/>
  </r>
  <r>
    <s v="Kohl's"/>
    <n v="1128299"/>
    <d v="2021-03-25T00:00:00"/>
    <s v="West"/>
    <s v="New Mexico"/>
    <s v="Albuquerque"/>
    <x v="4"/>
    <n v="41"/>
    <n v="53"/>
    <n v="2173"/>
    <n v="695.36"/>
    <n v="0.32"/>
    <s v="Outlet"/>
  </r>
  <r>
    <s v="Kohl's"/>
    <n v="1128299"/>
    <d v="2021-03-25T00:00:00"/>
    <s v="West"/>
    <s v="New Mexico"/>
    <s v="Albuquerque"/>
    <x v="5"/>
    <n v="44"/>
    <n v="131"/>
    <n v="5764"/>
    <n v="1786.84"/>
    <n v="0.31"/>
    <s v="Outlet"/>
  </r>
  <r>
    <s v="Kohl's"/>
    <n v="1128299"/>
    <d v="2021-04-26T00:00:00"/>
    <s v="West"/>
    <s v="New Mexico"/>
    <s v="Albuquerque"/>
    <x v="0"/>
    <n v="41"/>
    <n v="165"/>
    <n v="6765"/>
    <n v="2841.2999999999997"/>
    <n v="0.42"/>
    <s v="Outlet"/>
  </r>
  <r>
    <s v="Kohl's"/>
    <n v="1128299"/>
    <d v="2021-04-26T00:00:00"/>
    <s v="West"/>
    <s v="New Mexico"/>
    <s v="Albuquerque"/>
    <x v="1"/>
    <n v="43"/>
    <n v="109"/>
    <n v="4687"/>
    <n v="2156.02"/>
    <n v="0.46"/>
    <s v="Outlet"/>
  </r>
  <r>
    <s v="Kohl's"/>
    <n v="1128299"/>
    <d v="2021-04-26T00:00:00"/>
    <s v="West"/>
    <s v="New Mexico"/>
    <s v="Albuquerque"/>
    <x v="2"/>
    <n v="44"/>
    <n v="140"/>
    <n v="6160"/>
    <n v="2587.1999999999998"/>
    <n v="0.42"/>
    <s v="Outlet"/>
  </r>
  <r>
    <s v="Kohl's"/>
    <n v="1128299"/>
    <d v="2021-04-26T00:00:00"/>
    <s v="West"/>
    <s v="New Mexico"/>
    <s v="Albuquerque"/>
    <x v="3"/>
    <n v="37"/>
    <n v="96"/>
    <n v="3552"/>
    <n v="1385.2799999999997"/>
    <n v="0.38999999999999996"/>
    <s v="Outlet"/>
  </r>
  <r>
    <s v="Kohl's"/>
    <n v="1128299"/>
    <d v="2021-04-26T00:00:00"/>
    <s v="West"/>
    <s v="New Mexico"/>
    <s v="Albuquerque"/>
    <x v="4"/>
    <n v="46"/>
    <n v="60"/>
    <n v="2760"/>
    <n v="965.99999999999989"/>
    <n v="0.35"/>
    <s v="Outlet"/>
  </r>
  <r>
    <s v="Kohl's"/>
    <n v="1128299"/>
    <d v="2021-04-26T00:00:00"/>
    <s v="West"/>
    <s v="New Mexico"/>
    <s v="Albuquerque"/>
    <x v="5"/>
    <n v="56"/>
    <n v="116"/>
    <n v="6496"/>
    <n v="1818.88"/>
    <n v="0.28000000000000003"/>
    <s v="Outlet"/>
  </r>
  <r>
    <s v="Kohl's"/>
    <n v="1128299"/>
    <d v="2021-05-27T00:00:00"/>
    <s v="West"/>
    <s v="New Mexico"/>
    <s v="Albuquerque"/>
    <x v="0"/>
    <n v="43"/>
    <n v="184"/>
    <n v="7912"/>
    <n v="3243.9199999999996"/>
    <n v="0.41"/>
    <s v="Outlet"/>
  </r>
  <r>
    <s v="Kohl's"/>
    <n v="1128299"/>
    <d v="2021-05-27T00:00:00"/>
    <s v="West"/>
    <s v="New Mexico"/>
    <s v="Albuquerque"/>
    <x v="1"/>
    <n v="46"/>
    <n v="136"/>
    <n v="6256"/>
    <n v="2627.5200000000004"/>
    <n v="0.42000000000000004"/>
    <s v="Outlet"/>
  </r>
  <r>
    <s v="Kohl's"/>
    <n v="1128299"/>
    <d v="2021-05-27T00:00:00"/>
    <s v="West"/>
    <s v="New Mexico"/>
    <s v="Albuquerque"/>
    <x v="2"/>
    <n v="46"/>
    <n v="135"/>
    <n v="6210"/>
    <n v="2546.1"/>
    <n v="0.41"/>
    <s v="Outlet"/>
  </r>
  <r>
    <s v="Kohl's"/>
    <n v="1128299"/>
    <d v="2021-05-27T00:00:00"/>
    <s v="West"/>
    <s v="New Mexico"/>
    <s v="Albuquerque"/>
    <x v="3"/>
    <n v="43"/>
    <n v="109"/>
    <n v="4687"/>
    <n v="1921.6699999999998"/>
    <n v="0.41"/>
    <s v="Outlet"/>
  </r>
  <r>
    <s v="Kohl's"/>
    <n v="1128299"/>
    <d v="2021-05-27T00:00:00"/>
    <s v="West"/>
    <s v="New Mexico"/>
    <s v="Albuquerque"/>
    <x v="4"/>
    <n v="45"/>
    <n v="78"/>
    <n v="3510"/>
    <n v="1228.5"/>
    <n v="0.35"/>
    <s v="Outlet"/>
  </r>
  <r>
    <s v="Kohl's"/>
    <n v="1128299"/>
    <d v="2021-05-27T00:00:00"/>
    <s v="West"/>
    <s v="New Mexico"/>
    <s v="Albuquerque"/>
    <x v="5"/>
    <n v="56"/>
    <n v="132"/>
    <n v="7392"/>
    <n v="2143.6799999999998"/>
    <n v="0.28999999999999998"/>
    <s v="Outlet"/>
  </r>
  <r>
    <s v="Kohl's"/>
    <n v="1128299"/>
    <d v="2021-06-26T00:00:00"/>
    <s v="West"/>
    <s v="New Mexico"/>
    <s v="Albuquerque"/>
    <x v="0"/>
    <n v="37"/>
    <n v="224"/>
    <n v="8288"/>
    <n v="3232.3199999999997"/>
    <n v="0.38999999999999996"/>
    <s v="Outlet"/>
  </r>
  <r>
    <s v="Kohl's"/>
    <n v="1128299"/>
    <d v="2021-06-26T00:00:00"/>
    <s v="West"/>
    <s v="New Mexico"/>
    <s v="Albuquerque"/>
    <x v="1"/>
    <n v="47"/>
    <n v="187"/>
    <n v="8789"/>
    <n v="3779.2700000000004"/>
    <n v="0.43000000000000005"/>
    <s v="Outlet"/>
  </r>
  <r>
    <s v="Kohl's"/>
    <n v="1128299"/>
    <d v="2021-06-26T00:00:00"/>
    <s v="West"/>
    <s v="New Mexico"/>
    <s v="Albuquerque"/>
    <x v="2"/>
    <n v="41"/>
    <n v="193"/>
    <n v="7913"/>
    <n v="3165.2"/>
    <n v="0.39999999999999997"/>
    <s v="Outlet"/>
  </r>
  <r>
    <s v="Kohl's"/>
    <n v="1128299"/>
    <d v="2021-06-26T00:00:00"/>
    <s v="West"/>
    <s v="New Mexico"/>
    <s v="Albuquerque"/>
    <x v="3"/>
    <n v="37"/>
    <n v="128"/>
    <n v="4736"/>
    <n v="1894.3999999999999"/>
    <n v="0.39999999999999997"/>
    <s v="Outlet"/>
  </r>
  <r>
    <s v="Kohl's"/>
    <n v="1128299"/>
    <d v="2021-06-26T00:00:00"/>
    <s v="West"/>
    <s v="New Mexico"/>
    <s v="Albuquerque"/>
    <x v="4"/>
    <n v="44"/>
    <n v="93"/>
    <n v="4092"/>
    <n v="1432.1999999999998"/>
    <n v="0.35"/>
    <s v="Outlet"/>
  </r>
  <r>
    <s v="Kohl's"/>
    <n v="1128299"/>
    <d v="2021-06-26T00:00:00"/>
    <s v="West"/>
    <s v="New Mexico"/>
    <s v="Albuquerque"/>
    <x v="5"/>
    <n v="50"/>
    <n v="192"/>
    <n v="9600"/>
    <n v="2688.0000000000005"/>
    <n v="0.28000000000000003"/>
    <s v="Outlet"/>
  </r>
  <r>
    <s v="Kohl's"/>
    <n v="1128299"/>
    <d v="2021-07-25T00:00:00"/>
    <s v="West"/>
    <s v="New Mexico"/>
    <s v="Albuquerque"/>
    <x v="0"/>
    <n v="41"/>
    <n v="248"/>
    <n v="10168"/>
    <n v="3965.5199999999995"/>
    <n v="0.38999999999999996"/>
    <s v="Outlet"/>
  </r>
  <r>
    <s v="Kohl's"/>
    <n v="1128299"/>
    <d v="2021-07-25T00:00:00"/>
    <s v="West"/>
    <s v="New Mexico"/>
    <s v="Albuquerque"/>
    <x v="1"/>
    <n v="45"/>
    <n v="210"/>
    <n v="9450"/>
    <n v="4063.5000000000005"/>
    <n v="0.43000000000000005"/>
    <s v="Outlet"/>
  </r>
  <r>
    <s v="Kohl's"/>
    <n v="1128299"/>
    <d v="2021-07-25T00:00:00"/>
    <s v="West"/>
    <s v="New Mexico"/>
    <s v="Albuquerque"/>
    <x v="2"/>
    <n v="39"/>
    <n v="171"/>
    <n v="6669"/>
    <n v="2467.5299999999997"/>
    <n v="0.37"/>
    <s v="Outlet"/>
  </r>
  <r>
    <s v="Kohl's"/>
    <n v="1128299"/>
    <d v="2021-07-25T00:00:00"/>
    <s v="West"/>
    <s v="New Mexico"/>
    <s v="Albuquerque"/>
    <x v="3"/>
    <n v="39"/>
    <n v="149"/>
    <n v="5811"/>
    <n v="2440.62"/>
    <n v="0.42"/>
    <s v="Outlet"/>
  </r>
  <r>
    <s v="Kohl's"/>
    <n v="1128299"/>
    <d v="2021-07-25T00:00:00"/>
    <s v="West"/>
    <s v="New Mexico"/>
    <s v="Albuquerque"/>
    <x v="4"/>
    <n v="40"/>
    <n v="160"/>
    <n v="6400"/>
    <n v="2048"/>
    <n v="0.32"/>
    <s v="Outlet"/>
  </r>
  <r>
    <s v="Kohl's"/>
    <n v="1128299"/>
    <d v="2021-07-25T00:00:00"/>
    <s v="West"/>
    <s v="New Mexico"/>
    <s v="Albuquerque"/>
    <x v="5"/>
    <n v="49"/>
    <n v="160"/>
    <n v="7840"/>
    <n v="2508.8000000000002"/>
    <n v="0.32"/>
    <s v="Outlet"/>
  </r>
  <r>
    <s v="Kohl's"/>
    <n v="1128299"/>
    <d v="2021-08-26T00:00:00"/>
    <s v="West"/>
    <s v="New Mexico"/>
    <s v="Albuquerque"/>
    <x v="0"/>
    <n v="40"/>
    <n v="224"/>
    <n v="8960"/>
    <n v="3315.2"/>
    <n v="0.37"/>
    <s v="Outlet"/>
  </r>
  <r>
    <s v="Kohl's"/>
    <n v="1128299"/>
    <d v="2021-08-26T00:00:00"/>
    <s v="West"/>
    <s v="New Mexico"/>
    <s v="Albuquerque"/>
    <x v="1"/>
    <n v="44"/>
    <n v="208"/>
    <n v="9152"/>
    <n v="4026.88"/>
    <n v="0.44"/>
    <s v="Outlet"/>
  </r>
  <r>
    <s v="Kohl's"/>
    <n v="1128299"/>
    <d v="2021-08-26T00:00:00"/>
    <s v="West"/>
    <s v="New Mexico"/>
    <s v="Albuquerque"/>
    <x v="2"/>
    <n v="46"/>
    <n v="163"/>
    <n v="7498"/>
    <n v="2999.2"/>
    <n v="0.39999999999999997"/>
    <s v="Outlet"/>
  </r>
  <r>
    <s v="Kohl's"/>
    <n v="1128299"/>
    <d v="2021-08-26T00:00:00"/>
    <s v="West"/>
    <s v="New Mexico"/>
    <s v="Albuquerque"/>
    <x v="3"/>
    <n v="46"/>
    <n v="152"/>
    <n v="6992"/>
    <n v="2587.04"/>
    <n v="0.37"/>
    <s v="Outlet"/>
  </r>
  <r>
    <s v="Kohl's"/>
    <n v="1128299"/>
    <d v="2021-08-26T00:00:00"/>
    <s v="West"/>
    <s v="New Mexico"/>
    <s v="Albuquerque"/>
    <x v="4"/>
    <n v="48"/>
    <n v="162"/>
    <n v="7776"/>
    <n v="2643.8399999999997"/>
    <n v="0.33999999999999997"/>
    <s v="Outlet"/>
  </r>
  <r>
    <s v="Kohl's"/>
    <n v="1128299"/>
    <d v="2021-08-26T00:00:00"/>
    <s v="West"/>
    <s v="New Mexico"/>
    <s v="Albuquerque"/>
    <x v="5"/>
    <n v="50"/>
    <n v="153"/>
    <n v="7650"/>
    <n v="2448"/>
    <n v="0.32"/>
    <s v="Outlet"/>
  </r>
  <r>
    <s v="Kohl's"/>
    <n v="1128299"/>
    <d v="2021-09-27T00:00:00"/>
    <s v="West"/>
    <s v="New Mexico"/>
    <s v="Albuquerque"/>
    <x v="0"/>
    <n v="37"/>
    <n v="206"/>
    <n v="7622"/>
    <n v="3201.24"/>
    <n v="0.42"/>
    <s v="Outlet"/>
  </r>
  <r>
    <s v="Kohl's"/>
    <n v="1128299"/>
    <d v="2021-09-27T00:00:00"/>
    <s v="West"/>
    <s v="New Mexico"/>
    <s v="Albuquerque"/>
    <x v="1"/>
    <n v="39"/>
    <n v="188"/>
    <n v="7332"/>
    <n v="3372.7200000000003"/>
    <n v="0.46"/>
    <s v="Outlet"/>
  </r>
  <r>
    <s v="Kohl's"/>
    <n v="1128299"/>
    <d v="2021-09-27T00:00:00"/>
    <s v="West"/>
    <s v="New Mexico"/>
    <s v="Albuquerque"/>
    <x v="2"/>
    <n v="39"/>
    <n v="147"/>
    <n v="5733"/>
    <n v="2407.86"/>
    <n v="0.42"/>
    <s v="Outlet"/>
  </r>
  <r>
    <s v="Kohl's"/>
    <n v="1128299"/>
    <d v="2021-09-27T00:00:00"/>
    <s v="West"/>
    <s v="New Mexico"/>
    <s v="Albuquerque"/>
    <x v="3"/>
    <n v="37"/>
    <n v="145"/>
    <n v="5365"/>
    <n v="2199.65"/>
    <n v="0.41"/>
    <s v="Outlet"/>
  </r>
  <r>
    <s v="Kohl's"/>
    <n v="1128299"/>
    <d v="2021-09-27T00:00:00"/>
    <s v="West"/>
    <s v="New Mexico"/>
    <s v="Albuquerque"/>
    <x v="4"/>
    <n v="40"/>
    <n v="145"/>
    <n v="5800"/>
    <n v="2029.9999999999998"/>
    <n v="0.35"/>
    <s v="Outlet"/>
  </r>
  <r>
    <s v="Kohl's"/>
    <n v="1128299"/>
    <d v="2021-09-27T00:00:00"/>
    <s v="West"/>
    <s v="New Mexico"/>
    <s v="Albuquerque"/>
    <x v="5"/>
    <n v="48"/>
    <n v="157"/>
    <n v="7536"/>
    <n v="2260.7999999999997"/>
    <n v="0.3"/>
    <s v="Outlet"/>
  </r>
  <r>
    <s v="Kohl's"/>
    <n v="1128299"/>
    <d v="2021-10-26T00:00:00"/>
    <s v="West"/>
    <s v="New Mexico"/>
    <s v="Albuquerque"/>
    <x v="0"/>
    <n v="35"/>
    <n v="171"/>
    <n v="5985"/>
    <n v="2214.4499999999998"/>
    <n v="0.37"/>
    <s v="Outlet"/>
  </r>
  <r>
    <s v="Kohl's"/>
    <n v="1128299"/>
    <d v="2021-10-26T00:00:00"/>
    <s v="West"/>
    <s v="New Mexico"/>
    <s v="Albuquerque"/>
    <x v="1"/>
    <n v="38"/>
    <n v="182"/>
    <n v="6916"/>
    <n v="2973.8800000000006"/>
    <n v="0.43000000000000005"/>
    <s v="Outlet"/>
  </r>
  <r>
    <s v="Kohl's"/>
    <n v="1128299"/>
    <d v="2021-10-26T00:00:00"/>
    <s v="West"/>
    <s v="New Mexico"/>
    <s v="Albuquerque"/>
    <x v="2"/>
    <n v="34"/>
    <n v="120"/>
    <n v="4080"/>
    <n v="1631.9999999999998"/>
    <n v="0.39999999999999997"/>
    <s v="Outlet"/>
  </r>
  <r>
    <s v="Kohl's"/>
    <n v="1128299"/>
    <d v="2021-10-26T00:00:00"/>
    <s v="West"/>
    <s v="New Mexico"/>
    <s v="Albuquerque"/>
    <x v="3"/>
    <n v="35"/>
    <n v="112"/>
    <n v="3920"/>
    <n v="1646.3999999999999"/>
    <n v="0.42"/>
    <s v="Outlet"/>
  </r>
  <r>
    <s v="Kohl's"/>
    <n v="1128299"/>
    <d v="2021-10-26T00:00:00"/>
    <s v="West"/>
    <s v="New Mexico"/>
    <s v="Albuquerque"/>
    <x v="4"/>
    <n v="41"/>
    <n v="114"/>
    <n v="4674"/>
    <n v="1542.4199999999998"/>
    <n v="0.32999999999999996"/>
    <s v="Outlet"/>
  </r>
  <r>
    <s v="Kohl's"/>
    <n v="1128299"/>
    <d v="2021-10-26T00:00:00"/>
    <s v="West"/>
    <s v="New Mexico"/>
    <s v="Albuquerque"/>
    <x v="5"/>
    <n v="57"/>
    <n v="131"/>
    <n v="7467"/>
    <n v="2314.77"/>
    <n v="0.31"/>
    <s v="Outlet"/>
  </r>
  <r>
    <s v="Kohl's"/>
    <n v="1128299"/>
    <d v="2021-11-26T00:00:00"/>
    <s v="West"/>
    <s v="New Mexico"/>
    <s v="Albuquerque"/>
    <x v="0"/>
    <n v="47"/>
    <n v="176"/>
    <n v="8272"/>
    <n v="3391.52"/>
    <n v="0.41"/>
    <s v="Outlet"/>
  </r>
  <r>
    <s v="Kohl's"/>
    <n v="1128299"/>
    <d v="2021-11-26T00:00:00"/>
    <s v="West"/>
    <s v="New Mexico"/>
    <s v="Albuquerque"/>
    <x v="1"/>
    <n v="44"/>
    <n v="180"/>
    <n v="7920"/>
    <n v="3405.6000000000004"/>
    <n v="0.43000000000000005"/>
    <s v="Outlet"/>
  </r>
  <r>
    <s v="Kohl's"/>
    <n v="1128299"/>
    <d v="2021-11-26T00:00:00"/>
    <s v="West"/>
    <s v="New Mexico"/>
    <s v="Albuquerque"/>
    <x v="2"/>
    <n v="46"/>
    <n v="149"/>
    <n v="6854"/>
    <n v="2535.98"/>
    <n v="0.37"/>
    <s v="Outlet"/>
  </r>
  <r>
    <s v="Kohl's"/>
    <n v="1128299"/>
    <d v="2021-11-26T00:00:00"/>
    <s v="West"/>
    <s v="New Mexico"/>
    <s v="Albuquerque"/>
    <x v="3"/>
    <n v="40"/>
    <n v="136"/>
    <n v="5440"/>
    <n v="2230.4"/>
    <n v="0.41"/>
    <s v="Outlet"/>
  </r>
  <r>
    <s v="Kohl's"/>
    <n v="1128299"/>
    <d v="2021-11-26T00:00:00"/>
    <s v="West"/>
    <s v="New Mexico"/>
    <s v="Albuquerque"/>
    <x v="4"/>
    <n v="54"/>
    <n v="131"/>
    <n v="7074"/>
    <n v="2617.38"/>
    <n v="0.37"/>
    <s v="Outlet"/>
  </r>
  <r>
    <s v="Kohl's"/>
    <n v="1128299"/>
    <d v="2021-11-26T00:00:00"/>
    <s v="West"/>
    <s v="New Mexico"/>
    <s v="Albuquerque"/>
    <x v="5"/>
    <n v="56"/>
    <n v="170"/>
    <n v="9520"/>
    <n v="2856"/>
    <n v="0.3"/>
    <s v="Outlet"/>
  </r>
  <r>
    <s v="Kohl's"/>
    <n v="1128299"/>
    <d v="2021-12-25T00:00:00"/>
    <s v="West"/>
    <s v="New Mexico"/>
    <s v="Albuquerque"/>
    <x v="0"/>
    <n v="44"/>
    <n v="238"/>
    <n v="10472"/>
    <n v="4398.24"/>
    <n v="0.42"/>
    <s v="Outlet"/>
  </r>
  <r>
    <s v="Kohl's"/>
    <n v="1128299"/>
    <d v="2021-12-25T00:00:00"/>
    <s v="West"/>
    <s v="New Mexico"/>
    <s v="Albuquerque"/>
    <x v="1"/>
    <n v="47"/>
    <n v="217"/>
    <n v="10199"/>
    <n v="4793.5300000000007"/>
    <n v="0.47000000000000003"/>
    <s v="Outlet"/>
  </r>
  <r>
    <s v="Sports Direct"/>
    <n v="1128299"/>
    <d v="2021-12-25T00:00:00"/>
    <s v="West"/>
    <s v="New Mexico"/>
    <s v="Albuquerque"/>
    <x v="2"/>
    <n v="44"/>
    <n v="150"/>
    <n v="6600"/>
    <n v="2706"/>
    <n v="0.41"/>
    <s v="Outlet"/>
  </r>
  <r>
    <s v="Sports Direct"/>
    <n v="1128299"/>
    <d v="2021-12-25T00:00:00"/>
    <s v="West"/>
    <s v="New Mexico"/>
    <s v="Albuquerque"/>
    <x v="3"/>
    <n v="45"/>
    <n v="160"/>
    <n v="7200"/>
    <n v="2879.9999999999995"/>
    <n v="0.39999999999999997"/>
    <s v="Outlet"/>
  </r>
  <r>
    <s v="Sports Direct"/>
    <n v="1128299"/>
    <d v="2021-12-25T00:00:00"/>
    <s v="West"/>
    <s v="New Mexico"/>
    <s v="Albuquerque"/>
    <x v="4"/>
    <n v="55"/>
    <n v="128"/>
    <n v="7040"/>
    <n v="2323.1999999999998"/>
    <n v="0.32999999999999996"/>
    <s v="Outlet"/>
  </r>
  <r>
    <s v="Sports Direct"/>
    <n v="1128299"/>
    <d v="2021-12-25T00:00:00"/>
    <s v="West"/>
    <s v="New Mexico"/>
    <s v="Albuquerque"/>
    <x v="5"/>
    <n v="56"/>
    <n v="173"/>
    <n v="9688"/>
    <n v="2615.7600000000002"/>
    <n v="0.27"/>
    <s v="Outlet"/>
  </r>
  <r>
    <s v="Sports Direct"/>
    <n v="1128299"/>
    <d v="2021-01-13T00:00:00"/>
    <s v="West"/>
    <s v="New Mexico"/>
    <s v="Albuquerque"/>
    <x v="0"/>
    <n v="24"/>
    <n v="149"/>
    <n v="3576"/>
    <n v="1644.96"/>
    <n v="0.46"/>
    <s v="Outlet"/>
  </r>
  <r>
    <s v="Sports Direct"/>
    <n v="1128299"/>
    <d v="2021-01-13T00:00:00"/>
    <s v="West"/>
    <s v="New Mexico"/>
    <s v="Albuquerque"/>
    <x v="1"/>
    <n v="27"/>
    <n v="140"/>
    <n v="3780"/>
    <n v="1776.6000000000001"/>
    <n v="0.47000000000000003"/>
    <s v="Outlet"/>
  </r>
  <r>
    <s v="Sports Direct"/>
    <n v="1128299"/>
    <d v="2021-01-13T00:00:00"/>
    <s v="West"/>
    <s v="New Mexico"/>
    <s v="Albuquerque"/>
    <x v="2"/>
    <n v="32"/>
    <n v="140"/>
    <n v="4480"/>
    <n v="1881.6"/>
    <n v="0.42"/>
    <s v="Outlet"/>
  </r>
  <r>
    <s v="Sports Direct"/>
    <n v="1128299"/>
    <d v="2021-01-13T00:00:00"/>
    <s v="West"/>
    <s v="New Mexico"/>
    <s v="Albuquerque"/>
    <x v="3"/>
    <n v="28"/>
    <n v="99"/>
    <n v="2772"/>
    <n v="1164.24"/>
    <n v="0.42000000000000004"/>
    <s v="Outlet"/>
  </r>
  <r>
    <s v="Sports Direct"/>
    <n v="1128299"/>
    <d v="2021-01-13T00:00:00"/>
    <s v="West"/>
    <s v="New Mexico"/>
    <s v="Albuquerque"/>
    <x v="4"/>
    <n v="35"/>
    <n v="75"/>
    <n v="2625"/>
    <n v="1050"/>
    <n v="0.39999999999999997"/>
    <s v="Outlet"/>
  </r>
  <r>
    <s v="Sports Direct"/>
    <n v="1128299"/>
    <d v="2021-01-13T00:00:00"/>
    <s v="West"/>
    <s v="New Mexico"/>
    <s v="Albuquerque"/>
    <x v="5"/>
    <n v="28"/>
    <n v="140"/>
    <n v="3920"/>
    <n v="1254.4000000000001"/>
    <n v="0.32"/>
    <s v="Outlet"/>
  </r>
  <r>
    <s v="Sports Direct"/>
    <n v="1128299"/>
    <d v="2021-02-13T00:00:00"/>
    <s v="West"/>
    <s v="New Mexico"/>
    <s v="Albuquerque"/>
    <x v="0"/>
    <n v="23"/>
    <n v="150"/>
    <n v="3450"/>
    <n v="1483.5000000000002"/>
    <n v="0.43000000000000005"/>
    <s v="Outlet"/>
  </r>
  <r>
    <s v="Sports Direct"/>
    <n v="1128299"/>
    <d v="2021-02-13T00:00:00"/>
    <s v="West"/>
    <s v="New Mexico"/>
    <s v="Albuquerque"/>
    <x v="1"/>
    <n v="27"/>
    <n v="124"/>
    <n v="3348"/>
    <n v="1540.0800000000002"/>
    <n v="0.46"/>
    <s v="Outlet"/>
  </r>
  <r>
    <s v="Sports Direct"/>
    <n v="1128299"/>
    <d v="2021-02-13T00:00:00"/>
    <s v="West"/>
    <s v="New Mexico"/>
    <s v="Albuquerque"/>
    <x v="2"/>
    <n v="28"/>
    <n v="120"/>
    <n v="3360"/>
    <n v="1377.6"/>
    <n v="0.41"/>
    <s v="Outlet"/>
  </r>
  <r>
    <s v="Sports Direct"/>
    <n v="1128299"/>
    <d v="2021-02-13T00:00:00"/>
    <s v="Southeast"/>
    <s v="Georgia"/>
    <s v="Atlanta"/>
    <x v="3"/>
    <n v="30"/>
    <n v="80"/>
    <n v="2400"/>
    <n v="1056"/>
    <n v="0.44"/>
    <s v="Outlet"/>
  </r>
  <r>
    <s v="Sports Direct"/>
    <n v="1128299"/>
    <d v="2021-02-13T00:00:00"/>
    <s v="Southeast"/>
    <s v="Georgia"/>
    <s v="Atlanta"/>
    <x v="4"/>
    <n v="34"/>
    <n v="60"/>
    <n v="2040"/>
    <n v="795.59999999999991"/>
    <n v="0.38999999999999996"/>
    <s v="Outlet"/>
  </r>
  <r>
    <s v="Sports Direct"/>
    <n v="1128299"/>
    <d v="2021-02-13T00:00:00"/>
    <s v="Southeast"/>
    <s v="Georgia"/>
    <s v="Atlanta"/>
    <x v="5"/>
    <n v="28"/>
    <n v="131"/>
    <n v="3668"/>
    <n v="1063.72"/>
    <n v="0.28999999999999998"/>
    <s v="Outlet"/>
  </r>
  <r>
    <s v="Sports Direct"/>
    <n v="1128299"/>
    <d v="2021-03-12T00:00:00"/>
    <s v="Southeast"/>
    <s v="Georgia"/>
    <s v="Atlanta"/>
    <x v="0"/>
    <n v="30"/>
    <n v="163"/>
    <n v="4890"/>
    <n v="2102.7000000000003"/>
    <n v="0.43000000000000005"/>
    <s v="Outlet"/>
  </r>
  <r>
    <s v="Sports Direct"/>
    <n v="1128299"/>
    <d v="2021-03-12T00:00:00"/>
    <s v="Southeast"/>
    <s v="Georgia"/>
    <s v="Atlanta"/>
    <x v="1"/>
    <n v="37"/>
    <n v="113"/>
    <n v="4181"/>
    <n v="1839.64"/>
    <n v="0.44"/>
    <s v="Outlet"/>
  </r>
  <r>
    <s v="Sports Direct"/>
    <n v="1128299"/>
    <d v="2021-03-12T00:00:00"/>
    <s v="Southeast"/>
    <s v="Georgia"/>
    <s v="Atlanta"/>
    <x v="2"/>
    <n v="39"/>
    <n v="124"/>
    <n v="4836"/>
    <n v="1837.68"/>
    <n v="0.38"/>
    <s v="Outlet"/>
  </r>
  <r>
    <s v="Sports Direct"/>
    <n v="1128299"/>
    <d v="2021-03-12T00:00:00"/>
    <s v="Southeast"/>
    <s v="Georgia"/>
    <s v="Atlanta"/>
    <x v="3"/>
    <n v="38"/>
    <n v="78"/>
    <n v="2964"/>
    <n v="1333.8"/>
    <n v="0.45"/>
    <s v="Outlet"/>
  </r>
  <r>
    <s v="Sports Direct"/>
    <n v="1128299"/>
    <d v="2021-03-12T00:00:00"/>
    <s v="Southeast"/>
    <s v="Georgia"/>
    <s v="Atlanta"/>
    <x v="4"/>
    <n v="41"/>
    <n v="45"/>
    <n v="1845"/>
    <n v="756.44999999999993"/>
    <n v="0.41"/>
    <s v="Outlet"/>
  </r>
  <r>
    <s v="Sports Direct"/>
    <n v="1128299"/>
    <d v="2021-03-12T00:00:00"/>
    <s v="Southeast"/>
    <s v="Georgia"/>
    <s v="Atlanta"/>
    <x v="5"/>
    <n v="40"/>
    <n v="112"/>
    <n v="4480"/>
    <n v="1299.1999999999998"/>
    <n v="0.28999999999999998"/>
    <s v="Outlet"/>
  </r>
  <r>
    <s v="Sports Direct"/>
    <n v="1128299"/>
    <d v="2021-04-13T00:00:00"/>
    <s v="Southeast"/>
    <s v="Georgia"/>
    <s v="Atlanta"/>
    <x v="0"/>
    <n v="37"/>
    <n v="179"/>
    <n v="6623"/>
    <n v="2847.8900000000003"/>
    <n v="0.43000000000000005"/>
    <s v="Outlet"/>
  </r>
  <r>
    <s v="Sports Direct"/>
    <n v="1128299"/>
    <d v="2021-04-13T00:00:00"/>
    <s v="Southeast"/>
    <s v="Georgia"/>
    <s v="Atlanta"/>
    <x v="1"/>
    <n v="40"/>
    <n v="111"/>
    <n v="4440"/>
    <n v="1864.8000000000002"/>
    <n v="0.42000000000000004"/>
    <s v="Outlet"/>
  </r>
  <r>
    <s v="Sports Direct"/>
    <n v="1128299"/>
    <d v="2021-04-13T00:00:00"/>
    <s v="Southeast"/>
    <s v="Georgia"/>
    <s v="Atlanta"/>
    <x v="2"/>
    <n v="36"/>
    <n v="113"/>
    <n v="4068"/>
    <n v="1505.16"/>
    <n v="0.37"/>
    <s v="Outlet"/>
  </r>
  <r>
    <s v="Sports Direct"/>
    <n v="1128299"/>
    <d v="2021-04-13T00:00:00"/>
    <s v="Southeast"/>
    <s v="Georgia"/>
    <s v="Atlanta"/>
    <x v="3"/>
    <n v="40"/>
    <n v="96"/>
    <n v="3840"/>
    <n v="1728"/>
    <n v="0.45"/>
    <s v="Outlet"/>
  </r>
  <r>
    <s v="Sports Direct"/>
    <n v="1128299"/>
    <d v="2021-04-13T00:00:00"/>
    <s v="Southeast"/>
    <s v="Georgia"/>
    <s v="Atlanta"/>
    <x v="4"/>
    <n v="38"/>
    <n v="56"/>
    <n v="2128"/>
    <n v="893.76"/>
    <n v="0.42"/>
    <s v="Outlet"/>
  </r>
  <r>
    <s v="Sports Direct"/>
    <n v="1128299"/>
    <d v="2021-04-13T00:00:00"/>
    <s v="Southeast"/>
    <s v="Georgia"/>
    <s v="Atlanta"/>
    <x v="5"/>
    <n v="56"/>
    <n v="112"/>
    <n v="6272"/>
    <n v="1756.16"/>
    <n v="0.28000000000000003"/>
    <s v="Outlet"/>
  </r>
  <r>
    <s v="Sports Direct"/>
    <n v="1128299"/>
    <d v="2021-05-14T00:00:00"/>
    <s v="Southeast"/>
    <s v="Georgia"/>
    <s v="Atlanta"/>
    <x v="0"/>
    <n v="37"/>
    <n v="187"/>
    <n v="6919"/>
    <n v="3182.7400000000002"/>
    <n v="0.46"/>
    <s v="Outlet"/>
  </r>
  <r>
    <s v="Sports Direct"/>
    <n v="1128299"/>
    <d v="2021-05-14T00:00:00"/>
    <s v="Southeast"/>
    <s v="Georgia"/>
    <s v="Atlanta"/>
    <x v="1"/>
    <n v="36"/>
    <n v="136"/>
    <n v="4896"/>
    <n v="2203.2000000000003"/>
    <n v="0.45"/>
    <s v="Outlet"/>
  </r>
  <r>
    <s v="Sports Direct"/>
    <n v="1128299"/>
    <d v="2021-05-14T00:00:00"/>
    <s v="Southeast"/>
    <s v="Georgia"/>
    <s v="Atlanta"/>
    <x v="2"/>
    <n v="40"/>
    <n v="145"/>
    <n v="5800"/>
    <n v="2261.9999999999995"/>
    <n v="0.38999999999999996"/>
    <s v="Outlet"/>
  </r>
  <r>
    <s v="Sports Direct"/>
    <n v="1128299"/>
    <d v="2021-05-14T00:00:00"/>
    <s v="Southeast"/>
    <s v="Georgia"/>
    <s v="Atlanta"/>
    <x v="3"/>
    <n v="34"/>
    <n v="114"/>
    <n v="3876"/>
    <n v="1666.6800000000003"/>
    <n v="0.43000000000000005"/>
    <s v="Outlet"/>
  </r>
  <r>
    <s v="Sports Direct"/>
    <n v="1128299"/>
    <d v="2021-05-14T00:00:00"/>
    <s v="Southeast"/>
    <s v="Georgia"/>
    <s v="Atlanta"/>
    <x v="4"/>
    <n v="39"/>
    <n v="74"/>
    <n v="2886"/>
    <n v="1212.1199999999999"/>
    <n v="0.42"/>
    <s v="Outlet"/>
  </r>
  <r>
    <s v="Sports Direct"/>
    <n v="1128299"/>
    <d v="2021-05-14T00:00:00"/>
    <s v="Southeast"/>
    <s v="Georgia"/>
    <s v="Atlanta"/>
    <x v="5"/>
    <n v="53"/>
    <n v="124"/>
    <n v="6572"/>
    <n v="2037.32"/>
    <n v="0.31"/>
    <s v="Outlet"/>
  </r>
  <r>
    <s v="Sports Direct"/>
    <n v="1128299"/>
    <d v="2021-06-13T00:00:00"/>
    <s v="Southeast"/>
    <s v="Georgia"/>
    <s v="Atlanta"/>
    <x v="0"/>
    <n v="35"/>
    <n v="203"/>
    <n v="7105"/>
    <n v="3055.1500000000005"/>
    <n v="0.43000000000000005"/>
    <s v="Outlet"/>
  </r>
  <r>
    <s v="Sports Direct"/>
    <n v="1128299"/>
    <d v="2021-06-13T00:00:00"/>
    <s v="Southeast"/>
    <s v="Georgia"/>
    <s v="Atlanta"/>
    <x v="1"/>
    <n v="41"/>
    <n v="163"/>
    <n v="6683"/>
    <n v="2940.52"/>
    <n v="0.44"/>
    <s v="Outlet"/>
  </r>
  <r>
    <s v="Sports Direct"/>
    <n v="1128299"/>
    <d v="2021-06-13T00:00:00"/>
    <s v="Southeast"/>
    <s v="Georgia"/>
    <s v="Atlanta"/>
    <x v="2"/>
    <n v="39"/>
    <n v="158"/>
    <n v="6162"/>
    <n v="2341.56"/>
    <n v="0.38"/>
    <s v="Outlet"/>
  </r>
  <r>
    <s v="Sports Direct"/>
    <n v="1128299"/>
    <d v="2021-06-13T00:00:00"/>
    <s v="Southeast"/>
    <s v="Georgia"/>
    <s v="Atlanta"/>
    <x v="3"/>
    <n v="33"/>
    <n v="132"/>
    <n v="4356"/>
    <n v="1873.0800000000002"/>
    <n v="0.43000000000000005"/>
    <s v="Outlet"/>
  </r>
  <r>
    <s v="Sports Direct"/>
    <n v="1128299"/>
    <d v="2021-06-13T00:00:00"/>
    <s v="Southeast"/>
    <s v="Georgia"/>
    <s v="Atlanta"/>
    <x v="4"/>
    <n v="42"/>
    <n v="94"/>
    <n v="3948"/>
    <n v="1539.7199999999998"/>
    <n v="0.38999999999999996"/>
    <s v="Outlet"/>
  </r>
  <r>
    <s v="Sports Direct"/>
    <n v="1128299"/>
    <d v="2021-06-13T00:00:00"/>
    <s v="Southeast"/>
    <s v="Georgia"/>
    <s v="Atlanta"/>
    <x v="5"/>
    <n v="53"/>
    <n v="190"/>
    <n v="10070"/>
    <n v="3222.4"/>
    <n v="0.32"/>
    <s v="Outlet"/>
  </r>
  <r>
    <s v="Sports Direct"/>
    <n v="1128299"/>
    <d v="2021-07-12T00:00:00"/>
    <s v="Southeast"/>
    <s v="Georgia"/>
    <s v="Atlanta"/>
    <x v="0"/>
    <n v="37"/>
    <n v="218"/>
    <n v="8066"/>
    <n v="3710.36"/>
    <n v="0.46"/>
    <s v="Outlet"/>
  </r>
  <r>
    <s v="Sports Direct"/>
    <n v="1128299"/>
    <d v="2021-07-12T00:00:00"/>
    <s v="Southeast"/>
    <s v="Georgia"/>
    <s v="Atlanta"/>
    <x v="1"/>
    <n v="37"/>
    <n v="173"/>
    <n v="6401"/>
    <n v="2944.46"/>
    <n v="0.46"/>
    <s v="Outlet"/>
  </r>
  <r>
    <s v="Sports Direct"/>
    <n v="1128299"/>
    <d v="2021-07-12T00:00:00"/>
    <s v="Southeast"/>
    <s v="Georgia"/>
    <s v="Atlanta"/>
    <x v="2"/>
    <n v="41"/>
    <n v="184"/>
    <n v="7544"/>
    <n v="3093.04"/>
    <n v="0.41"/>
    <s v="Outlet"/>
  </r>
  <r>
    <s v="Sports Direct"/>
    <n v="1128299"/>
    <d v="2021-07-12T00:00:00"/>
    <s v="Southeast"/>
    <s v="Georgia"/>
    <s v="Atlanta"/>
    <x v="3"/>
    <n v="39"/>
    <n v="128"/>
    <n v="4992"/>
    <n v="2246.4"/>
    <n v="0.45"/>
    <s v="Outlet"/>
  </r>
  <r>
    <s v="Sports Direct"/>
    <n v="1128299"/>
    <d v="2021-07-12T00:00:00"/>
    <s v="Southeast"/>
    <s v="Georgia"/>
    <s v="Atlanta"/>
    <x v="4"/>
    <n v="39"/>
    <n v="162"/>
    <n v="6318"/>
    <n v="2400.84"/>
    <n v="0.38"/>
    <s v="Outlet"/>
  </r>
  <r>
    <s v="Sports Direct"/>
    <n v="1128299"/>
    <d v="2021-07-12T00:00:00"/>
    <s v="Southeast"/>
    <s v="Georgia"/>
    <s v="Atlanta"/>
    <x v="5"/>
    <n v="51"/>
    <n v="157"/>
    <n v="8007"/>
    <n v="2322.0299999999997"/>
    <n v="0.28999999999999998"/>
    <s v="Outlet"/>
  </r>
  <r>
    <s v="Sports Direct"/>
    <n v="1128299"/>
    <d v="2021-08-13T00:00:00"/>
    <s v="Southeast"/>
    <s v="Georgia"/>
    <s v="Atlanta"/>
    <x v="0"/>
    <n v="39"/>
    <n v="209"/>
    <n v="8151"/>
    <n v="3749.46"/>
    <n v="0.46"/>
    <s v="Outlet"/>
  </r>
  <r>
    <s v="Sports Direct"/>
    <n v="1128299"/>
    <d v="2021-08-13T00:00:00"/>
    <s v="Southeast"/>
    <s v="Georgia"/>
    <s v="Atlanta"/>
    <x v="1"/>
    <n v="44"/>
    <n v="200"/>
    <n v="8800"/>
    <n v="3696.0000000000005"/>
    <n v="0.42000000000000004"/>
    <s v="Outlet"/>
  </r>
  <r>
    <s v="Sports Direct"/>
    <n v="1128299"/>
    <d v="2021-08-13T00:00:00"/>
    <s v="Southeast"/>
    <s v="Georgia"/>
    <s v="Atlanta"/>
    <x v="2"/>
    <n v="42"/>
    <n v="150"/>
    <n v="6300"/>
    <n v="2646"/>
    <n v="0.42"/>
    <s v="Outlet"/>
  </r>
  <r>
    <s v="Sports Direct"/>
    <n v="1128299"/>
    <d v="2021-08-13T00:00:00"/>
    <s v="Southeast"/>
    <s v="Georgia"/>
    <s v="Atlanta"/>
    <x v="3"/>
    <n v="42"/>
    <n v="149"/>
    <n v="6258"/>
    <n v="2816.1"/>
    <n v="0.45"/>
    <s v="Outlet"/>
  </r>
  <r>
    <s v="Sports Direct"/>
    <n v="1128299"/>
    <d v="2021-08-13T00:00:00"/>
    <s v="Southeast"/>
    <s v="Georgia"/>
    <s v="Atlanta"/>
    <x v="4"/>
    <n v="51"/>
    <n v="140"/>
    <n v="7140"/>
    <n v="2784.6"/>
    <n v="0.38999999999999996"/>
    <s v="Outlet"/>
  </r>
  <r>
    <s v="Sports Direct"/>
    <n v="1128299"/>
    <d v="2021-08-13T00:00:00"/>
    <s v="Southeast"/>
    <s v="Georgia"/>
    <s v="Atlanta"/>
    <x v="5"/>
    <n v="50"/>
    <n v="128"/>
    <n v="6400"/>
    <n v="1855.9999999999998"/>
    <n v="0.28999999999999998"/>
    <s v="Outlet"/>
  </r>
  <r>
    <s v="Sports Direct"/>
    <n v="1128299"/>
    <d v="2021-09-14T00:00:00"/>
    <s v="Southeast"/>
    <s v="Georgia"/>
    <s v="Atlanta"/>
    <x v="0"/>
    <n v="31"/>
    <n v="204"/>
    <n v="6324"/>
    <n v="2909.04"/>
    <n v="0.46"/>
    <s v="Outlet"/>
  </r>
  <r>
    <s v="Sports Direct"/>
    <n v="1128299"/>
    <d v="2021-09-14T00:00:00"/>
    <s v="Southeast"/>
    <s v="Georgia"/>
    <s v="Atlanta"/>
    <x v="1"/>
    <n v="38"/>
    <n v="198"/>
    <n v="7524"/>
    <n v="3310.56"/>
    <n v="0.44"/>
    <s v="Outlet"/>
  </r>
  <r>
    <s v="Sports Direct"/>
    <n v="1128299"/>
    <d v="2021-09-14T00:00:00"/>
    <s v="Southeast"/>
    <s v="Georgia"/>
    <s v="Atlanta"/>
    <x v="2"/>
    <n v="32"/>
    <n v="135"/>
    <n v="4320"/>
    <n v="1598.4"/>
    <n v="0.37"/>
    <s v="Outlet"/>
  </r>
  <r>
    <s v="Sports Direct"/>
    <n v="1128299"/>
    <d v="2021-09-14T00:00:00"/>
    <s v="Southeast"/>
    <s v="Georgia"/>
    <s v="Atlanta"/>
    <x v="3"/>
    <n v="35"/>
    <n v="120"/>
    <n v="4200"/>
    <n v="1932"/>
    <n v="0.46"/>
    <s v="Outlet"/>
  </r>
  <r>
    <s v="Sports Direct"/>
    <n v="1128299"/>
    <d v="2021-09-14T00:00:00"/>
    <s v="Southeast"/>
    <s v="Georgia"/>
    <s v="Atlanta"/>
    <x v="4"/>
    <n v="36"/>
    <n v="132"/>
    <n v="4752"/>
    <n v="1758.24"/>
    <n v="0.37"/>
    <s v="Outlet"/>
  </r>
  <r>
    <s v="Sports Direct"/>
    <n v="1128299"/>
    <d v="2021-09-14T00:00:00"/>
    <s v="Southeast"/>
    <s v="Georgia"/>
    <s v="Atlanta"/>
    <x v="5"/>
    <n v="46"/>
    <n v="135"/>
    <n v="6210"/>
    <n v="1863"/>
    <n v="0.3"/>
    <s v="Outlet"/>
  </r>
  <r>
    <s v="Sports Direct"/>
    <n v="1128299"/>
    <d v="2021-10-13T00:00:00"/>
    <s v="Southeast"/>
    <s v="Georgia"/>
    <s v="Atlanta"/>
    <x v="0"/>
    <n v="34"/>
    <n v="173"/>
    <n v="5882"/>
    <n v="2705.7200000000003"/>
    <n v="0.46"/>
    <s v="Outlet"/>
  </r>
  <r>
    <s v="Sports Direct"/>
    <n v="1128299"/>
    <d v="2021-10-13T00:00:00"/>
    <s v="Southeast"/>
    <s v="Georgia"/>
    <s v="Atlanta"/>
    <x v="1"/>
    <n v="34"/>
    <n v="173"/>
    <n v="5882"/>
    <n v="2470.44"/>
    <n v="0.42000000000000004"/>
    <s v="Outlet"/>
  </r>
  <r>
    <s v="Sports Direct"/>
    <n v="1128299"/>
    <d v="2021-10-13T00:00:00"/>
    <s v="Southeast"/>
    <s v="Georgia"/>
    <s v="Atlanta"/>
    <x v="2"/>
    <n v="32"/>
    <n v="123"/>
    <n v="3936"/>
    <n v="1495.68"/>
    <n v="0.38"/>
    <s v="Outlet"/>
  </r>
  <r>
    <s v="Sports Direct"/>
    <n v="1128299"/>
    <d v="2021-10-13T00:00:00"/>
    <s v="Southeast"/>
    <s v="Georgia"/>
    <s v="Atlanta"/>
    <x v="3"/>
    <n v="32"/>
    <n v="114"/>
    <n v="3648"/>
    <n v="1605.1200000000001"/>
    <n v="0.44"/>
    <s v="Outlet"/>
  </r>
  <r>
    <s v="Sports Direct"/>
    <n v="1128299"/>
    <d v="2021-10-13T00:00:00"/>
    <s v="Southeast"/>
    <s v="Georgia"/>
    <s v="Atlanta"/>
    <x v="4"/>
    <n v="41"/>
    <n v="102"/>
    <n v="4182"/>
    <n v="1672.8"/>
    <n v="0.39999999999999997"/>
    <s v="Outlet"/>
  </r>
  <r>
    <s v="Sports Direct"/>
    <n v="1128299"/>
    <d v="2021-10-13T00:00:00"/>
    <s v="Southeast"/>
    <s v="Georgia"/>
    <s v="Atlanta"/>
    <x v="5"/>
    <n v="46"/>
    <n v="109"/>
    <n v="5014"/>
    <n v="1554.34"/>
    <n v="0.31"/>
    <s v="Outlet"/>
  </r>
  <r>
    <s v="Sports Direct"/>
    <n v="1128299"/>
    <d v="2021-11-13T00:00:00"/>
    <s v="Southeast"/>
    <s v="Georgia"/>
    <s v="Atlanta"/>
    <x v="0"/>
    <n v="36"/>
    <n v="173"/>
    <n v="6228"/>
    <n v="2615.7600000000002"/>
    <n v="0.42000000000000004"/>
    <s v="Outlet"/>
  </r>
  <r>
    <s v="Sports Direct"/>
    <n v="1128299"/>
    <d v="2021-11-13T00:00:00"/>
    <s v="Southeast"/>
    <s v="Georgia"/>
    <s v="Atlanta"/>
    <x v="1"/>
    <n v="40"/>
    <n v="184"/>
    <n v="7360"/>
    <n v="3238.4"/>
    <n v="0.44"/>
    <s v="Outlet"/>
  </r>
  <r>
    <s v="Sports Direct"/>
    <n v="1128299"/>
    <d v="2021-11-13T00:00:00"/>
    <s v="Southeast"/>
    <s v="Georgia"/>
    <s v="Atlanta"/>
    <x v="2"/>
    <n v="39"/>
    <n v="145"/>
    <n v="5655"/>
    <n v="2262"/>
    <n v="0.39999999999999997"/>
    <s v="Outlet"/>
  </r>
  <r>
    <s v="Sports Direct"/>
    <n v="1128299"/>
    <d v="2021-11-13T00:00:00"/>
    <s v="Southeast"/>
    <s v="Georgia"/>
    <s v="Atlanta"/>
    <x v="3"/>
    <n v="37"/>
    <n v="140"/>
    <n v="5180"/>
    <n v="2382.8000000000002"/>
    <n v="0.46"/>
    <s v="Outlet"/>
  </r>
  <r>
    <s v="Sports Direct"/>
    <n v="1128299"/>
    <d v="2021-11-13T00:00:00"/>
    <s v="Southeast"/>
    <s v="Georgia"/>
    <s v="Atlanta"/>
    <x v="4"/>
    <n v="47"/>
    <n v="119"/>
    <n v="5593"/>
    <n v="2125.34"/>
    <n v="0.38"/>
    <s v="Outlet"/>
  </r>
  <r>
    <s v="Sports Direct"/>
    <n v="1128299"/>
    <d v="2021-11-13T00:00:00"/>
    <s v="Southeast"/>
    <s v="Georgia"/>
    <s v="Atlanta"/>
    <x v="5"/>
    <n v="46"/>
    <n v="157"/>
    <n v="7222"/>
    <n v="2094.3799999999997"/>
    <n v="0.28999999999999998"/>
    <s v="Outlet"/>
  </r>
  <r>
    <s v="Sports Direct"/>
    <n v="1128299"/>
    <d v="2021-12-12T00:00:00"/>
    <s v="Southeast"/>
    <s v="Georgia"/>
    <s v="Atlanta"/>
    <x v="0"/>
    <n v="42"/>
    <n v="209"/>
    <n v="8778"/>
    <n v="4125.66"/>
    <n v="0.47000000000000003"/>
    <s v="Outlet"/>
  </r>
  <r>
    <s v="Sports Direct"/>
    <n v="1128299"/>
    <d v="2021-12-12T00:00:00"/>
    <s v="Southeast"/>
    <s v="Georgia"/>
    <s v="Atlanta"/>
    <x v="1"/>
    <n v="39"/>
    <n v="223"/>
    <n v="8697"/>
    <n v="4087.59"/>
    <n v="0.47000000000000003"/>
    <s v="Outlet"/>
  </r>
  <r>
    <s v="Foot Locker"/>
    <n v="1128299"/>
    <d v="2021-12-12T00:00:00"/>
    <s v="Southeast"/>
    <s v="Georgia"/>
    <s v="Atlanta"/>
    <x v="2"/>
    <n v="36"/>
    <n v="147"/>
    <n v="5292"/>
    <n v="2222.64"/>
    <n v="0.42"/>
    <s v="Outlet"/>
  </r>
  <r>
    <s v="Foot Locker"/>
    <n v="1128299"/>
    <d v="2021-12-12T00:00:00"/>
    <s v="Southeast"/>
    <s v="Georgia"/>
    <s v="Atlanta"/>
    <x v="3"/>
    <n v="40"/>
    <n v="143"/>
    <n v="5720"/>
    <n v="2459.6000000000004"/>
    <n v="0.43000000000000005"/>
    <s v="Outlet"/>
  </r>
  <r>
    <s v="Foot Locker"/>
    <n v="1128299"/>
    <d v="2021-12-12T00:00:00"/>
    <s v="Southeast"/>
    <s v="Georgia"/>
    <s v="Atlanta"/>
    <x v="4"/>
    <n v="44"/>
    <n v="120"/>
    <n v="5280"/>
    <n v="2006.4"/>
    <n v="0.38"/>
    <s v="Outlet"/>
  </r>
  <r>
    <s v="Foot Locker"/>
    <n v="1128299"/>
    <d v="2021-12-12T00:00:00"/>
    <s v="Southeast"/>
    <s v="Georgia"/>
    <s v="Atlanta"/>
    <x v="5"/>
    <n v="47"/>
    <n v="160"/>
    <n v="7520"/>
    <n v="2256"/>
    <n v="0.3"/>
    <s v="Outlet"/>
  </r>
  <r>
    <s v="Foot Locker"/>
    <n v="1185732"/>
    <d v="2021-01-09T00:00:00"/>
    <s v="Southeast"/>
    <s v="Georgia"/>
    <s v="Atlanta"/>
    <x v="0"/>
    <n v="26"/>
    <n v="349"/>
    <n v="9074"/>
    <n v="4264.7800000000007"/>
    <n v="0.47000000000000003"/>
    <s v="Outlet"/>
  </r>
  <r>
    <s v="Foot Locker"/>
    <n v="1185732"/>
    <d v="2021-01-09T00:00:00"/>
    <s v="Southeast"/>
    <s v="Georgia"/>
    <s v="Atlanta"/>
    <x v="1"/>
    <n v="30"/>
    <n v="256"/>
    <n v="7680"/>
    <n v="3071.9999999999995"/>
    <n v="0.39999999999999997"/>
    <s v="Outlet"/>
  </r>
  <r>
    <s v="Foot Locker"/>
    <n v="1185732"/>
    <d v="2021-01-09T00:00:00"/>
    <s v="Southeast"/>
    <s v="Georgia"/>
    <s v="Atlanta"/>
    <x v="2"/>
    <n v="24"/>
    <n v="264"/>
    <n v="6336"/>
    <n v="2027.52"/>
    <n v="0.32"/>
    <s v="Outlet"/>
  </r>
  <r>
    <s v="Foot Locker"/>
    <n v="1185732"/>
    <d v="2021-01-09T00:00:00"/>
    <s v="Southeast"/>
    <s v="Georgia"/>
    <s v="Atlanta"/>
    <x v="3"/>
    <n v="25"/>
    <n v="209"/>
    <n v="5225"/>
    <n v="1828.7499999999998"/>
    <n v="0.35"/>
    <s v="Outlet"/>
  </r>
  <r>
    <s v="Foot Locker"/>
    <n v="1185732"/>
    <d v="2021-01-09T00:00:00"/>
    <s v="Southeast"/>
    <s v="Georgia"/>
    <s v="Atlanta"/>
    <x v="4"/>
    <n v="35"/>
    <n v="247"/>
    <n v="8645"/>
    <n v="3371.5499999999997"/>
    <n v="0.38999999999999996"/>
    <s v="Outlet"/>
  </r>
  <r>
    <s v="Foot Locker"/>
    <n v="1185732"/>
    <d v="2021-01-09T00:00:00"/>
    <s v="Southeast"/>
    <s v="Georgia"/>
    <s v="Atlanta"/>
    <x v="5"/>
    <n v="30"/>
    <n v="281"/>
    <n v="8430"/>
    <n v="4467.9000000000005"/>
    <n v="0.53"/>
    <s v="Outlet"/>
  </r>
  <r>
    <s v="Foot Locker"/>
    <n v="1185732"/>
    <d v="2021-02-07T00:00:00"/>
    <s v="Southeast"/>
    <s v="Georgia"/>
    <s v="Atlanta"/>
    <x v="0"/>
    <n v="31"/>
    <n v="376"/>
    <n v="11656"/>
    <n v="5594.88"/>
    <n v="0.48"/>
    <s v="Outlet"/>
  </r>
  <r>
    <s v="Foot Locker"/>
    <n v="1185732"/>
    <d v="2021-02-07T00:00:00"/>
    <s v="Southeast"/>
    <s v="Georgia"/>
    <s v="Atlanta"/>
    <x v="1"/>
    <n v="27"/>
    <n v="247"/>
    <n v="6669"/>
    <n v="2534.2200000000003"/>
    <n v="0.38"/>
    <s v="Outlet"/>
  </r>
  <r>
    <s v="Foot Locker"/>
    <n v="1185732"/>
    <d v="2021-02-07T00:00:00"/>
    <s v="Southeast"/>
    <s v="Georgia"/>
    <s v="Atlanta"/>
    <x v="2"/>
    <n v="21"/>
    <n v="248"/>
    <n v="5208"/>
    <n v="1562.3999999999999"/>
    <n v="0.3"/>
    <s v="Outlet"/>
  </r>
  <r>
    <s v="Foot Locker"/>
    <n v="1185732"/>
    <d v="2021-02-18T00:00:00"/>
    <s v="South"/>
    <s v="Mississippi"/>
    <s v="Jackson"/>
    <x v="3"/>
    <n v="19"/>
    <n v="98"/>
    <n v="1862"/>
    <n v="856.52"/>
    <n v="0.46"/>
    <s v="Outlet"/>
  </r>
  <r>
    <s v="Foot Locker"/>
    <n v="1185732"/>
    <d v="2021-02-18T00:00:00"/>
    <s v="South"/>
    <s v="Mississippi"/>
    <s v="Jackson"/>
    <x v="4"/>
    <n v="26"/>
    <n v="136"/>
    <n v="3536"/>
    <n v="1379.04"/>
    <n v="0.38999999999999996"/>
    <s v="Outlet"/>
  </r>
  <r>
    <s v="Foot Locker"/>
    <n v="1185732"/>
    <d v="2021-02-18T00:00:00"/>
    <s v="South"/>
    <s v="Mississippi"/>
    <s v="Jackson"/>
    <x v="5"/>
    <n v="20"/>
    <n v="160"/>
    <n v="3200"/>
    <n v="1824.0000000000002"/>
    <n v="0.57000000000000006"/>
    <s v="Outlet"/>
  </r>
  <r>
    <s v="Foot Locker"/>
    <n v="1185732"/>
    <d v="2021-03-16T00:00:00"/>
    <s v="South"/>
    <s v="Mississippi"/>
    <s v="Jackson"/>
    <x v="0"/>
    <n v="20"/>
    <n v="223"/>
    <n v="4460"/>
    <n v="2051.6"/>
    <n v="0.46"/>
    <s v="Outlet"/>
  </r>
  <r>
    <s v="Foot Locker"/>
    <n v="1185732"/>
    <d v="2021-03-16T00:00:00"/>
    <s v="South"/>
    <s v="Mississippi"/>
    <s v="Jackson"/>
    <x v="1"/>
    <n v="20"/>
    <n v="128"/>
    <n v="2560"/>
    <n v="998.39999999999986"/>
    <n v="0.38999999999999996"/>
    <s v="Outlet"/>
  </r>
  <r>
    <s v="Foot Locker"/>
    <n v="1185732"/>
    <d v="2021-03-16T00:00:00"/>
    <s v="South"/>
    <s v="Mississippi"/>
    <s v="Jackson"/>
    <x v="2"/>
    <n v="11"/>
    <n v="136"/>
    <n v="1496"/>
    <n v="703.12"/>
    <n v="0.47000000000000003"/>
    <s v="Outlet"/>
  </r>
  <r>
    <s v="Foot Locker"/>
    <n v="1185732"/>
    <d v="2021-03-16T00:00:00"/>
    <s v="South"/>
    <s v="Mississippi"/>
    <s v="Jackson"/>
    <x v="3"/>
    <n v="15"/>
    <n v="85"/>
    <n v="1275"/>
    <n v="573.75"/>
    <n v="0.45"/>
    <s v="Outlet"/>
  </r>
  <r>
    <s v="Foot Locker"/>
    <n v="1185732"/>
    <d v="2021-03-16T00:00:00"/>
    <s v="South"/>
    <s v="Mississippi"/>
    <s v="Jackson"/>
    <x v="4"/>
    <n v="25"/>
    <n v="104"/>
    <n v="2600"/>
    <n v="962"/>
    <n v="0.37"/>
    <s v="Outlet"/>
  </r>
  <r>
    <s v="Foot Locker"/>
    <n v="1185732"/>
    <d v="2021-03-16T00:00:00"/>
    <s v="South"/>
    <s v="Mississippi"/>
    <s v="Jackson"/>
    <x v="5"/>
    <n v="17"/>
    <n v="136"/>
    <n v="2312"/>
    <n v="1248.48"/>
    <n v="0.54"/>
    <s v="Outlet"/>
  </r>
  <r>
    <s v="Foot Locker"/>
    <n v="1185732"/>
    <d v="2021-04-17T00:00:00"/>
    <s v="South"/>
    <s v="Mississippi"/>
    <s v="Jackson"/>
    <x v="0"/>
    <n v="19"/>
    <n v="223"/>
    <n v="4237"/>
    <n v="1864.28"/>
    <n v="0.44"/>
    <s v="Outlet"/>
  </r>
  <r>
    <s v="Foot Locker"/>
    <n v="1185732"/>
    <d v="2021-04-17T00:00:00"/>
    <s v="South"/>
    <s v="Mississippi"/>
    <s v="Jackson"/>
    <x v="1"/>
    <n v="20"/>
    <n v="116"/>
    <n v="2320"/>
    <n v="927.99999999999989"/>
    <n v="0.39999999999999997"/>
    <s v="Outlet"/>
  </r>
  <r>
    <s v="Foot Locker"/>
    <n v="1185732"/>
    <d v="2021-04-17T00:00:00"/>
    <s v="South"/>
    <s v="Mississippi"/>
    <s v="Jackson"/>
    <x v="2"/>
    <n v="11"/>
    <n v="124"/>
    <n v="1364"/>
    <n v="613.80000000000007"/>
    <n v="0.45"/>
    <s v="Outlet"/>
  </r>
  <r>
    <s v="Foot Locker"/>
    <n v="1185732"/>
    <d v="2021-04-17T00:00:00"/>
    <s v="South"/>
    <s v="Mississippi"/>
    <s v="Jackson"/>
    <x v="3"/>
    <n v="16"/>
    <n v="96"/>
    <n v="1536"/>
    <n v="660.48"/>
    <n v="0.43000000000000005"/>
    <s v="Outlet"/>
  </r>
  <r>
    <s v="Foot Locker"/>
    <n v="1185732"/>
    <d v="2021-04-17T00:00:00"/>
    <s v="South"/>
    <s v="Mississippi"/>
    <s v="Jackson"/>
    <x v="4"/>
    <n v="30"/>
    <n v="98"/>
    <n v="2940"/>
    <n v="1176"/>
    <n v="0.39999999999999997"/>
    <s v="Outlet"/>
  </r>
  <r>
    <s v="Foot Locker"/>
    <n v="1185732"/>
    <d v="2021-04-17T00:00:00"/>
    <s v="South"/>
    <s v="Mississippi"/>
    <s v="Jackson"/>
    <x v="5"/>
    <n v="22"/>
    <n v="147"/>
    <n v="3234"/>
    <n v="1714.02"/>
    <n v="0.53"/>
    <s v="Outlet"/>
  </r>
  <r>
    <s v="Foot Locker"/>
    <n v="1185732"/>
    <d v="2021-05-16T00:00:00"/>
    <s v="South"/>
    <s v="Mississippi"/>
    <s v="Jackson"/>
    <x v="0"/>
    <n v="27"/>
    <n v="238"/>
    <n v="6426"/>
    <n v="2698.92"/>
    <n v="0.42000000000000004"/>
    <s v="Outlet"/>
  </r>
  <r>
    <s v="Foot Locker"/>
    <n v="1185732"/>
    <d v="2021-05-16T00:00:00"/>
    <s v="South"/>
    <s v="Mississippi"/>
    <s v="Jackson"/>
    <x v="1"/>
    <n v="28"/>
    <n v="140"/>
    <n v="3920"/>
    <n v="1607.1999999999998"/>
    <n v="0.41"/>
    <s v="Outlet"/>
  </r>
  <r>
    <s v="Foot Locker"/>
    <n v="1185732"/>
    <d v="2021-05-16T00:00:00"/>
    <s v="South"/>
    <s v="Mississippi"/>
    <s v="Jackson"/>
    <x v="2"/>
    <n v="26"/>
    <n v="136"/>
    <n v="3536"/>
    <n v="1520.4800000000002"/>
    <n v="0.43000000000000005"/>
    <s v="Outlet"/>
  </r>
  <r>
    <s v="Foot Locker"/>
    <n v="1185732"/>
    <d v="2021-05-16T00:00:00"/>
    <s v="South"/>
    <s v="Mississippi"/>
    <s v="Jackson"/>
    <x v="3"/>
    <n v="24"/>
    <n v="116"/>
    <n v="2784"/>
    <n v="1280.6400000000001"/>
    <n v="0.46"/>
    <s v="Outlet"/>
  </r>
  <r>
    <s v="Foot Locker"/>
    <n v="1185732"/>
    <d v="2021-05-16T00:00:00"/>
    <s v="South"/>
    <s v="Mississippi"/>
    <s v="Jackson"/>
    <x v="4"/>
    <n v="34"/>
    <n v="132"/>
    <n v="4488"/>
    <n v="1795.1999999999998"/>
    <n v="0.39999999999999997"/>
    <s v="Outlet"/>
  </r>
  <r>
    <s v="Foot Locker"/>
    <n v="1185732"/>
    <d v="2021-05-16T00:00:00"/>
    <s v="South"/>
    <s v="Mississippi"/>
    <s v="Jackson"/>
    <x v="5"/>
    <n v="35"/>
    <n v="150"/>
    <n v="5250"/>
    <n v="2940.0000000000005"/>
    <n v="0.56000000000000005"/>
    <s v="Outlet"/>
  </r>
  <r>
    <s v="Foot Locker"/>
    <n v="1185732"/>
    <d v="2021-06-18T00:00:00"/>
    <s v="South"/>
    <s v="Mississippi"/>
    <s v="Jackson"/>
    <x v="0"/>
    <n v="31"/>
    <n v="263"/>
    <n v="8153"/>
    <n v="3587.32"/>
    <n v="0.44"/>
    <s v="Outlet"/>
  </r>
  <r>
    <s v="Foot Locker"/>
    <n v="1185732"/>
    <d v="2021-06-18T00:00:00"/>
    <s v="South"/>
    <s v="Mississippi"/>
    <s v="Jackson"/>
    <x v="1"/>
    <n v="29"/>
    <n v="150"/>
    <n v="4350"/>
    <n v="1696.4999999999998"/>
    <n v="0.38999999999999996"/>
    <s v="Outlet"/>
  </r>
  <r>
    <s v="Foot Locker"/>
    <n v="1185732"/>
    <d v="2021-06-18T00:00:00"/>
    <s v="South"/>
    <s v="Mississippi"/>
    <s v="Jackson"/>
    <x v="2"/>
    <n v="33"/>
    <n v="157"/>
    <n v="5181"/>
    <n v="2383.2600000000002"/>
    <n v="0.46"/>
    <s v="Outlet"/>
  </r>
  <r>
    <s v="Foot Locker"/>
    <n v="1185732"/>
    <d v="2021-06-18T00:00:00"/>
    <s v="South"/>
    <s v="Mississippi"/>
    <s v="Jackson"/>
    <x v="3"/>
    <n v="34"/>
    <n v="149"/>
    <n v="5066"/>
    <n v="2178.38"/>
    <n v="0.43000000000000005"/>
    <s v="Outlet"/>
  </r>
  <r>
    <s v="Foot Locker"/>
    <n v="1185732"/>
    <d v="2021-06-18T00:00:00"/>
    <s v="South"/>
    <s v="Mississippi"/>
    <s v="Jackson"/>
    <x v="4"/>
    <n v="47"/>
    <n v="135"/>
    <n v="6345"/>
    <n v="2411.1"/>
    <n v="0.38"/>
    <s v="Outlet"/>
  </r>
  <r>
    <s v="Foot Locker"/>
    <n v="1185732"/>
    <d v="2021-06-18T00:00:00"/>
    <s v="South"/>
    <s v="Mississippi"/>
    <s v="Jackson"/>
    <x v="5"/>
    <n v="51"/>
    <n v="219"/>
    <n v="11169"/>
    <n v="5919.5700000000006"/>
    <n v="0.53"/>
    <s v="Outlet"/>
  </r>
  <r>
    <s v="Foot Locker"/>
    <n v="1185732"/>
    <d v="2021-07-16T00:00:00"/>
    <s v="South"/>
    <s v="Mississippi"/>
    <s v="Jackson"/>
    <x v="0"/>
    <n v="47"/>
    <n v="289"/>
    <n v="13583"/>
    <n v="6248.18"/>
    <n v="0.46"/>
    <s v="Outlet"/>
  </r>
  <r>
    <s v="Walmart"/>
    <n v="1185732"/>
    <d v="2021-07-16T00:00:00"/>
    <s v="South"/>
    <s v="Mississippi"/>
    <s v="Jackson"/>
    <x v="1"/>
    <n v="42"/>
    <n v="192"/>
    <n v="8064"/>
    <n v="3064.32"/>
    <n v="0.38"/>
    <s v="Outlet"/>
  </r>
  <r>
    <s v="Walmart"/>
    <n v="1185732"/>
    <d v="2021-07-16T00:00:00"/>
    <s v="South"/>
    <s v="Mississippi"/>
    <s v="Jackson"/>
    <x v="2"/>
    <n v="37"/>
    <n v="168"/>
    <n v="6216"/>
    <n v="2610.7200000000003"/>
    <n v="0.42000000000000004"/>
    <s v="Outlet"/>
  </r>
  <r>
    <s v="Walmart"/>
    <n v="1185732"/>
    <d v="2021-07-16T00:00:00"/>
    <s v="South"/>
    <s v="Mississippi"/>
    <s v="Jackson"/>
    <x v="3"/>
    <n v="33"/>
    <n v="143"/>
    <n v="4719"/>
    <n v="2029.1700000000003"/>
    <n v="0.43000000000000005"/>
    <s v="Outlet"/>
  </r>
  <r>
    <s v="Walmart"/>
    <n v="1185732"/>
    <d v="2021-07-16T00:00:00"/>
    <s v="South"/>
    <s v="Mississippi"/>
    <s v="Jackson"/>
    <x v="4"/>
    <n v="46"/>
    <n v="150"/>
    <n v="6900"/>
    <n v="2553"/>
    <n v="0.37"/>
    <s v="Outlet"/>
  </r>
  <r>
    <s v="Walmart"/>
    <n v="1185732"/>
    <d v="2021-07-16T00:00:00"/>
    <s v="South"/>
    <s v="Mississippi"/>
    <s v="Jackson"/>
    <x v="5"/>
    <n v="49"/>
    <n v="209"/>
    <n v="10241"/>
    <n v="5427.7300000000005"/>
    <n v="0.53"/>
    <s v="Outlet"/>
  </r>
  <r>
    <s v="Walmart"/>
    <n v="1185732"/>
    <d v="2021-08-17T00:00:00"/>
    <s v="South"/>
    <s v="Mississippi"/>
    <s v="Jackson"/>
    <x v="0"/>
    <n v="41"/>
    <n v="256"/>
    <n v="10496"/>
    <n v="4723.2"/>
    <n v="0.45"/>
    <s v="Outlet"/>
  </r>
  <r>
    <s v="Walmart"/>
    <n v="1185732"/>
    <d v="2021-08-17T00:00:00"/>
    <s v="South"/>
    <s v="Mississippi"/>
    <s v="Jackson"/>
    <x v="1"/>
    <n v="44"/>
    <n v="198"/>
    <n v="8712"/>
    <n v="3571.9199999999996"/>
    <n v="0.41"/>
    <s v="Outlet"/>
  </r>
  <r>
    <s v="Walmart"/>
    <n v="1185732"/>
    <d v="2021-08-17T00:00:00"/>
    <s v="South"/>
    <s v="Mississippi"/>
    <s v="Jackson"/>
    <x v="2"/>
    <n v="37"/>
    <n v="179"/>
    <n v="6623"/>
    <n v="2914.12"/>
    <n v="0.44"/>
    <s v="Outlet"/>
  </r>
  <r>
    <s v="Walmart"/>
    <n v="1185732"/>
    <d v="2021-08-17T00:00:00"/>
    <s v="South"/>
    <s v="Mississippi"/>
    <s v="Jackson"/>
    <x v="3"/>
    <n v="32"/>
    <n v="147"/>
    <n v="4704"/>
    <n v="1975.6800000000003"/>
    <n v="0.42000000000000004"/>
    <s v="Outlet"/>
  </r>
  <r>
    <s v="Walmart"/>
    <n v="1185732"/>
    <d v="2021-08-17T00:00:00"/>
    <s v="South"/>
    <s v="Mississippi"/>
    <s v="Jackson"/>
    <x v="4"/>
    <n v="35"/>
    <n v="158"/>
    <n v="5530"/>
    <n v="2322.6"/>
    <n v="0.42"/>
    <s v="Outlet"/>
  </r>
  <r>
    <s v="Walmart"/>
    <n v="1185732"/>
    <d v="2021-08-17T00:00:00"/>
    <s v="South"/>
    <s v="Mississippi"/>
    <s v="Jackson"/>
    <x v="5"/>
    <n v="42"/>
    <n v="206"/>
    <n v="8652"/>
    <n v="4758.6000000000004"/>
    <n v="0.55000000000000004"/>
    <s v="Outlet"/>
  </r>
  <r>
    <s v="Walmart"/>
    <n v="1185732"/>
    <d v="2021-09-16T00:00:00"/>
    <s v="South"/>
    <s v="Mississippi"/>
    <s v="Jackson"/>
    <x v="0"/>
    <n v="40"/>
    <n v="232"/>
    <n v="9280"/>
    <n v="4083.2"/>
    <n v="0.44"/>
    <s v="Outlet"/>
  </r>
  <r>
    <s v="Walmart"/>
    <n v="1185732"/>
    <d v="2021-09-16T00:00:00"/>
    <s v="South"/>
    <s v="Mississippi"/>
    <s v="Jackson"/>
    <x v="1"/>
    <n v="33"/>
    <n v="158"/>
    <n v="5214"/>
    <n v="2137.7399999999998"/>
    <n v="0.41"/>
    <s v="Outlet"/>
  </r>
  <r>
    <s v="Walmart"/>
    <n v="1185732"/>
    <d v="2021-09-16T00:00:00"/>
    <s v="South"/>
    <s v="Mississippi"/>
    <s v="Jackson"/>
    <x v="2"/>
    <n v="15"/>
    <n v="145"/>
    <n v="2175"/>
    <n v="1022.2500000000001"/>
    <n v="0.47000000000000003"/>
    <s v="Outlet"/>
  </r>
  <r>
    <s v="Walmart"/>
    <n v="1185732"/>
    <d v="2021-09-16T00:00:00"/>
    <s v="South"/>
    <s v="Mississippi"/>
    <s v="Jackson"/>
    <x v="3"/>
    <n v="16"/>
    <n v="120"/>
    <n v="1920"/>
    <n v="864"/>
    <n v="0.45"/>
    <s v="Outlet"/>
  </r>
  <r>
    <s v="Walmart"/>
    <n v="1185732"/>
    <d v="2021-09-16T00:00:00"/>
    <s v="South"/>
    <s v="Mississippi"/>
    <s v="Jackson"/>
    <x v="4"/>
    <n v="22"/>
    <n v="132"/>
    <n v="2904"/>
    <n v="1103.52"/>
    <n v="0.38"/>
    <s v="Outlet"/>
  </r>
  <r>
    <s v="Walmart"/>
    <n v="1185732"/>
    <d v="2021-09-16T00:00:00"/>
    <s v="South"/>
    <s v="Mississippi"/>
    <s v="Jackson"/>
    <x v="5"/>
    <n v="26"/>
    <n v="160"/>
    <n v="4160"/>
    <n v="2329.6000000000004"/>
    <n v="0.56000000000000005"/>
    <s v="Outlet"/>
  </r>
  <r>
    <s v="Walmart"/>
    <n v="1185732"/>
    <d v="2021-10-18T00:00:00"/>
    <s v="South"/>
    <s v="Mississippi"/>
    <s v="Jackson"/>
    <x v="0"/>
    <n v="24"/>
    <n v="216"/>
    <n v="5184"/>
    <n v="2384.6400000000003"/>
    <n v="0.46"/>
    <s v="Outlet"/>
  </r>
  <r>
    <s v="Walmart"/>
    <n v="1185732"/>
    <d v="2021-10-18T00:00:00"/>
    <s v="South"/>
    <s v="Mississippi"/>
    <s v="Jackson"/>
    <x v="1"/>
    <n v="17"/>
    <n v="165"/>
    <n v="2805"/>
    <n v="1037.8499999999999"/>
    <n v="0.37"/>
    <s v="Outlet"/>
  </r>
  <r>
    <s v="Walmart"/>
    <n v="1185732"/>
    <d v="2021-10-18T00:00:00"/>
    <s v="South"/>
    <s v="Mississippi"/>
    <s v="Jackson"/>
    <x v="2"/>
    <n v="19"/>
    <n v="120"/>
    <n v="2280"/>
    <n v="1071.6000000000001"/>
    <n v="0.47000000000000003"/>
    <s v="Outlet"/>
  </r>
  <r>
    <s v="Walmart"/>
    <n v="1185732"/>
    <d v="2021-10-18T00:00:00"/>
    <s v="South"/>
    <s v="Mississippi"/>
    <s v="Jackson"/>
    <x v="3"/>
    <n v="20"/>
    <n v="109"/>
    <n v="2180"/>
    <n v="981"/>
    <n v="0.45"/>
    <s v="Outlet"/>
  </r>
  <r>
    <s v="Walmart"/>
    <n v="1185732"/>
    <d v="2021-10-18T00:00:00"/>
    <s v="South"/>
    <s v="Mississippi"/>
    <s v="Jackson"/>
    <x v="4"/>
    <n v="25"/>
    <n v="105"/>
    <n v="2625"/>
    <n v="1102.5"/>
    <n v="0.42"/>
    <s v="Outlet"/>
  </r>
  <r>
    <s v="Sports Direct"/>
    <n v="1185732"/>
    <d v="2021-10-18T00:00:00"/>
    <s v="South"/>
    <s v="Mississippi"/>
    <s v="Jackson"/>
    <x v="5"/>
    <n v="27"/>
    <n v="162"/>
    <n v="4374"/>
    <n v="2361.96"/>
    <n v="0.54"/>
    <s v="Outlet"/>
  </r>
  <r>
    <s v="Sports Direct"/>
    <n v="1185732"/>
    <d v="2021-11-17T00:00:00"/>
    <s v="South"/>
    <s v="Mississippi"/>
    <s v="Jackson"/>
    <x v="0"/>
    <n v="22"/>
    <n v="206"/>
    <n v="4532"/>
    <n v="1994.08"/>
    <n v="0.44"/>
    <s v="Outlet"/>
  </r>
  <r>
    <s v="Sports Direct"/>
    <n v="1185732"/>
    <d v="2021-11-17T00:00:00"/>
    <s v="South"/>
    <s v="Mississippi"/>
    <s v="Jackson"/>
    <x v="1"/>
    <n v="15"/>
    <n v="153"/>
    <n v="2295"/>
    <n v="872.1"/>
    <n v="0.38"/>
    <s v="Outlet"/>
  </r>
  <r>
    <s v="Sports Direct"/>
    <n v="1185732"/>
    <d v="2021-11-17T00:00:00"/>
    <s v="South"/>
    <s v="Mississippi"/>
    <s v="Jackson"/>
    <x v="2"/>
    <n v="22"/>
    <n v="119"/>
    <n v="2618"/>
    <n v="1099.5600000000002"/>
    <n v="0.42000000000000004"/>
    <s v="Outlet"/>
  </r>
  <r>
    <s v="Sports Direct"/>
    <n v="1185732"/>
    <d v="2021-11-17T00:00:00"/>
    <s v="South"/>
    <s v="Mississippi"/>
    <s v="Jackson"/>
    <x v="3"/>
    <n v="43"/>
    <n v="153"/>
    <n v="6579"/>
    <n v="2894.76"/>
    <n v="0.44"/>
    <s v="Outlet"/>
  </r>
  <r>
    <s v="Sports Direct"/>
    <n v="1185732"/>
    <d v="2021-11-17T00:00:00"/>
    <s v="South"/>
    <s v="Mississippi"/>
    <s v="Jackson"/>
    <x v="4"/>
    <n v="59"/>
    <n v="132"/>
    <n v="7788"/>
    <n v="3115.2"/>
    <n v="0.39999999999999997"/>
    <s v="Outlet"/>
  </r>
  <r>
    <s v="Sports Direct"/>
    <n v="1185732"/>
    <d v="2021-11-17T00:00:00"/>
    <s v="South"/>
    <s v="Mississippi"/>
    <s v="Jackson"/>
    <x v="5"/>
    <n v="51"/>
    <n v="168"/>
    <n v="8568"/>
    <n v="4883.76"/>
    <n v="0.57000000000000006"/>
    <s v="Outlet"/>
  </r>
  <r>
    <s v="Sports Direct"/>
    <n v="1185732"/>
    <d v="2021-12-16T00:00:00"/>
    <s v="South"/>
    <s v="Mississippi"/>
    <s v="Jackson"/>
    <x v="0"/>
    <n v="48"/>
    <n v="256"/>
    <n v="12288"/>
    <n v="5775.3600000000006"/>
    <n v="0.47000000000000003"/>
    <s v="Outlet"/>
  </r>
  <r>
    <s v="Sports Direct"/>
    <n v="1185732"/>
    <d v="2021-12-16T00:00:00"/>
    <s v="South"/>
    <s v="Mississippi"/>
    <s v="Jackson"/>
    <x v="1"/>
    <n v="44"/>
    <n v="201"/>
    <n v="8844"/>
    <n v="3272.2799999999997"/>
    <n v="0.37"/>
    <s v="Outlet"/>
  </r>
  <r>
    <s v="Sports Direct"/>
    <n v="1185732"/>
    <d v="2021-12-16T00:00:00"/>
    <s v="South"/>
    <s v="Mississippi"/>
    <s v="Jackson"/>
    <x v="2"/>
    <n v="43"/>
    <n v="158"/>
    <n v="6794"/>
    <n v="3057.3"/>
    <n v="0.45"/>
    <s v="Outlet"/>
  </r>
  <r>
    <s v="Sports Direct"/>
    <n v="1185732"/>
    <d v="2021-12-16T00:00:00"/>
    <s v="South"/>
    <s v="Mississippi"/>
    <s v="Jackson"/>
    <x v="3"/>
    <n v="41"/>
    <n v="143"/>
    <n v="5863"/>
    <n v="2755.61"/>
    <n v="0.47000000000000003"/>
    <s v="Outlet"/>
  </r>
  <r>
    <s v="Sports Direct"/>
    <n v="1185732"/>
    <d v="2021-12-16T00:00:00"/>
    <s v="South"/>
    <s v="Mississippi"/>
    <s v="Jackson"/>
    <x v="4"/>
    <n v="54"/>
    <n v="157"/>
    <n v="8478"/>
    <n v="3221.64"/>
    <n v="0.38"/>
    <s v="Outlet"/>
  </r>
  <r>
    <s v="Sports Direct"/>
    <n v="1185732"/>
    <d v="2021-12-16T00:00:00"/>
    <s v="South"/>
    <s v="Mississippi"/>
    <s v="Jackson"/>
    <x v="5"/>
    <n v="53"/>
    <n v="178"/>
    <n v="9434"/>
    <n v="5188.7000000000007"/>
    <n v="0.55000000000000004"/>
    <s v="Outlet"/>
  </r>
  <r>
    <s v="Sports Direct"/>
    <n v="1197831"/>
    <d v="2021-01-23T00:00:00"/>
    <s v="South"/>
    <s v="Mississippi"/>
    <s v="Jackson"/>
    <x v="0"/>
    <n v="17"/>
    <n v="215"/>
    <n v="3655"/>
    <n v="1608.2"/>
    <n v="0.44"/>
    <s v="Outlet"/>
  </r>
  <r>
    <s v="Sports Direct"/>
    <n v="1197831"/>
    <d v="2021-01-23T00:00:00"/>
    <s v="South"/>
    <s v="Mississippi"/>
    <s v="Jackson"/>
    <x v="1"/>
    <n v="18"/>
    <n v="135"/>
    <n v="2430"/>
    <n v="971.99999999999989"/>
    <n v="0.39999999999999997"/>
    <s v="Outlet"/>
  </r>
  <r>
    <s v="Sports Direct"/>
    <n v="1197831"/>
    <d v="2021-01-23T00:00:00"/>
    <s v="South"/>
    <s v="Mississippi"/>
    <s v="Jackson"/>
    <x v="2"/>
    <n v="11"/>
    <n v="140"/>
    <n v="1540"/>
    <n v="677.6"/>
    <n v="0.44"/>
    <s v="Outlet"/>
  </r>
  <r>
    <s v="Sports Direct"/>
    <n v="1197831"/>
    <d v="2021-01-23T00:00:00"/>
    <s v="South"/>
    <s v="Mississippi"/>
    <s v="Jackson"/>
    <x v="3"/>
    <n v="13"/>
    <n v="102"/>
    <n v="1326"/>
    <n v="623.22"/>
    <n v="0.47000000000000003"/>
    <s v="Outlet"/>
  </r>
  <r>
    <s v="Sports Direct"/>
    <n v="1197831"/>
    <d v="2021-01-23T00:00:00"/>
    <s v="South"/>
    <s v="Mississippi"/>
    <s v="Jackson"/>
    <x v="4"/>
    <n v="26"/>
    <n v="123"/>
    <n v="3198"/>
    <n v="1215.24"/>
    <n v="0.38"/>
    <s v="Outlet"/>
  </r>
  <r>
    <s v="Sports Direct"/>
    <n v="1197831"/>
    <d v="2021-01-23T00:00:00"/>
    <s v="South"/>
    <s v="Mississippi"/>
    <s v="Jackson"/>
    <x v="5"/>
    <n v="18"/>
    <n v="158"/>
    <n v="2844"/>
    <n v="1222.92"/>
    <n v="0.43000000000000005"/>
    <s v="Outlet"/>
  </r>
  <r>
    <s v="Sports Direct"/>
    <n v="1197831"/>
    <d v="2021-02-21T00:00:00"/>
    <s v="South"/>
    <s v="Mississippi"/>
    <s v="Jackson"/>
    <x v="0"/>
    <n v="17"/>
    <n v="210"/>
    <n v="3570"/>
    <n v="1606.5"/>
    <n v="0.45"/>
    <s v="Outlet"/>
  </r>
  <r>
    <s v="Sports Direct"/>
    <n v="1197831"/>
    <d v="2021-02-21T00:00:00"/>
    <s v="South"/>
    <s v="Mississippi"/>
    <s v="Jackson"/>
    <x v="1"/>
    <n v="17"/>
    <n v="112"/>
    <n v="1904"/>
    <n v="742.56"/>
    <n v="0.38999999999999996"/>
    <s v="Outlet"/>
  </r>
  <r>
    <s v="Sports Direct"/>
    <n v="1197831"/>
    <d v="2021-02-21T00:00:00"/>
    <s v="South"/>
    <s v="Mississippi"/>
    <s v="Jackson"/>
    <x v="2"/>
    <n v="11"/>
    <n v="136"/>
    <n v="1496"/>
    <n v="628.32000000000005"/>
    <n v="0.42000000000000004"/>
    <s v="Outlet"/>
  </r>
  <r>
    <s v="Walmart"/>
    <n v="1197831"/>
    <d v="2021-02-21T00:00:00"/>
    <s v="South"/>
    <s v="Arkansas"/>
    <s v="Little Rock"/>
    <x v="3"/>
    <n v="15"/>
    <n v="78"/>
    <n v="1170"/>
    <n v="549.9"/>
    <n v="0.47000000000000003"/>
    <s v="Outlet"/>
  </r>
  <r>
    <s v="Walmart"/>
    <n v="1197831"/>
    <d v="2021-02-21T00:00:00"/>
    <s v="South"/>
    <s v="Arkansas"/>
    <s v="Little Rock"/>
    <x v="4"/>
    <n v="23"/>
    <n v="111"/>
    <n v="2553"/>
    <n v="944.61"/>
    <n v="0.37"/>
    <s v="Outlet"/>
  </r>
  <r>
    <s v="Walmart"/>
    <n v="1197831"/>
    <d v="2021-02-21T00:00:00"/>
    <s v="South"/>
    <s v="Arkansas"/>
    <s v="Little Rock"/>
    <x v="5"/>
    <n v="16"/>
    <n v="145"/>
    <n v="2320"/>
    <n v="974.40000000000009"/>
    <n v="0.42000000000000004"/>
    <s v="Outlet"/>
  </r>
  <r>
    <s v="Walmart"/>
    <n v="1197831"/>
    <d v="2021-03-19T00:00:00"/>
    <s v="South"/>
    <s v="Arkansas"/>
    <s v="Little Rock"/>
    <x v="0"/>
    <n v="15"/>
    <n v="206"/>
    <n v="3090"/>
    <n v="1452.3000000000002"/>
    <n v="0.47000000000000003"/>
    <s v="Outlet"/>
  </r>
  <r>
    <s v="Walmart"/>
    <n v="1197831"/>
    <d v="2021-03-19T00:00:00"/>
    <s v="South"/>
    <s v="Arkansas"/>
    <s v="Little Rock"/>
    <x v="1"/>
    <n v="14"/>
    <n v="107"/>
    <n v="1498"/>
    <n v="554.26"/>
    <n v="0.37"/>
    <s v="Outlet"/>
  </r>
  <r>
    <s v="Walmart"/>
    <n v="1197831"/>
    <d v="2021-03-19T00:00:00"/>
    <s v="South"/>
    <s v="Arkansas"/>
    <s v="Little Rock"/>
    <x v="2"/>
    <n v="8"/>
    <n v="112"/>
    <n v="896"/>
    <n v="403.2"/>
    <n v="0.45"/>
    <s v="Outlet"/>
  </r>
  <r>
    <s v="Walmart"/>
    <n v="1197831"/>
    <d v="2021-03-19T00:00:00"/>
    <s v="South"/>
    <s v="Arkansas"/>
    <s v="Little Rock"/>
    <x v="3"/>
    <n v="15"/>
    <n v="70"/>
    <n v="1050"/>
    <n v="493.50000000000006"/>
    <n v="0.47000000000000003"/>
    <s v="Outlet"/>
  </r>
  <r>
    <s v="Walmart"/>
    <n v="1197831"/>
    <d v="2021-03-19T00:00:00"/>
    <s v="South"/>
    <s v="Arkansas"/>
    <s v="Little Rock"/>
    <x v="4"/>
    <n v="24"/>
    <n v="88"/>
    <n v="2112"/>
    <n v="844.8"/>
    <n v="0.39999999999999997"/>
    <s v="Outlet"/>
  </r>
  <r>
    <s v="Walmart"/>
    <n v="1197831"/>
    <d v="2021-03-19T00:00:00"/>
    <s v="South"/>
    <s v="Arkansas"/>
    <s v="Little Rock"/>
    <x v="5"/>
    <n v="20"/>
    <n v="112"/>
    <n v="2240"/>
    <n v="1030.4000000000001"/>
    <n v="0.46"/>
    <s v="Outlet"/>
  </r>
  <r>
    <s v="Walmart"/>
    <n v="1197831"/>
    <d v="2021-04-20T00:00:00"/>
    <s v="South"/>
    <s v="Arkansas"/>
    <s v="Little Rock"/>
    <x v="0"/>
    <n v="19"/>
    <n v="204"/>
    <n v="3876"/>
    <n v="1744.2"/>
    <n v="0.45"/>
    <s v="Outlet"/>
  </r>
  <r>
    <s v="Walmart"/>
    <n v="1197831"/>
    <d v="2021-04-20T00:00:00"/>
    <s v="South"/>
    <s v="Arkansas"/>
    <s v="Little Rock"/>
    <x v="1"/>
    <n v="20"/>
    <n v="102"/>
    <n v="2040"/>
    <n v="815.99999999999989"/>
    <n v="0.39999999999999997"/>
    <s v="Outlet"/>
  </r>
  <r>
    <s v="Walmart"/>
    <n v="1197831"/>
    <d v="2021-04-20T00:00:00"/>
    <s v="South"/>
    <s v="Arkansas"/>
    <s v="Little Rock"/>
    <x v="2"/>
    <n v="11"/>
    <n v="96"/>
    <n v="1056"/>
    <n v="496.32000000000005"/>
    <n v="0.47000000000000003"/>
    <s v="Outlet"/>
  </r>
  <r>
    <s v="Walmart"/>
    <n v="1197831"/>
    <d v="2021-04-20T00:00:00"/>
    <s v="South"/>
    <s v="Arkansas"/>
    <s v="Little Rock"/>
    <x v="3"/>
    <n v="13"/>
    <n v="77"/>
    <n v="1001"/>
    <n v="470.47"/>
    <n v="0.47000000000000003"/>
    <s v="Outlet"/>
  </r>
  <r>
    <s v="Walmart"/>
    <n v="1197831"/>
    <d v="2021-04-20T00:00:00"/>
    <s v="South"/>
    <s v="Arkansas"/>
    <s v="Little Rock"/>
    <x v="4"/>
    <n v="31"/>
    <n v="75"/>
    <n v="2325"/>
    <n v="860.25"/>
    <n v="0.37"/>
    <s v="Outlet"/>
  </r>
  <r>
    <s v="Walmart"/>
    <n v="1197831"/>
    <d v="2021-04-20T00:00:00"/>
    <s v="South"/>
    <s v="Arkansas"/>
    <s v="Little Rock"/>
    <x v="5"/>
    <n v="24"/>
    <n v="120"/>
    <n v="2880"/>
    <n v="1267.2"/>
    <n v="0.44"/>
    <s v="Outlet"/>
  </r>
  <r>
    <s v="Walmart"/>
    <n v="1197831"/>
    <d v="2021-05-19T00:00:00"/>
    <s v="South"/>
    <s v="Arkansas"/>
    <s v="Little Rock"/>
    <x v="0"/>
    <n v="26"/>
    <n v="228"/>
    <n v="5928"/>
    <n v="2726.88"/>
    <n v="0.46"/>
    <s v="Outlet"/>
  </r>
  <r>
    <s v="Walmart"/>
    <n v="1197831"/>
    <d v="2021-05-19T00:00:00"/>
    <s v="South"/>
    <s v="Arkansas"/>
    <s v="Little Rock"/>
    <x v="1"/>
    <n v="28"/>
    <n v="116"/>
    <n v="3248"/>
    <n v="1364.1599999999999"/>
    <n v="0.42"/>
    <s v="Outlet"/>
  </r>
  <r>
    <s v="Walmart"/>
    <n v="1197831"/>
    <d v="2021-05-19T00:00:00"/>
    <s v="South"/>
    <s v="Arkansas"/>
    <s v="Little Rock"/>
    <x v="2"/>
    <n v="27"/>
    <n v="119"/>
    <n v="3213"/>
    <n v="1413.72"/>
    <n v="0.44"/>
    <s v="Outlet"/>
  </r>
  <r>
    <s v="Walmart"/>
    <n v="1197831"/>
    <d v="2021-05-19T00:00:00"/>
    <s v="South"/>
    <s v="Arkansas"/>
    <s v="Little Rock"/>
    <x v="3"/>
    <n v="24"/>
    <n v="90"/>
    <n v="2160"/>
    <n v="1015.2"/>
    <n v="0.47000000000000003"/>
    <s v="Outlet"/>
  </r>
  <r>
    <s v="Walmart"/>
    <n v="1197831"/>
    <d v="2021-05-19T00:00:00"/>
    <s v="South"/>
    <s v="Arkansas"/>
    <s v="Little Rock"/>
    <x v="4"/>
    <n v="32"/>
    <n v="111"/>
    <n v="3552"/>
    <n v="1385.2799999999997"/>
    <n v="0.38999999999999996"/>
    <s v="Outlet"/>
  </r>
  <r>
    <s v="Walmart"/>
    <n v="1197831"/>
    <d v="2021-05-19T00:00:00"/>
    <s v="South"/>
    <s v="Arkansas"/>
    <s v="Little Rock"/>
    <x v="5"/>
    <n v="33"/>
    <n v="145"/>
    <n v="4785"/>
    <n v="2248.9500000000003"/>
    <n v="0.47000000000000003"/>
    <s v="Outlet"/>
  </r>
  <r>
    <s v="Walmart"/>
    <n v="1197831"/>
    <d v="2021-06-21T00:00:00"/>
    <s v="South"/>
    <s v="Arkansas"/>
    <s v="Little Rock"/>
    <x v="0"/>
    <n v="28"/>
    <n v="236"/>
    <n v="6608"/>
    <n v="2907.52"/>
    <n v="0.44"/>
    <s v="Outlet"/>
  </r>
  <r>
    <s v="Walmart"/>
    <n v="1197831"/>
    <d v="2021-06-21T00:00:00"/>
    <s v="South"/>
    <s v="Arkansas"/>
    <s v="Little Rock"/>
    <x v="1"/>
    <n v="25"/>
    <n v="149"/>
    <n v="3725"/>
    <n v="1452.7499999999998"/>
    <n v="0.38999999999999996"/>
    <s v="Outlet"/>
  </r>
  <r>
    <s v="Walmart"/>
    <n v="1197831"/>
    <d v="2021-06-21T00:00:00"/>
    <s v="South"/>
    <s v="Arkansas"/>
    <s v="Little Rock"/>
    <x v="2"/>
    <n v="28"/>
    <n v="124"/>
    <n v="3472"/>
    <n v="1562.4"/>
    <n v="0.45"/>
    <s v="Outlet"/>
  </r>
  <r>
    <s v="Walmart"/>
    <n v="1197831"/>
    <d v="2021-06-21T00:00:00"/>
    <s v="South"/>
    <s v="Arkansas"/>
    <s v="Little Rock"/>
    <x v="3"/>
    <n v="29"/>
    <n v="124"/>
    <n v="3596"/>
    <n v="1582.24"/>
    <n v="0.44"/>
    <s v="Outlet"/>
  </r>
  <r>
    <s v="Walmart"/>
    <n v="1197831"/>
    <d v="2021-06-21T00:00:00"/>
    <s v="South"/>
    <s v="Arkansas"/>
    <s v="Little Rock"/>
    <x v="4"/>
    <n v="37"/>
    <n v="116"/>
    <n v="4292"/>
    <n v="1673.8799999999999"/>
    <n v="0.38999999999999996"/>
    <s v="Outlet"/>
  </r>
  <r>
    <s v="Walmart"/>
    <n v="1197831"/>
    <d v="2021-06-21T00:00:00"/>
    <s v="South"/>
    <s v="Arkansas"/>
    <s v="Little Rock"/>
    <x v="5"/>
    <n v="48"/>
    <n v="165"/>
    <n v="7920"/>
    <n v="3405.6000000000004"/>
    <n v="0.43000000000000005"/>
    <s v="Outlet"/>
  </r>
  <r>
    <s v="Walmart"/>
    <n v="1197831"/>
    <d v="2021-07-19T00:00:00"/>
    <s v="South"/>
    <s v="Arkansas"/>
    <s v="Little Rock"/>
    <x v="0"/>
    <n v="39"/>
    <n v="271"/>
    <n v="10569"/>
    <n v="4438.9800000000005"/>
    <n v="0.42000000000000004"/>
    <s v="Outlet"/>
  </r>
  <r>
    <s v="Walmart"/>
    <n v="1197831"/>
    <d v="2021-07-19T00:00:00"/>
    <s v="South"/>
    <s v="Arkansas"/>
    <s v="Little Rock"/>
    <x v="1"/>
    <n v="36"/>
    <n v="163"/>
    <n v="5868"/>
    <n v="2171.16"/>
    <n v="0.37"/>
    <s v="Outlet"/>
  </r>
  <r>
    <s v="Walmart"/>
    <n v="1197831"/>
    <d v="2021-07-19T00:00:00"/>
    <s v="South"/>
    <s v="Arkansas"/>
    <s v="Little Rock"/>
    <x v="2"/>
    <n v="32"/>
    <n v="140"/>
    <n v="4480"/>
    <n v="1971.2"/>
    <n v="0.44"/>
    <s v="Outlet"/>
  </r>
  <r>
    <s v="Walmart"/>
    <n v="1197831"/>
    <d v="2021-07-19T00:00:00"/>
    <s v="South"/>
    <s v="Arkansas"/>
    <s v="Little Rock"/>
    <x v="3"/>
    <n v="35"/>
    <n v="120"/>
    <n v="4200"/>
    <n v="1806.0000000000002"/>
    <n v="0.43000000000000005"/>
    <s v="Outlet"/>
  </r>
  <r>
    <s v="Walmart"/>
    <n v="1197831"/>
    <d v="2021-07-19T00:00:00"/>
    <s v="South"/>
    <s v="Arkansas"/>
    <s v="Little Rock"/>
    <x v="4"/>
    <n v="40"/>
    <n v="149"/>
    <n v="5960"/>
    <n v="2384"/>
    <n v="0.39999999999999997"/>
    <s v="Outlet"/>
  </r>
  <r>
    <s v="Walmart"/>
    <n v="1197831"/>
    <d v="2021-07-19T00:00:00"/>
    <s v="South"/>
    <s v="Arkansas"/>
    <s v="Little Rock"/>
    <x v="5"/>
    <n v="50"/>
    <n v="198"/>
    <n v="9900"/>
    <n v="4554"/>
    <n v="0.46"/>
    <s v="Outlet"/>
  </r>
  <r>
    <s v="Walmart"/>
    <n v="1197831"/>
    <d v="2021-08-20T00:00:00"/>
    <s v="South"/>
    <s v="Arkansas"/>
    <s v="Little Rock"/>
    <x v="0"/>
    <n v="43"/>
    <n v="233"/>
    <n v="10019"/>
    <n v="4508.55"/>
    <n v="0.45"/>
    <s v="Outlet"/>
  </r>
  <r>
    <s v="Walmart"/>
    <n v="1197831"/>
    <d v="2021-08-20T00:00:00"/>
    <s v="South"/>
    <s v="Arkansas"/>
    <s v="Little Rock"/>
    <x v="1"/>
    <n v="42"/>
    <n v="163"/>
    <n v="6846"/>
    <n v="2669.9399999999996"/>
    <n v="0.38999999999999996"/>
    <s v="Outlet"/>
  </r>
  <r>
    <s v="Walmart"/>
    <n v="1197831"/>
    <d v="2021-08-20T00:00:00"/>
    <s v="South"/>
    <s v="Arkansas"/>
    <s v="Little Rock"/>
    <x v="2"/>
    <n v="40"/>
    <n v="135"/>
    <n v="5400"/>
    <n v="2376"/>
    <n v="0.44"/>
    <s v="Outlet"/>
  </r>
  <r>
    <s v="Walmart"/>
    <n v="1197831"/>
    <d v="2021-08-20T00:00:00"/>
    <s v="South"/>
    <s v="Arkansas"/>
    <s v="Little Rock"/>
    <x v="3"/>
    <n v="29"/>
    <n v="132"/>
    <n v="3828"/>
    <n v="1722.6000000000001"/>
    <n v="0.45"/>
    <s v="Outlet"/>
  </r>
  <r>
    <s v="Walmart"/>
    <n v="1197831"/>
    <d v="2021-08-20T00:00:00"/>
    <s v="South"/>
    <s v="Arkansas"/>
    <s v="Little Rock"/>
    <x v="4"/>
    <n v="40"/>
    <n v="113"/>
    <n v="4520"/>
    <n v="1672.4"/>
    <n v="0.37"/>
    <s v="Outlet"/>
  </r>
  <r>
    <s v="Walmart"/>
    <n v="1197831"/>
    <d v="2021-08-20T00:00:00"/>
    <s v="South"/>
    <s v="Arkansas"/>
    <s v="Little Rock"/>
    <x v="5"/>
    <n v="40"/>
    <n v="193"/>
    <n v="7720"/>
    <n v="3628.4"/>
    <n v="0.47000000000000003"/>
    <s v="Outlet"/>
  </r>
  <r>
    <s v="Walmart"/>
    <n v="1197831"/>
    <d v="2021-09-19T00:00:00"/>
    <s v="South"/>
    <s v="Arkansas"/>
    <s v="Little Rock"/>
    <x v="0"/>
    <n v="35"/>
    <n v="221"/>
    <n v="7735"/>
    <n v="3326.05"/>
    <n v="0.43000000000000005"/>
    <s v="Outlet"/>
  </r>
  <r>
    <s v="Walmart"/>
    <n v="1197831"/>
    <d v="2021-09-19T00:00:00"/>
    <s v="South"/>
    <s v="Arkansas"/>
    <s v="Little Rock"/>
    <x v="1"/>
    <n v="26"/>
    <n v="135"/>
    <n v="3510"/>
    <n v="1439.1"/>
    <n v="0.41"/>
    <s v="Outlet"/>
  </r>
  <r>
    <s v="Walmart"/>
    <n v="1197831"/>
    <d v="2021-09-19T00:00:00"/>
    <s v="South"/>
    <s v="Arkansas"/>
    <s v="Little Rock"/>
    <x v="2"/>
    <n v="11"/>
    <n v="123"/>
    <n v="1353"/>
    <n v="635.91000000000008"/>
    <n v="0.47000000000000003"/>
    <s v="Outlet"/>
  </r>
  <r>
    <s v="Walmart"/>
    <n v="1197831"/>
    <d v="2021-09-19T00:00:00"/>
    <s v="South"/>
    <s v="Arkansas"/>
    <s v="Little Rock"/>
    <x v="3"/>
    <n v="12"/>
    <n v="104"/>
    <n v="1248"/>
    <n v="524.16000000000008"/>
    <n v="0.42000000000000004"/>
    <s v="Outlet"/>
  </r>
  <r>
    <s v="Walmart"/>
    <n v="1197831"/>
    <d v="2021-09-19T00:00:00"/>
    <s v="South"/>
    <s v="Arkansas"/>
    <s v="Little Rock"/>
    <x v="4"/>
    <n v="18"/>
    <n v="111"/>
    <n v="1998"/>
    <n v="779.21999999999991"/>
    <n v="0.38999999999999996"/>
    <s v="Outlet"/>
  </r>
  <r>
    <s v="Walmart"/>
    <n v="1197831"/>
    <d v="2021-09-19T00:00:00"/>
    <s v="South"/>
    <s v="Arkansas"/>
    <s v="Little Rock"/>
    <x v="5"/>
    <n v="22"/>
    <n v="140"/>
    <n v="3080"/>
    <n v="1293.6000000000001"/>
    <n v="0.42000000000000004"/>
    <s v="Outlet"/>
  </r>
  <r>
    <s v="Walmart"/>
    <n v="1197831"/>
    <d v="2021-10-21T00:00:00"/>
    <s v="South"/>
    <s v="Arkansas"/>
    <s v="Little Rock"/>
    <x v="0"/>
    <n v="21"/>
    <n v="180"/>
    <n v="3780"/>
    <n v="1701"/>
    <n v="0.45"/>
    <s v="Outlet"/>
  </r>
  <r>
    <s v="Walmart"/>
    <n v="1197831"/>
    <d v="2021-10-21T00:00:00"/>
    <s v="South"/>
    <s v="Arkansas"/>
    <s v="Little Rock"/>
    <x v="1"/>
    <n v="14"/>
    <n v="132"/>
    <n v="1848"/>
    <n v="739.19999999999993"/>
    <n v="0.39999999999999997"/>
    <s v="Outlet"/>
  </r>
  <r>
    <s v="Walmart"/>
    <n v="1197831"/>
    <d v="2021-10-21T00:00:00"/>
    <s v="South"/>
    <s v="Arkansas"/>
    <s v="Little Rock"/>
    <x v="2"/>
    <n v="16"/>
    <n v="99"/>
    <n v="1584"/>
    <n v="728.64"/>
    <n v="0.46"/>
    <s v="Outlet"/>
  </r>
  <r>
    <s v="Walmart"/>
    <n v="1197831"/>
    <d v="2021-10-21T00:00:00"/>
    <s v="South"/>
    <s v="Arkansas"/>
    <s v="Little Rock"/>
    <x v="3"/>
    <n v="15"/>
    <n v="94"/>
    <n v="1410"/>
    <n v="634.5"/>
    <n v="0.45"/>
    <s v="Outlet"/>
  </r>
  <r>
    <s v="Walmart"/>
    <n v="1197831"/>
    <d v="2021-10-21T00:00:00"/>
    <s v="South"/>
    <s v="Arkansas"/>
    <s v="Little Rock"/>
    <x v="4"/>
    <n v="21"/>
    <n v="91"/>
    <n v="1911"/>
    <n v="707.06999999999994"/>
    <n v="0.37"/>
    <s v="Outlet"/>
  </r>
  <r>
    <s v="West Gear"/>
    <n v="1197831"/>
    <d v="2021-10-21T00:00:00"/>
    <s v="South"/>
    <s v="Arkansas"/>
    <s v="Little Rock"/>
    <x v="5"/>
    <n v="20"/>
    <n v="132"/>
    <n v="2640"/>
    <n v="1188"/>
    <n v="0.45"/>
    <s v="Outlet"/>
  </r>
  <r>
    <s v="West Gear"/>
    <n v="1197831"/>
    <d v="2021-11-20T00:00:00"/>
    <s v="South"/>
    <s v="Arkansas"/>
    <s v="Little Rock"/>
    <x v="0"/>
    <n v="18"/>
    <n v="176"/>
    <n v="3168"/>
    <n v="1457.28"/>
    <n v="0.46"/>
    <s v="Outlet"/>
  </r>
  <r>
    <s v="West Gear"/>
    <n v="1197831"/>
    <d v="2021-11-20T00:00:00"/>
    <s v="South"/>
    <s v="Arkansas"/>
    <s v="Little Rock"/>
    <x v="1"/>
    <n v="11"/>
    <n v="116"/>
    <n v="1276"/>
    <n v="535.91999999999996"/>
    <n v="0.42"/>
    <s v="Outlet"/>
  </r>
  <r>
    <s v="West Gear"/>
    <n v="1197831"/>
    <d v="2021-11-20T00:00:00"/>
    <s v="South"/>
    <s v="Arkansas"/>
    <s v="Little Rock"/>
    <x v="2"/>
    <n v="19"/>
    <n v="102"/>
    <n v="1938"/>
    <n v="833.34000000000015"/>
    <n v="0.43000000000000005"/>
    <s v="Outlet"/>
  </r>
  <r>
    <s v="West Gear"/>
    <n v="1197831"/>
    <d v="2021-11-20T00:00:00"/>
    <s v="South"/>
    <s v="Arkansas"/>
    <s v="Little Rock"/>
    <x v="3"/>
    <n v="41"/>
    <n v="128"/>
    <n v="5248"/>
    <n v="2309.12"/>
    <n v="0.44"/>
    <s v="Outlet"/>
  </r>
  <r>
    <s v="West Gear"/>
    <n v="1197831"/>
    <d v="2021-11-20T00:00:00"/>
    <s v="South"/>
    <s v="Arkansas"/>
    <s v="Little Rock"/>
    <x v="4"/>
    <n v="56"/>
    <n v="105"/>
    <n v="5880"/>
    <n v="2410.7999999999997"/>
    <n v="0.41"/>
    <s v="Outlet"/>
  </r>
  <r>
    <s v="West Gear"/>
    <n v="1197831"/>
    <d v="2021-11-20T00:00:00"/>
    <s v="South"/>
    <s v="Arkansas"/>
    <s v="Little Rock"/>
    <x v="5"/>
    <n v="53"/>
    <n v="135"/>
    <n v="7155"/>
    <n v="3219.75"/>
    <n v="0.45"/>
    <s v="Outlet"/>
  </r>
  <r>
    <s v="West Gear"/>
    <n v="1197831"/>
    <d v="2021-12-19T00:00:00"/>
    <s v="South"/>
    <s v="Arkansas"/>
    <s v="Little Rock"/>
    <x v="0"/>
    <n v="55"/>
    <n v="238"/>
    <n v="13090"/>
    <n v="6021.4000000000005"/>
    <n v="0.46"/>
    <s v="Outlet"/>
  </r>
  <r>
    <s v="West Gear"/>
    <n v="1197831"/>
    <d v="2021-12-19T00:00:00"/>
    <s v="South"/>
    <s v="Arkansas"/>
    <s v="Little Rock"/>
    <x v="1"/>
    <n v="46"/>
    <n v="155"/>
    <n v="7130"/>
    <n v="2851.9999999999995"/>
    <n v="0.39999999999999997"/>
    <s v="Outlet"/>
  </r>
  <r>
    <s v="West Gear"/>
    <n v="1197831"/>
    <d v="2021-12-19T00:00:00"/>
    <s v="South"/>
    <s v="Arkansas"/>
    <s v="Little Rock"/>
    <x v="2"/>
    <n v="43"/>
    <n v="149"/>
    <n v="6407"/>
    <n v="2819.08"/>
    <n v="0.44"/>
    <s v="Outlet"/>
  </r>
  <r>
    <s v="West Gear"/>
    <n v="1197831"/>
    <d v="2021-12-19T00:00:00"/>
    <s v="South"/>
    <s v="Arkansas"/>
    <s v="Little Rock"/>
    <x v="3"/>
    <n v="40"/>
    <n v="124"/>
    <n v="4960"/>
    <n v="2281.6"/>
    <n v="0.46"/>
    <s v="Outlet"/>
  </r>
  <r>
    <s v="West Gear"/>
    <n v="1197831"/>
    <d v="2021-12-19T00:00:00"/>
    <s v="South"/>
    <s v="Arkansas"/>
    <s v="Little Rock"/>
    <x v="4"/>
    <n v="50"/>
    <n v="132"/>
    <n v="6600"/>
    <n v="2640"/>
    <n v="0.39999999999999997"/>
    <s v="Outlet"/>
  </r>
  <r>
    <s v="West Gear"/>
    <n v="1197831"/>
    <d v="2021-12-19T00:00:00"/>
    <s v="South"/>
    <s v="Arkansas"/>
    <s v="Little Rock"/>
    <x v="5"/>
    <n v="55"/>
    <n v="170"/>
    <n v="9350"/>
    <n v="4207.5"/>
    <n v="0.45"/>
    <s v="Outlet"/>
  </r>
  <r>
    <s v="West Gear"/>
    <n v="1197831"/>
    <d v="2021-01-23T00:00:00"/>
    <s v="South"/>
    <s v="Arkansas"/>
    <s v="Little Rock"/>
    <x v="0"/>
    <n v="17"/>
    <n v="178"/>
    <n v="3026"/>
    <n v="1422.22"/>
    <n v="0.47000000000000003"/>
    <s v="Outlet"/>
  </r>
  <r>
    <s v="West Gear"/>
    <n v="1197831"/>
    <d v="2021-01-23T00:00:00"/>
    <s v="South"/>
    <s v="Arkansas"/>
    <s v="Little Rock"/>
    <x v="1"/>
    <n v="18"/>
    <n v="124"/>
    <n v="2232"/>
    <n v="848.16"/>
    <n v="0.38"/>
    <s v="Outlet"/>
  </r>
  <r>
    <s v="West Gear"/>
    <n v="1197831"/>
    <d v="2021-01-23T00:00:00"/>
    <s v="South"/>
    <s v="Arkansas"/>
    <s v="Little Rock"/>
    <x v="2"/>
    <n v="10"/>
    <n v="131"/>
    <n v="1310"/>
    <n v="563.30000000000007"/>
    <n v="0.43000000000000005"/>
    <s v="Outlet"/>
  </r>
  <r>
    <s v="West Gear"/>
    <n v="1197831"/>
    <d v="2021-01-23T00:00:00"/>
    <s v="South"/>
    <s v="Arkansas"/>
    <s v="Little Rock"/>
    <x v="3"/>
    <n v="13"/>
    <n v="74"/>
    <n v="962"/>
    <n v="413.66"/>
    <n v="0.43000000000000005"/>
    <s v="Outlet"/>
  </r>
  <r>
    <s v="West Gear"/>
    <n v="1197831"/>
    <d v="2021-01-23T00:00:00"/>
    <s v="South"/>
    <s v="Arkansas"/>
    <s v="Little Rock"/>
    <x v="4"/>
    <n v="23"/>
    <n v="91"/>
    <n v="2093"/>
    <n v="858.13"/>
    <n v="0.41"/>
    <s v="Outlet"/>
  </r>
  <r>
    <s v="West Gear"/>
    <n v="1197831"/>
    <d v="2021-01-23T00:00:00"/>
    <s v="South"/>
    <s v="Arkansas"/>
    <s v="Little Rock"/>
    <x v="5"/>
    <n v="18"/>
    <n v="124"/>
    <n v="2232"/>
    <n v="1004.4"/>
    <n v="0.45"/>
    <s v="Outlet"/>
  </r>
  <r>
    <s v="West Gear"/>
    <n v="1197831"/>
    <d v="2021-02-21T00:00:00"/>
    <s v="South"/>
    <s v="Arkansas"/>
    <s v="Little Rock"/>
    <x v="0"/>
    <n v="18"/>
    <n v="206"/>
    <n v="3708"/>
    <n v="1631.52"/>
    <n v="0.44"/>
    <s v="Outlet"/>
  </r>
  <r>
    <s v="West Gear"/>
    <n v="1197831"/>
    <d v="2021-02-21T00:00:00"/>
    <s v="South"/>
    <s v="Arkansas"/>
    <s v="Little Rock"/>
    <x v="1"/>
    <n v="17"/>
    <n v="83"/>
    <n v="1411"/>
    <n v="550.29"/>
    <n v="0.38999999999999996"/>
    <s v="Outlet"/>
  </r>
  <r>
    <s v="West Gear"/>
    <n v="1197831"/>
    <d v="2021-02-21T00:00:00"/>
    <s v="South"/>
    <s v="Arkansas"/>
    <s v="Little Rock"/>
    <x v="2"/>
    <n v="12"/>
    <n v="98"/>
    <n v="1176"/>
    <n v="552.72"/>
    <n v="0.47000000000000003"/>
    <s v="Outlet"/>
  </r>
  <r>
    <s v="West Gear"/>
    <n v="1197831"/>
    <d v="2021-02-21T00:00:00"/>
    <s v="South"/>
    <s v="Oklahoma"/>
    <s v="Oklahoma City"/>
    <x v="3"/>
    <n v="15"/>
    <n v="58"/>
    <n v="870"/>
    <n v="400.20000000000005"/>
    <n v="0.46"/>
    <s v="Outlet"/>
  </r>
  <r>
    <s v="West Gear"/>
    <n v="1197831"/>
    <d v="2021-02-21T00:00:00"/>
    <s v="South"/>
    <s v="Oklahoma"/>
    <s v="Oklahoma City"/>
    <x v="4"/>
    <n v="24"/>
    <n v="85"/>
    <n v="2040"/>
    <n v="815.99999999999989"/>
    <n v="0.39999999999999997"/>
    <s v="Outlet"/>
  </r>
  <r>
    <s v="West Gear"/>
    <n v="1197831"/>
    <d v="2021-02-21T00:00:00"/>
    <s v="South"/>
    <s v="Oklahoma"/>
    <s v="Oklahoma City"/>
    <x v="5"/>
    <n v="14"/>
    <n v="112"/>
    <n v="1568"/>
    <n v="721.28000000000009"/>
    <n v="0.46"/>
    <s v="Outlet"/>
  </r>
  <r>
    <s v="West Gear"/>
    <n v="1197831"/>
    <d v="2021-03-19T00:00:00"/>
    <s v="South"/>
    <s v="Oklahoma"/>
    <s v="Oklahoma City"/>
    <x v="0"/>
    <n v="14"/>
    <n v="182"/>
    <n v="2548"/>
    <n v="1172.0800000000002"/>
    <n v="0.46"/>
    <s v="Outlet"/>
  </r>
  <r>
    <s v="West Gear"/>
    <n v="1197831"/>
    <d v="2021-03-19T00:00:00"/>
    <s v="South"/>
    <s v="Oklahoma"/>
    <s v="Oklahoma City"/>
    <x v="1"/>
    <n v="15"/>
    <n v="78"/>
    <n v="1170"/>
    <n v="479.7"/>
    <n v="0.41"/>
    <s v="Outlet"/>
  </r>
  <r>
    <s v="West Gear"/>
    <n v="1197831"/>
    <d v="2021-03-19T00:00:00"/>
    <s v="South"/>
    <s v="Oklahoma"/>
    <s v="Oklahoma City"/>
    <x v="2"/>
    <n v="7"/>
    <n v="83"/>
    <n v="581"/>
    <n v="261.45"/>
    <n v="0.45"/>
    <s v="Outlet"/>
  </r>
  <r>
    <s v="West Gear"/>
    <n v="1197831"/>
    <d v="2021-03-19T00:00:00"/>
    <s v="South"/>
    <s v="Oklahoma"/>
    <s v="Oklahoma City"/>
    <x v="3"/>
    <n v="16"/>
    <n v="39"/>
    <n v="624"/>
    <n v="293.28000000000003"/>
    <n v="0.47000000000000003"/>
    <s v="Outlet"/>
  </r>
  <r>
    <s v="West Gear"/>
    <n v="1197831"/>
    <d v="2021-03-19T00:00:00"/>
    <s v="South"/>
    <s v="Oklahoma"/>
    <s v="Oklahoma City"/>
    <x v="4"/>
    <n v="26"/>
    <n v="61"/>
    <n v="1586"/>
    <n v="666.12"/>
    <n v="0.42"/>
    <s v="Outlet"/>
  </r>
  <r>
    <s v="West Gear"/>
    <n v="1197831"/>
    <d v="2021-03-19T00:00:00"/>
    <s v="South"/>
    <s v="Oklahoma"/>
    <s v="Oklahoma City"/>
    <x v="5"/>
    <n v="18"/>
    <n v="88"/>
    <n v="1584"/>
    <n v="728.64"/>
    <n v="0.46"/>
    <s v="Outlet"/>
  </r>
  <r>
    <s v="West Gear"/>
    <n v="1197831"/>
    <d v="2021-04-20T00:00:00"/>
    <s v="South"/>
    <s v="Oklahoma"/>
    <s v="Oklahoma City"/>
    <x v="0"/>
    <n v="20"/>
    <n v="184"/>
    <n v="3680"/>
    <n v="1692.8000000000002"/>
    <n v="0.46"/>
    <s v="Outlet"/>
  </r>
  <r>
    <s v="West Gear"/>
    <n v="1197831"/>
    <d v="2021-04-20T00:00:00"/>
    <s v="South"/>
    <s v="Oklahoma"/>
    <s v="Oklahoma City"/>
    <x v="1"/>
    <n v="18"/>
    <n v="79"/>
    <n v="1422"/>
    <n v="554.57999999999993"/>
    <n v="0.38999999999999996"/>
    <s v="Outlet"/>
  </r>
  <r>
    <s v="West Gear"/>
    <n v="1197831"/>
    <d v="2021-04-20T00:00:00"/>
    <s v="South"/>
    <s v="Oklahoma"/>
    <s v="Oklahoma City"/>
    <x v="2"/>
    <n v="10"/>
    <n v="70"/>
    <n v="700"/>
    <n v="322"/>
    <n v="0.46"/>
    <s v="Outlet"/>
  </r>
  <r>
    <s v="West Gear"/>
    <n v="1197831"/>
    <d v="2021-04-20T00:00:00"/>
    <s v="South"/>
    <s v="Oklahoma"/>
    <s v="Oklahoma City"/>
    <x v="3"/>
    <n v="15"/>
    <n v="47"/>
    <n v="705"/>
    <n v="303.15000000000003"/>
    <n v="0.43000000000000005"/>
    <s v="Outlet"/>
  </r>
  <r>
    <s v="West Gear"/>
    <n v="1197831"/>
    <d v="2021-04-20T00:00:00"/>
    <s v="South"/>
    <s v="Oklahoma"/>
    <s v="Oklahoma City"/>
    <x v="4"/>
    <n v="27"/>
    <n v="54"/>
    <n v="1458"/>
    <n v="568.61999999999989"/>
    <n v="0.38999999999999996"/>
    <s v="Outlet"/>
  </r>
  <r>
    <s v="West Gear"/>
    <n v="1197831"/>
    <d v="2021-04-20T00:00:00"/>
    <s v="South"/>
    <s v="Oklahoma"/>
    <s v="Oklahoma City"/>
    <x v="5"/>
    <n v="22"/>
    <n v="111"/>
    <n v="2442"/>
    <n v="1050.0600000000002"/>
    <n v="0.43000000000000005"/>
    <s v="Outlet"/>
  </r>
  <r>
    <s v="West Gear"/>
    <n v="1197831"/>
    <d v="2021-05-19T00:00:00"/>
    <s v="South"/>
    <s v="Oklahoma"/>
    <s v="Oklahoma City"/>
    <x v="0"/>
    <n v="28"/>
    <n v="179"/>
    <n v="5012"/>
    <n v="2155.1600000000003"/>
    <n v="0.43000000000000005"/>
    <s v="Outlet"/>
  </r>
  <r>
    <s v="West Gear"/>
    <n v="1197831"/>
    <d v="2021-05-19T00:00:00"/>
    <s v="South"/>
    <s v="Oklahoma"/>
    <s v="Oklahoma City"/>
    <x v="1"/>
    <n v="29"/>
    <n v="93"/>
    <n v="2697"/>
    <n v="1024.8599999999999"/>
    <n v="0.38"/>
    <s v="Outlet"/>
  </r>
  <r>
    <s v="West Gear"/>
    <n v="1197831"/>
    <d v="2021-05-19T00:00:00"/>
    <s v="South"/>
    <s v="Oklahoma"/>
    <s v="Oklahoma City"/>
    <x v="2"/>
    <n v="27"/>
    <n v="88"/>
    <n v="2376"/>
    <n v="997.92000000000007"/>
    <n v="0.42000000000000004"/>
    <s v="Outlet"/>
  </r>
  <r>
    <s v="West Gear"/>
    <n v="1197831"/>
    <d v="2021-05-19T00:00:00"/>
    <s v="South"/>
    <s v="Oklahoma"/>
    <s v="Oklahoma City"/>
    <x v="3"/>
    <n v="26"/>
    <n v="74"/>
    <n v="1924"/>
    <n v="808.08"/>
    <n v="0.42000000000000004"/>
    <s v="Outlet"/>
  </r>
  <r>
    <s v="West Gear"/>
    <n v="1197831"/>
    <d v="2021-05-19T00:00:00"/>
    <s v="South"/>
    <s v="Oklahoma"/>
    <s v="Oklahoma City"/>
    <x v="4"/>
    <n v="33"/>
    <n v="80"/>
    <n v="2640"/>
    <n v="1082.3999999999999"/>
    <n v="0.41"/>
    <s v="Outlet"/>
  </r>
  <r>
    <s v="West Gear"/>
    <n v="1197831"/>
    <d v="2021-05-19T00:00:00"/>
    <s v="South"/>
    <s v="Oklahoma"/>
    <s v="Oklahoma City"/>
    <x v="5"/>
    <n v="33"/>
    <n v="116"/>
    <n v="3828"/>
    <n v="1722.6000000000001"/>
    <n v="0.45"/>
    <s v="Outlet"/>
  </r>
  <r>
    <s v="West Gear"/>
    <n v="1197831"/>
    <d v="2021-06-21T00:00:00"/>
    <s v="South"/>
    <s v="Oklahoma"/>
    <s v="Oklahoma City"/>
    <x v="0"/>
    <n v="32"/>
    <n v="192"/>
    <n v="6144"/>
    <n v="2826.2400000000002"/>
    <n v="0.46"/>
    <s v="Outlet"/>
  </r>
  <r>
    <s v="West Gear"/>
    <n v="1197831"/>
    <d v="2021-06-21T00:00:00"/>
    <s v="South"/>
    <s v="Oklahoma"/>
    <s v="Oklahoma City"/>
    <x v="1"/>
    <n v="25"/>
    <n v="123"/>
    <n v="3075"/>
    <n v="1199.2499999999998"/>
    <n v="0.38999999999999996"/>
    <s v="Outlet"/>
  </r>
  <r>
    <s v="West Gear"/>
    <n v="1197831"/>
    <d v="2021-06-21T00:00:00"/>
    <s v="South"/>
    <s v="Oklahoma"/>
    <s v="Oklahoma City"/>
    <x v="2"/>
    <n v="27"/>
    <n v="107"/>
    <n v="2889"/>
    <n v="1242.2700000000002"/>
    <n v="0.43000000000000005"/>
    <s v="Outlet"/>
  </r>
  <r>
    <s v="West Gear"/>
    <n v="1197831"/>
    <d v="2021-06-21T00:00:00"/>
    <s v="South"/>
    <s v="Oklahoma"/>
    <s v="Oklahoma City"/>
    <x v="3"/>
    <n v="29"/>
    <n v="102"/>
    <n v="2958"/>
    <n v="1331.1000000000001"/>
    <n v="0.45"/>
    <s v="Outlet"/>
  </r>
  <r>
    <s v="West Gear"/>
    <n v="1197831"/>
    <d v="2021-06-21T00:00:00"/>
    <s v="South"/>
    <s v="Oklahoma"/>
    <s v="Oklahoma City"/>
    <x v="4"/>
    <n v="41"/>
    <n v="105"/>
    <n v="4305"/>
    <n v="1635.9"/>
    <n v="0.38"/>
    <s v="Outlet"/>
  </r>
  <r>
    <s v="West Gear"/>
    <n v="1197831"/>
    <d v="2021-06-21T00:00:00"/>
    <s v="South"/>
    <s v="Oklahoma"/>
    <s v="Oklahoma City"/>
    <x v="5"/>
    <n v="40"/>
    <n v="143"/>
    <n v="5720"/>
    <n v="2402.4"/>
    <n v="0.42000000000000004"/>
    <s v="Outlet"/>
  </r>
  <r>
    <s v="West Gear"/>
    <n v="1197831"/>
    <d v="2021-07-19T00:00:00"/>
    <s v="South"/>
    <s v="Oklahoma"/>
    <s v="Oklahoma City"/>
    <x v="0"/>
    <n v="43"/>
    <n v="238"/>
    <n v="10234"/>
    <n v="4298.2800000000007"/>
    <n v="0.42000000000000004"/>
    <s v="Outlet"/>
  </r>
  <r>
    <s v="West Gear"/>
    <n v="1197831"/>
    <d v="2021-07-19T00:00:00"/>
    <s v="South"/>
    <s v="Oklahoma"/>
    <s v="Oklahoma City"/>
    <x v="1"/>
    <n v="35"/>
    <n v="135"/>
    <n v="4725"/>
    <n v="1795.5"/>
    <n v="0.38"/>
    <s v="Outlet"/>
  </r>
  <r>
    <s v="West Gear"/>
    <n v="1197831"/>
    <d v="2021-07-19T00:00:00"/>
    <s v="South"/>
    <s v="Oklahoma"/>
    <s v="Oklahoma City"/>
    <x v="2"/>
    <n v="33"/>
    <n v="131"/>
    <n v="4323"/>
    <n v="1858.89"/>
    <n v="0.43000000000000005"/>
    <s v="Outlet"/>
  </r>
  <r>
    <s v="West Gear"/>
    <n v="1197831"/>
    <d v="2021-07-19T00:00:00"/>
    <s v="South"/>
    <s v="Oklahoma"/>
    <s v="Oklahoma City"/>
    <x v="3"/>
    <n v="36"/>
    <n v="107"/>
    <n v="3852"/>
    <n v="1771.92"/>
    <n v="0.46"/>
    <s v="Outlet"/>
  </r>
  <r>
    <s v="West Gear"/>
    <n v="1197831"/>
    <d v="2021-07-19T00:00:00"/>
    <s v="South"/>
    <s v="Oklahoma"/>
    <s v="Oklahoma City"/>
    <x v="4"/>
    <n v="43"/>
    <n v="116"/>
    <n v="4988"/>
    <n v="2045.08"/>
    <n v="0.41"/>
    <s v="Outlet"/>
  </r>
  <r>
    <s v="West Gear"/>
    <n v="1197831"/>
    <d v="2021-07-19T00:00:00"/>
    <s v="South"/>
    <s v="Oklahoma"/>
    <s v="Oklahoma City"/>
    <x v="5"/>
    <n v="45"/>
    <n v="163"/>
    <n v="7335"/>
    <n v="3447.4500000000003"/>
    <n v="0.47000000000000003"/>
    <s v="Outlet"/>
  </r>
  <r>
    <s v="West Gear"/>
    <n v="1197831"/>
    <d v="2021-08-20T00:00:00"/>
    <s v="South"/>
    <s v="Oklahoma"/>
    <s v="Oklahoma City"/>
    <x v="0"/>
    <n v="41"/>
    <n v="230"/>
    <n v="9430"/>
    <n v="3960.6000000000004"/>
    <n v="0.42000000000000004"/>
    <s v="Outlet"/>
  </r>
  <r>
    <s v="West Gear"/>
    <n v="1197831"/>
    <d v="2021-08-20T00:00:00"/>
    <s v="South"/>
    <s v="Oklahoma"/>
    <s v="Oklahoma City"/>
    <x v="1"/>
    <n v="37"/>
    <n v="140"/>
    <n v="5180"/>
    <n v="2175.6"/>
    <n v="0.42"/>
    <s v="Outlet"/>
  </r>
  <r>
    <s v="West Gear"/>
    <n v="1197831"/>
    <d v="2021-08-20T00:00:00"/>
    <s v="South"/>
    <s v="Oklahoma"/>
    <s v="Oklahoma City"/>
    <x v="2"/>
    <n v="38"/>
    <n v="113"/>
    <n v="4294"/>
    <n v="2018.18"/>
    <n v="0.47000000000000003"/>
    <s v="Outlet"/>
  </r>
  <r>
    <s v="West Gear"/>
    <n v="1197831"/>
    <d v="2021-08-20T00:00:00"/>
    <s v="South"/>
    <s v="Oklahoma"/>
    <s v="Oklahoma City"/>
    <x v="3"/>
    <n v="32"/>
    <n v="111"/>
    <n v="3552"/>
    <n v="1491.8400000000001"/>
    <n v="0.42000000000000004"/>
    <s v="Outlet"/>
  </r>
  <r>
    <s v="West Gear"/>
    <n v="1197831"/>
    <d v="2021-08-20T00:00:00"/>
    <s v="South"/>
    <s v="Oklahoma"/>
    <s v="Oklahoma City"/>
    <x v="4"/>
    <n v="40"/>
    <n v="105"/>
    <n v="4200"/>
    <n v="1554"/>
    <n v="0.37"/>
    <s v="Outlet"/>
  </r>
  <r>
    <s v="West Gear"/>
    <n v="1197831"/>
    <d v="2021-08-20T00:00:00"/>
    <s v="South"/>
    <s v="Oklahoma"/>
    <s v="Oklahoma City"/>
    <x v="5"/>
    <n v="40"/>
    <n v="166"/>
    <n v="6640"/>
    <n v="3120.8"/>
    <n v="0.47000000000000003"/>
    <s v="Outlet"/>
  </r>
  <r>
    <s v="West Gear"/>
    <n v="1197831"/>
    <d v="2021-09-19T00:00:00"/>
    <s v="South"/>
    <s v="Oklahoma"/>
    <s v="Oklahoma City"/>
    <x v="0"/>
    <n v="35"/>
    <n v="196"/>
    <n v="6860"/>
    <n v="3155.6000000000004"/>
    <n v="0.46"/>
    <s v="Outlet"/>
  </r>
  <r>
    <s v="West Gear"/>
    <n v="1197831"/>
    <d v="2021-09-19T00:00:00"/>
    <s v="South"/>
    <s v="Oklahoma"/>
    <s v="Oklahoma City"/>
    <x v="1"/>
    <n v="28"/>
    <n v="128"/>
    <n v="3584"/>
    <n v="1469.4399999999998"/>
    <n v="0.41"/>
    <s v="Outlet"/>
  </r>
  <r>
    <s v="West Gear"/>
    <n v="1197831"/>
    <d v="2021-09-19T00:00:00"/>
    <s v="South"/>
    <s v="Oklahoma"/>
    <s v="Oklahoma City"/>
    <x v="2"/>
    <n v="12"/>
    <n v="91"/>
    <n v="1092"/>
    <n v="458.64000000000004"/>
    <n v="0.42000000000000004"/>
    <s v="Outlet"/>
  </r>
  <r>
    <s v="West Gear"/>
    <n v="1197831"/>
    <d v="2021-09-19T00:00:00"/>
    <s v="South"/>
    <s v="Oklahoma"/>
    <s v="Oklahoma City"/>
    <x v="3"/>
    <n v="12"/>
    <n v="83"/>
    <n v="996"/>
    <n v="418.32000000000005"/>
    <n v="0.42000000000000004"/>
    <s v="Outlet"/>
  </r>
  <r>
    <s v="West Gear"/>
    <n v="1197831"/>
    <d v="2021-09-19T00:00:00"/>
    <s v="South"/>
    <s v="Oklahoma"/>
    <s v="Oklahoma City"/>
    <x v="4"/>
    <n v="20"/>
    <n v="78"/>
    <n v="1560"/>
    <n v="592.79999999999995"/>
    <n v="0.38"/>
    <s v="Outlet"/>
  </r>
  <r>
    <s v="West Gear"/>
    <n v="1197831"/>
    <d v="2021-09-19T00:00:00"/>
    <s v="South"/>
    <s v="Oklahoma"/>
    <s v="Oklahoma City"/>
    <x v="5"/>
    <n v="23"/>
    <n v="119"/>
    <n v="2737"/>
    <n v="1286.3900000000001"/>
    <n v="0.47000000000000003"/>
    <s v="Outlet"/>
  </r>
  <r>
    <s v="West Gear"/>
    <n v="1197831"/>
    <d v="2021-10-21T00:00:00"/>
    <s v="South"/>
    <s v="Oklahoma"/>
    <s v="Oklahoma City"/>
    <x v="0"/>
    <n v="20"/>
    <n v="173"/>
    <n v="3460"/>
    <n v="1626.2"/>
    <n v="0.47000000000000003"/>
    <s v="Outlet"/>
  </r>
  <r>
    <s v="West Gear"/>
    <n v="1197831"/>
    <d v="2021-10-21T00:00:00"/>
    <s v="South"/>
    <s v="Oklahoma"/>
    <s v="Oklahoma City"/>
    <x v="1"/>
    <n v="14"/>
    <n v="112"/>
    <n v="1568"/>
    <n v="658.56"/>
    <n v="0.42"/>
    <s v="Outlet"/>
  </r>
  <r>
    <s v="West Gear"/>
    <n v="1197831"/>
    <d v="2021-10-21T00:00:00"/>
    <s v="South"/>
    <s v="Oklahoma"/>
    <s v="Oklahoma City"/>
    <x v="2"/>
    <n v="14"/>
    <n v="74"/>
    <n v="1036"/>
    <n v="435.12000000000006"/>
    <n v="0.42000000000000004"/>
    <s v="Outlet"/>
  </r>
  <r>
    <s v="West Gear"/>
    <n v="1197831"/>
    <d v="2021-10-21T00:00:00"/>
    <s v="South"/>
    <s v="Oklahoma"/>
    <s v="Oklahoma City"/>
    <x v="3"/>
    <n v="15"/>
    <n v="62"/>
    <n v="930"/>
    <n v="390.6"/>
    <n v="0.42000000000000004"/>
    <s v="Outlet"/>
  </r>
  <r>
    <s v="West Gear"/>
    <n v="1197831"/>
    <d v="2021-10-21T00:00:00"/>
    <s v="South"/>
    <s v="Oklahoma"/>
    <s v="Oklahoma City"/>
    <x v="4"/>
    <n v="22"/>
    <n v="68"/>
    <n v="1496"/>
    <n v="568.48"/>
    <n v="0.38"/>
    <s v="Outlet"/>
  </r>
  <r>
    <s v="Kohl's"/>
    <n v="1197831"/>
    <d v="2021-10-21T00:00:00"/>
    <s v="South"/>
    <s v="Oklahoma"/>
    <s v="Oklahoma City"/>
    <x v="5"/>
    <n v="22"/>
    <n v="101"/>
    <n v="2222"/>
    <n v="1044.3400000000001"/>
    <n v="0.47000000000000003"/>
    <s v="Outlet"/>
  </r>
  <r>
    <s v="Kohl's"/>
    <n v="1197831"/>
    <d v="2021-11-20T00:00:00"/>
    <s v="South"/>
    <s v="Oklahoma"/>
    <s v="Oklahoma City"/>
    <x v="0"/>
    <n v="16"/>
    <n v="166"/>
    <n v="2656"/>
    <n v="1168.6400000000001"/>
    <n v="0.44"/>
    <s v="Outlet"/>
  </r>
  <r>
    <s v="Kohl's"/>
    <n v="1197831"/>
    <d v="2021-11-20T00:00:00"/>
    <s v="South"/>
    <s v="Oklahoma"/>
    <s v="Oklahoma City"/>
    <x v="1"/>
    <n v="11"/>
    <n v="96"/>
    <n v="1056"/>
    <n v="401.28000000000003"/>
    <n v="0.38"/>
    <s v="Outlet"/>
  </r>
  <r>
    <s v="Kohl's"/>
    <n v="1197831"/>
    <d v="2021-11-20T00:00:00"/>
    <s v="South"/>
    <s v="Oklahoma"/>
    <s v="Oklahoma City"/>
    <x v="2"/>
    <n v="19"/>
    <n v="81"/>
    <n v="1539"/>
    <n v="661.7700000000001"/>
    <n v="0.43000000000000005"/>
    <s v="Outlet"/>
  </r>
  <r>
    <s v="Kohl's"/>
    <n v="1197831"/>
    <d v="2021-11-20T00:00:00"/>
    <s v="South"/>
    <s v="Oklahoma"/>
    <s v="Oklahoma City"/>
    <x v="3"/>
    <n v="37"/>
    <n v="90"/>
    <n v="3330"/>
    <n v="1565.1000000000001"/>
    <n v="0.47000000000000003"/>
    <s v="Outlet"/>
  </r>
  <r>
    <s v="Kohl's"/>
    <n v="1197831"/>
    <d v="2021-11-20T00:00:00"/>
    <s v="South"/>
    <s v="Oklahoma"/>
    <s v="Oklahoma City"/>
    <x v="4"/>
    <n v="60"/>
    <n v="85"/>
    <n v="5100"/>
    <n v="2039.9999999999998"/>
    <n v="0.39999999999999997"/>
    <s v="Outlet"/>
  </r>
  <r>
    <s v="Kohl's"/>
    <n v="1197831"/>
    <d v="2021-11-20T00:00:00"/>
    <s v="South"/>
    <s v="Oklahoma"/>
    <s v="Oklahoma City"/>
    <x v="5"/>
    <n v="60"/>
    <n v="128"/>
    <n v="7680"/>
    <n v="3302.4000000000005"/>
    <n v="0.43000000000000005"/>
    <s v="Outlet"/>
  </r>
  <r>
    <s v="Kohl's"/>
    <n v="1197831"/>
    <d v="2021-12-19T00:00:00"/>
    <s v="South"/>
    <s v="Oklahoma"/>
    <s v="Oklahoma City"/>
    <x v="0"/>
    <n v="55"/>
    <n v="200"/>
    <n v="11000"/>
    <n v="4620"/>
    <n v="0.42000000000000004"/>
    <s v="Outlet"/>
  </r>
  <r>
    <s v="Kohl's"/>
    <n v="1197831"/>
    <d v="2021-12-19T00:00:00"/>
    <s v="South"/>
    <s v="Oklahoma"/>
    <s v="Oklahoma City"/>
    <x v="1"/>
    <n v="47"/>
    <n v="149"/>
    <n v="7003"/>
    <n v="2661.14"/>
    <n v="0.38"/>
    <s v="Outlet"/>
  </r>
  <r>
    <s v="Kohl's"/>
    <n v="1197831"/>
    <d v="2021-12-19T00:00:00"/>
    <s v="South"/>
    <s v="Oklahoma"/>
    <s v="Oklahoma City"/>
    <x v="2"/>
    <n v="44"/>
    <n v="131"/>
    <n v="5764"/>
    <n v="2593.8000000000002"/>
    <n v="0.45"/>
    <s v="Outlet"/>
  </r>
  <r>
    <s v="Kohl's"/>
    <n v="1197831"/>
    <d v="2021-12-19T00:00:00"/>
    <s v="South"/>
    <s v="Oklahoma"/>
    <s v="Oklahoma City"/>
    <x v="3"/>
    <n v="45"/>
    <n v="114"/>
    <n v="5130"/>
    <n v="2308.5"/>
    <n v="0.45"/>
    <s v="Outlet"/>
  </r>
  <r>
    <s v="Kohl's"/>
    <n v="1197831"/>
    <d v="2021-12-19T00:00:00"/>
    <s v="South"/>
    <s v="Oklahoma"/>
    <s v="Oklahoma City"/>
    <x v="4"/>
    <n v="55"/>
    <n v="98"/>
    <n v="5390"/>
    <n v="2156"/>
    <n v="0.39999999999999997"/>
    <s v="Outlet"/>
  </r>
  <r>
    <s v="Kohl's"/>
    <n v="1197831"/>
    <d v="2021-12-19T00:00:00"/>
    <s v="South"/>
    <s v="Oklahoma"/>
    <s v="Oklahoma City"/>
    <x v="5"/>
    <n v="51"/>
    <n v="128"/>
    <n v="6528"/>
    <n v="2807.0400000000004"/>
    <n v="0.43000000000000005"/>
    <s v="Outlet"/>
  </r>
  <r>
    <s v="Kohl's"/>
    <n v="1197831"/>
    <d v="2021-01-16T00:00:00"/>
    <s v="South"/>
    <s v="Oklahoma"/>
    <s v="Oklahoma City"/>
    <x v="0"/>
    <n v="17"/>
    <n v="176"/>
    <n v="2992"/>
    <n v="1136.96"/>
    <n v="0.38"/>
    <s v="Outlet"/>
  </r>
  <r>
    <s v="Kohl's"/>
    <n v="1197831"/>
    <d v="2021-01-16T00:00:00"/>
    <s v="South"/>
    <s v="Oklahoma"/>
    <s v="Oklahoma City"/>
    <x v="1"/>
    <n v="16"/>
    <n v="105"/>
    <n v="1680"/>
    <n v="638.4"/>
    <n v="0.38"/>
    <s v="Outlet"/>
  </r>
  <r>
    <s v="Kohl's"/>
    <n v="1197831"/>
    <d v="2021-01-16T00:00:00"/>
    <s v="South"/>
    <s v="Oklahoma"/>
    <s v="Oklahoma City"/>
    <x v="2"/>
    <n v="12"/>
    <n v="116"/>
    <n v="1392"/>
    <n v="556.79999999999995"/>
    <n v="0.39999999999999997"/>
    <s v="Outlet"/>
  </r>
  <r>
    <s v="Kohl's"/>
    <n v="1197831"/>
    <d v="2021-01-16T00:00:00"/>
    <s v="South"/>
    <s v="Oklahoma"/>
    <s v="Oklahoma City"/>
    <x v="3"/>
    <n v="16"/>
    <n v="70"/>
    <n v="1120"/>
    <n v="447.99999999999994"/>
    <n v="0.39999999999999997"/>
    <s v="Outlet"/>
  </r>
  <r>
    <s v="Kohl's"/>
    <n v="1197831"/>
    <d v="2021-01-16T00:00:00"/>
    <s v="South"/>
    <s v="Oklahoma"/>
    <s v="Oklahoma City"/>
    <x v="4"/>
    <n v="28"/>
    <n v="88"/>
    <n v="2464"/>
    <n v="1010.2399999999999"/>
    <n v="0.41"/>
    <s v="Outlet"/>
  </r>
  <r>
    <s v="Kohl's"/>
    <n v="1197831"/>
    <d v="2021-01-16T00:00:00"/>
    <s v="South"/>
    <s v="Oklahoma"/>
    <s v="Oklahoma City"/>
    <x v="5"/>
    <n v="17"/>
    <n v="119"/>
    <n v="2023"/>
    <n v="748.51"/>
    <n v="0.37"/>
    <s v="Outlet"/>
  </r>
  <r>
    <s v="Kohl's"/>
    <n v="1197831"/>
    <d v="2021-02-14T00:00:00"/>
    <s v="South"/>
    <s v="Oklahoma"/>
    <s v="Oklahoma City"/>
    <x v="0"/>
    <n v="18"/>
    <n v="204"/>
    <n v="3672"/>
    <n v="1468.8"/>
    <n v="0.39999999999999997"/>
    <s v="Outlet"/>
  </r>
  <r>
    <s v="Kohl's"/>
    <n v="1197831"/>
    <d v="2021-02-14T00:00:00"/>
    <s v="South"/>
    <s v="Oklahoma"/>
    <s v="Oklahoma City"/>
    <x v="1"/>
    <n v="17"/>
    <n v="75"/>
    <n v="1275"/>
    <n v="522.75"/>
    <n v="0.41"/>
    <s v="Outlet"/>
  </r>
  <r>
    <s v="Kohl's"/>
    <n v="1197831"/>
    <d v="2021-02-14T00:00:00"/>
    <s v="South"/>
    <s v="Oklahoma"/>
    <s v="Oklahoma City"/>
    <x v="2"/>
    <n v="11"/>
    <n v="90"/>
    <n v="990"/>
    <n v="386.09999999999997"/>
    <n v="0.38999999999999996"/>
    <s v="Outlet"/>
  </r>
  <r>
    <s v="Sports Direct"/>
    <n v="1185732"/>
    <d v="2021-02-05T00:00:00"/>
    <s v="Northeast"/>
    <s v="Connecticut"/>
    <s v="Hartford"/>
    <x v="3"/>
    <n v="24"/>
    <n v="39"/>
    <n v="936"/>
    <n v="308.87999999999994"/>
    <n v="0.32999999999999996"/>
    <s v="Outlet"/>
  </r>
  <r>
    <s v="Sports Direct"/>
    <n v="1185732"/>
    <d v="2021-02-05T00:00:00"/>
    <s v="Northeast"/>
    <s v="Connecticut"/>
    <s v="Hartford"/>
    <x v="4"/>
    <n v="39"/>
    <n v="66"/>
    <n v="2574"/>
    <n v="952.38"/>
    <n v="0.37"/>
    <s v="Outlet"/>
  </r>
  <r>
    <s v="Sports Direct"/>
    <n v="1185732"/>
    <d v="2021-02-05T00:00:00"/>
    <s v="Northeast"/>
    <s v="Connecticut"/>
    <s v="Hartford"/>
    <x v="5"/>
    <n v="32"/>
    <n v="96"/>
    <n v="3072"/>
    <n v="1198.08"/>
    <n v="0.38999999999999996"/>
    <s v="Outlet"/>
  </r>
  <r>
    <s v="Sports Direct"/>
    <n v="1185732"/>
    <d v="2021-03-03T00:00:00"/>
    <s v="Northeast"/>
    <s v="Connecticut"/>
    <s v="Hartford"/>
    <x v="0"/>
    <n v="26"/>
    <n v="182"/>
    <n v="4732"/>
    <n v="2034.7600000000002"/>
    <n v="0.43000000000000005"/>
    <s v="Outlet"/>
  </r>
  <r>
    <s v="Sports Direct"/>
    <n v="1185732"/>
    <d v="2021-03-03T00:00:00"/>
    <s v="Northeast"/>
    <s v="Connecticut"/>
    <s v="Hartford"/>
    <x v="1"/>
    <n v="32"/>
    <n v="68"/>
    <n v="2176"/>
    <n v="979.2"/>
    <n v="0.45"/>
    <s v="Outlet"/>
  </r>
  <r>
    <s v="Sports Direct"/>
    <n v="1185732"/>
    <d v="2021-03-03T00:00:00"/>
    <s v="Northeast"/>
    <s v="Connecticut"/>
    <s v="Hartford"/>
    <x v="2"/>
    <n v="23"/>
    <n v="75"/>
    <n v="1725"/>
    <n v="552"/>
    <n v="0.32"/>
    <s v="Outlet"/>
  </r>
  <r>
    <s v="Sports Direct"/>
    <n v="1185732"/>
    <d v="2021-03-03T00:00:00"/>
    <s v="Northeast"/>
    <s v="Connecticut"/>
    <s v="Hartford"/>
    <x v="3"/>
    <n v="27"/>
    <n v="34"/>
    <n v="918"/>
    <n v="293.76"/>
    <n v="0.32"/>
    <s v="Outlet"/>
  </r>
  <r>
    <s v="Sports Direct"/>
    <n v="1185732"/>
    <d v="2021-03-03T00:00:00"/>
    <s v="Northeast"/>
    <s v="Connecticut"/>
    <s v="Hartford"/>
    <x v="4"/>
    <n v="39"/>
    <n v="53"/>
    <n v="2067"/>
    <n v="702.78"/>
    <n v="0.33999999999999997"/>
    <s v="Outlet"/>
  </r>
  <r>
    <s v="Sports Direct"/>
    <n v="1185732"/>
    <d v="2021-03-03T00:00:00"/>
    <s v="Northeast"/>
    <s v="Connecticut"/>
    <s v="Hartford"/>
    <x v="5"/>
    <n v="29"/>
    <n v="85"/>
    <n v="2465"/>
    <n v="961.34999999999991"/>
    <n v="0.38999999999999996"/>
    <s v="Outlet"/>
  </r>
  <r>
    <s v="Sports Direct"/>
    <n v="1185732"/>
    <d v="2021-04-04T00:00:00"/>
    <s v="Northeast"/>
    <s v="Connecticut"/>
    <s v="Hartford"/>
    <x v="0"/>
    <n v="28"/>
    <n v="155"/>
    <n v="4340"/>
    <n v="1996.4"/>
    <n v="0.46"/>
    <s v="Outlet"/>
  </r>
  <r>
    <s v="Sports Direct"/>
    <n v="1185732"/>
    <d v="2021-04-04T00:00:00"/>
    <s v="Northeast"/>
    <s v="Connecticut"/>
    <s v="Hartford"/>
    <x v="1"/>
    <n v="30"/>
    <n v="64"/>
    <n v="1920"/>
    <n v="844.8"/>
    <n v="0.44"/>
    <s v="Outlet"/>
  </r>
  <r>
    <s v="Sports Direct"/>
    <n v="1185732"/>
    <d v="2021-04-04T00:00:00"/>
    <s v="Northeast"/>
    <s v="Connecticut"/>
    <s v="Hartford"/>
    <x v="2"/>
    <n v="20"/>
    <n v="64"/>
    <n v="1280"/>
    <n v="460.79999999999995"/>
    <n v="0.36"/>
    <s v="Outlet"/>
  </r>
  <r>
    <s v="Sports Direct"/>
    <n v="1185732"/>
    <d v="2021-04-04T00:00:00"/>
    <s v="Northeast"/>
    <s v="Connecticut"/>
    <s v="Hartford"/>
    <x v="3"/>
    <n v="26"/>
    <n v="41"/>
    <n v="1066"/>
    <n v="341.12"/>
    <n v="0.32"/>
    <s v="Outlet"/>
  </r>
  <r>
    <s v="Sports Direct"/>
    <n v="1185732"/>
    <d v="2021-04-04T00:00:00"/>
    <s v="Northeast"/>
    <s v="Connecticut"/>
    <s v="Hartford"/>
    <x v="4"/>
    <n v="37"/>
    <n v="40"/>
    <n v="1480"/>
    <n v="503.19999999999993"/>
    <n v="0.33999999999999997"/>
    <s v="Outlet"/>
  </r>
  <r>
    <s v="Sports Direct"/>
    <n v="1185732"/>
    <d v="2021-04-04T00:00:00"/>
    <s v="Northeast"/>
    <s v="Connecticut"/>
    <s v="Hartford"/>
    <x v="5"/>
    <n v="26"/>
    <n v="94"/>
    <n v="2444"/>
    <n v="1026.48"/>
    <n v="0.42"/>
    <s v="Outlet"/>
  </r>
  <r>
    <s v="Sports Direct"/>
    <n v="1185732"/>
    <d v="2021-05-03T00:00:00"/>
    <s v="Northeast"/>
    <s v="Connecticut"/>
    <s v="Hartford"/>
    <x v="0"/>
    <n v="40"/>
    <n v="191"/>
    <n v="7640"/>
    <n v="3361.6"/>
    <n v="0.44"/>
    <s v="Outlet"/>
  </r>
  <r>
    <s v="Sports Direct"/>
    <n v="1185732"/>
    <d v="2021-05-03T00:00:00"/>
    <s v="Northeast"/>
    <s v="Connecticut"/>
    <s v="Hartford"/>
    <x v="1"/>
    <n v="35"/>
    <n v="83"/>
    <n v="2905"/>
    <n v="1278.2"/>
    <n v="0.44"/>
    <s v="Outlet"/>
  </r>
  <r>
    <s v="Sports Direct"/>
    <n v="1185732"/>
    <d v="2021-05-03T00:00:00"/>
    <s v="Northeast"/>
    <s v="Connecticut"/>
    <s v="Hartford"/>
    <x v="2"/>
    <n v="32"/>
    <n v="83"/>
    <n v="2656"/>
    <n v="903.04"/>
    <n v="0.33999999999999997"/>
    <s v="Outlet"/>
  </r>
  <r>
    <s v="Sports Direct"/>
    <n v="1185732"/>
    <d v="2021-05-03T00:00:00"/>
    <s v="Northeast"/>
    <s v="Connecticut"/>
    <s v="Hartford"/>
    <x v="3"/>
    <n v="32"/>
    <n v="74"/>
    <n v="2368"/>
    <n v="781.43999999999994"/>
    <n v="0.32999999999999996"/>
    <s v="Outlet"/>
  </r>
  <r>
    <s v="Sports Direct"/>
    <n v="1185732"/>
    <d v="2021-05-03T00:00:00"/>
    <s v="Northeast"/>
    <s v="Connecticut"/>
    <s v="Hartford"/>
    <x v="4"/>
    <n v="37"/>
    <n v="83"/>
    <n v="3071"/>
    <n v="1074.8499999999999"/>
    <n v="0.35"/>
    <s v="Outlet"/>
  </r>
  <r>
    <s v="Sports Direct"/>
    <n v="1185732"/>
    <d v="2021-05-03T00:00:00"/>
    <s v="Northeast"/>
    <s v="Connecticut"/>
    <s v="Hartford"/>
    <x v="5"/>
    <n v="41"/>
    <n v="128"/>
    <n v="5248"/>
    <n v="2204.16"/>
    <n v="0.42"/>
    <s v="Outlet"/>
  </r>
  <r>
    <s v="Sports Direct"/>
    <n v="1185732"/>
    <d v="2021-06-05T00:00:00"/>
    <s v="Northeast"/>
    <s v="Connecticut"/>
    <s v="Hartford"/>
    <x v="0"/>
    <n v="40"/>
    <n v="206"/>
    <n v="8240"/>
    <n v="3872.8"/>
    <n v="0.47000000000000003"/>
    <s v="Outlet"/>
  </r>
  <r>
    <s v="Sports Direct"/>
    <n v="1185732"/>
    <d v="2021-06-05T00:00:00"/>
    <s v="Northeast"/>
    <s v="Connecticut"/>
    <s v="Hartford"/>
    <x v="1"/>
    <n v="38"/>
    <n v="124"/>
    <n v="4712"/>
    <n v="2214.6400000000003"/>
    <n v="0.47000000000000003"/>
    <s v="Outlet"/>
  </r>
  <r>
    <s v="Sports Direct"/>
    <n v="1185732"/>
    <d v="2021-06-05T00:00:00"/>
    <s v="Northeast"/>
    <s v="Connecticut"/>
    <s v="Hartford"/>
    <x v="2"/>
    <n v="35"/>
    <n v="96"/>
    <n v="3360"/>
    <n v="1108.8"/>
    <n v="0.32999999999999996"/>
    <s v="Outlet"/>
  </r>
  <r>
    <s v="Sports Direct"/>
    <n v="1185732"/>
    <d v="2021-06-05T00:00:00"/>
    <s v="Northeast"/>
    <s v="Connecticut"/>
    <s v="Hartford"/>
    <x v="3"/>
    <n v="35"/>
    <n v="85"/>
    <n v="2975"/>
    <n v="1041.25"/>
    <n v="0.35"/>
    <s v="Outlet"/>
  </r>
  <r>
    <s v="Sports Direct"/>
    <n v="1185732"/>
    <d v="2021-06-05T00:00:00"/>
    <s v="Northeast"/>
    <s v="Connecticut"/>
    <s v="Hartford"/>
    <x v="4"/>
    <n v="36"/>
    <n v="91"/>
    <n v="3276"/>
    <n v="1048.32"/>
    <n v="0.32"/>
    <s v="Outlet"/>
  </r>
  <r>
    <s v="Sports Direct"/>
    <n v="1185732"/>
    <d v="2021-06-05T00:00:00"/>
    <s v="Northeast"/>
    <s v="Connecticut"/>
    <s v="Hartford"/>
    <x v="5"/>
    <n v="39"/>
    <n v="128"/>
    <n v="4992"/>
    <n v="1946.8799999999999"/>
    <n v="0.38999999999999996"/>
    <s v="Outlet"/>
  </r>
  <r>
    <s v="Sports Direct"/>
    <n v="1185732"/>
    <d v="2021-07-03T00:00:00"/>
    <s v="Northeast"/>
    <s v="Connecticut"/>
    <s v="Hartford"/>
    <x v="0"/>
    <n v="42"/>
    <n v="195"/>
    <n v="8190"/>
    <n v="3685.5"/>
    <n v="0.45"/>
    <s v="Outlet"/>
  </r>
  <r>
    <s v="Sports Direct"/>
    <n v="1185732"/>
    <d v="2021-07-03T00:00:00"/>
    <s v="Northeast"/>
    <s v="Connecticut"/>
    <s v="Hartford"/>
    <x v="1"/>
    <n v="38"/>
    <n v="120"/>
    <n v="4560"/>
    <n v="1915.2000000000003"/>
    <n v="0.42000000000000004"/>
    <s v="Outlet"/>
  </r>
  <r>
    <s v="Sports Direct"/>
    <n v="1185732"/>
    <d v="2021-07-03T00:00:00"/>
    <s v="Northeast"/>
    <s v="Connecticut"/>
    <s v="Hartford"/>
    <x v="2"/>
    <n v="29"/>
    <n v="111"/>
    <n v="3219"/>
    <n v="1094.4599999999998"/>
    <n v="0.33999999999999997"/>
    <s v="Outlet"/>
  </r>
  <r>
    <s v="Sports Direct"/>
    <n v="1185732"/>
    <d v="2021-07-03T00:00:00"/>
    <s v="Northeast"/>
    <s v="Connecticut"/>
    <s v="Hartford"/>
    <x v="3"/>
    <n v="34"/>
    <n v="94"/>
    <n v="3196"/>
    <n v="1150.56"/>
    <n v="0.36"/>
    <s v="Outlet"/>
  </r>
  <r>
    <s v="Sports Direct"/>
    <n v="1185732"/>
    <d v="2021-07-03T00:00:00"/>
    <s v="Northeast"/>
    <s v="Connecticut"/>
    <s v="Hartford"/>
    <x v="4"/>
    <n v="43"/>
    <n v="93"/>
    <n v="3999"/>
    <n v="1319.6699999999998"/>
    <n v="0.32999999999999996"/>
    <s v="Outlet"/>
  </r>
  <r>
    <s v="Sports Direct"/>
    <n v="1185732"/>
    <d v="2021-07-03T00:00:00"/>
    <s v="Northeast"/>
    <s v="Connecticut"/>
    <s v="Hartford"/>
    <x v="5"/>
    <n v="40"/>
    <n v="152"/>
    <n v="6080"/>
    <n v="2310.4"/>
    <n v="0.38"/>
    <s v="Outlet"/>
  </r>
  <r>
    <s v="Sports Direct"/>
    <n v="1185732"/>
    <d v="2021-08-04T00:00:00"/>
    <s v="Northeast"/>
    <s v="Connecticut"/>
    <s v="Hartford"/>
    <x v="0"/>
    <n v="40"/>
    <n v="194"/>
    <n v="7760"/>
    <n v="3259.2000000000003"/>
    <n v="0.42000000000000004"/>
    <s v="Outlet"/>
  </r>
  <r>
    <s v="Sports Direct"/>
    <n v="1185732"/>
    <d v="2021-08-04T00:00:00"/>
    <s v="Northeast"/>
    <s v="Connecticut"/>
    <s v="Hartford"/>
    <x v="1"/>
    <n v="34"/>
    <n v="128"/>
    <n v="4352"/>
    <n v="1871.3600000000001"/>
    <n v="0.43000000000000005"/>
    <s v="Outlet"/>
  </r>
  <r>
    <s v="Sports Direct"/>
    <n v="1185732"/>
    <d v="2021-08-04T00:00:00"/>
    <s v="Northeast"/>
    <s v="Connecticut"/>
    <s v="Hartford"/>
    <x v="2"/>
    <n v="36"/>
    <n v="107"/>
    <n v="3852"/>
    <n v="1348.1999999999998"/>
    <n v="0.35"/>
    <s v="Outlet"/>
  </r>
  <r>
    <s v="Sports Direct"/>
    <n v="1185732"/>
    <d v="2021-08-04T00:00:00"/>
    <s v="Northeast"/>
    <s v="Connecticut"/>
    <s v="Hartford"/>
    <x v="3"/>
    <n v="32"/>
    <n v="72"/>
    <n v="2304"/>
    <n v="760.31999999999994"/>
    <n v="0.32999999999999996"/>
    <s v="Outlet"/>
  </r>
  <r>
    <s v="Sports Direct"/>
    <n v="1185732"/>
    <d v="2021-08-04T00:00:00"/>
    <s v="Northeast"/>
    <s v="Connecticut"/>
    <s v="Hartford"/>
    <x v="4"/>
    <n v="43"/>
    <n v="62"/>
    <n v="2666"/>
    <n v="879.77999999999986"/>
    <n v="0.32999999999999996"/>
    <s v="Outlet"/>
  </r>
  <r>
    <s v="Sports Direct"/>
    <n v="1185732"/>
    <d v="2021-08-04T00:00:00"/>
    <s v="Northeast"/>
    <s v="Connecticut"/>
    <s v="Hartford"/>
    <x v="5"/>
    <n v="44"/>
    <n v="124"/>
    <n v="5456"/>
    <n v="2073.2800000000002"/>
    <n v="0.38"/>
    <s v="Outlet"/>
  </r>
  <r>
    <s v="Sports Direct"/>
    <n v="1185732"/>
    <d v="2021-09-03T00:00:00"/>
    <s v="Northeast"/>
    <s v="Connecticut"/>
    <s v="Hartford"/>
    <x v="0"/>
    <n v="43"/>
    <n v="170"/>
    <n v="7310"/>
    <n v="3435.7000000000003"/>
    <n v="0.47000000000000003"/>
    <s v="Outlet"/>
  </r>
  <r>
    <s v="Sports Direct"/>
    <n v="1185732"/>
    <d v="2021-09-03T00:00:00"/>
    <s v="Northeast"/>
    <s v="Connecticut"/>
    <s v="Hartford"/>
    <x v="1"/>
    <n v="40"/>
    <n v="93"/>
    <n v="3720"/>
    <n v="1748.4"/>
    <n v="0.47000000000000003"/>
    <s v="Outlet"/>
  </r>
  <r>
    <s v="Sports Direct"/>
    <n v="1185732"/>
    <d v="2021-09-03T00:00:00"/>
    <s v="Northeast"/>
    <s v="Connecticut"/>
    <s v="Hartford"/>
    <x v="2"/>
    <n v="33"/>
    <n v="64"/>
    <n v="2112"/>
    <n v="675.84"/>
    <n v="0.32"/>
    <s v="Outlet"/>
  </r>
  <r>
    <s v="Sports Direct"/>
    <n v="1185732"/>
    <d v="2021-09-03T00:00:00"/>
    <s v="Northeast"/>
    <s v="Connecticut"/>
    <s v="Hartford"/>
    <x v="3"/>
    <n v="30"/>
    <n v="58"/>
    <n v="1740"/>
    <n v="591.59999999999991"/>
    <n v="0.33999999999999997"/>
    <s v="Outlet"/>
  </r>
  <r>
    <s v="Sports Direct"/>
    <n v="1185732"/>
    <d v="2021-09-03T00:00:00"/>
    <s v="Northeast"/>
    <s v="Connecticut"/>
    <s v="Hartford"/>
    <x v="4"/>
    <n v="41"/>
    <n v="58"/>
    <n v="2378"/>
    <n v="856.07999999999993"/>
    <n v="0.36"/>
    <s v="Outlet"/>
  </r>
  <r>
    <s v="Sports Direct"/>
    <n v="1185732"/>
    <d v="2021-09-03T00:00:00"/>
    <s v="Northeast"/>
    <s v="Connecticut"/>
    <s v="Hartford"/>
    <x v="5"/>
    <n v="45"/>
    <n v="83"/>
    <n v="3735"/>
    <n v="1568.7"/>
    <n v="0.42"/>
    <s v="Outlet"/>
  </r>
  <r>
    <s v="Sports Direct"/>
    <n v="1185732"/>
    <d v="2021-10-05T00:00:00"/>
    <s v="Northeast"/>
    <s v="Connecticut"/>
    <s v="Hartford"/>
    <x v="0"/>
    <n v="46"/>
    <n v="153"/>
    <n v="7038"/>
    <n v="2955.9600000000005"/>
    <n v="0.42000000000000004"/>
    <s v="Outlet"/>
  </r>
  <r>
    <s v="Sports Direct"/>
    <n v="1185732"/>
    <d v="2021-10-05T00:00:00"/>
    <s v="Northeast"/>
    <s v="Connecticut"/>
    <s v="Hartford"/>
    <x v="1"/>
    <n v="39"/>
    <n v="94"/>
    <n v="3666"/>
    <n v="1613.04"/>
    <n v="0.44"/>
    <s v="Outlet"/>
  </r>
  <r>
    <s v="Sports Direct"/>
    <n v="1185732"/>
    <d v="2021-10-05T00:00:00"/>
    <s v="Northeast"/>
    <s v="Connecticut"/>
    <s v="Hartford"/>
    <x v="2"/>
    <n v="36"/>
    <n v="61"/>
    <n v="2196"/>
    <n v="812.52"/>
    <n v="0.37"/>
    <s v="Outlet"/>
  </r>
  <r>
    <s v="Sports Direct"/>
    <n v="1185732"/>
    <d v="2021-10-05T00:00:00"/>
    <s v="Northeast"/>
    <s v="Connecticut"/>
    <s v="Hartford"/>
    <x v="3"/>
    <n v="43"/>
    <n v="45"/>
    <n v="1935"/>
    <n v="696.6"/>
    <n v="0.36"/>
    <s v="Outlet"/>
  </r>
  <r>
    <s v="Sports Direct"/>
    <n v="1185732"/>
    <d v="2021-10-05T00:00:00"/>
    <s v="Northeast"/>
    <s v="Connecticut"/>
    <s v="Hartford"/>
    <x v="4"/>
    <n v="50"/>
    <n v="45"/>
    <n v="2250"/>
    <n v="742.49999999999989"/>
    <n v="0.32999999999999996"/>
    <s v="Outlet"/>
  </r>
  <r>
    <s v="Foot Locker"/>
    <n v="1185732"/>
    <d v="2021-10-05T00:00:00"/>
    <s v="Northeast"/>
    <s v="Connecticut"/>
    <s v="Hartford"/>
    <x v="5"/>
    <n v="46"/>
    <n v="94"/>
    <n v="4324"/>
    <n v="1816.08"/>
    <n v="0.42"/>
    <s v="Outlet"/>
  </r>
  <r>
    <s v="Foot Locker"/>
    <n v="1185732"/>
    <d v="2021-11-04T00:00:00"/>
    <s v="Northeast"/>
    <s v="Connecticut"/>
    <s v="Hartford"/>
    <x v="0"/>
    <n v="51"/>
    <n v="149"/>
    <n v="7599"/>
    <n v="3267.57"/>
    <n v="0.43000000000000005"/>
    <s v="Outlet"/>
  </r>
  <r>
    <s v="Foot Locker"/>
    <n v="1185732"/>
    <d v="2021-11-04T00:00:00"/>
    <s v="Northeast"/>
    <s v="Connecticut"/>
    <s v="Hartford"/>
    <x v="1"/>
    <n v="37"/>
    <n v="105"/>
    <n v="3885"/>
    <n v="1787.1000000000001"/>
    <n v="0.46"/>
    <s v="Outlet"/>
  </r>
  <r>
    <s v="Foot Locker"/>
    <n v="1185732"/>
    <d v="2021-11-04T00:00:00"/>
    <s v="Northeast"/>
    <s v="Connecticut"/>
    <s v="Hartford"/>
    <x v="2"/>
    <n v="36"/>
    <n v="103"/>
    <n v="3708"/>
    <n v="1371.96"/>
    <n v="0.37"/>
    <s v="Outlet"/>
  </r>
  <r>
    <s v="Foot Locker"/>
    <n v="1185732"/>
    <d v="2021-11-04T00:00:00"/>
    <s v="Northeast"/>
    <s v="Connecticut"/>
    <s v="Hartford"/>
    <x v="3"/>
    <n v="39"/>
    <n v="83"/>
    <n v="3237"/>
    <n v="1197.69"/>
    <n v="0.37"/>
    <s v="Outlet"/>
  </r>
  <r>
    <s v="Foot Locker"/>
    <n v="1185732"/>
    <d v="2021-11-04T00:00:00"/>
    <s v="Northeast"/>
    <s v="Connecticut"/>
    <s v="Hartford"/>
    <x v="4"/>
    <n v="44"/>
    <n v="88"/>
    <n v="3872"/>
    <n v="1393.9199999999998"/>
    <n v="0.36"/>
    <s v="Outlet"/>
  </r>
  <r>
    <s v="Foot Locker"/>
    <n v="1185732"/>
    <d v="2021-11-04T00:00:00"/>
    <s v="Northeast"/>
    <s v="Connecticut"/>
    <s v="Hartford"/>
    <x v="5"/>
    <n v="52"/>
    <n v="116"/>
    <n v="6032"/>
    <n v="2352.4799999999996"/>
    <n v="0.38999999999999996"/>
    <s v="Outlet"/>
  </r>
  <r>
    <s v="Foot Locker"/>
    <n v="1185732"/>
    <d v="2021-12-03T00:00:00"/>
    <s v="Northeast"/>
    <s v="Connecticut"/>
    <s v="Hartford"/>
    <x v="0"/>
    <n v="45"/>
    <n v="173"/>
    <n v="7785"/>
    <n v="3269.7000000000003"/>
    <n v="0.42000000000000004"/>
    <s v="Outlet"/>
  </r>
  <r>
    <s v="Foot Locker"/>
    <n v="1185732"/>
    <d v="2021-12-03T00:00:00"/>
    <s v="Northeast"/>
    <s v="Connecticut"/>
    <s v="Hartford"/>
    <x v="1"/>
    <n v="37"/>
    <n v="131"/>
    <n v="4847"/>
    <n v="2181.15"/>
    <n v="0.45"/>
    <s v="Outlet"/>
  </r>
  <r>
    <s v="Foot Locker"/>
    <n v="1185732"/>
    <d v="2021-12-03T00:00:00"/>
    <s v="Northeast"/>
    <s v="Connecticut"/>
    <s v="Hartford"/>
    <x v="2"/>
    <n v="43"/>
    <n v="116"/>
    <n v="4988"/>
    <n v="1646.0399999999997"/>
    <n v="0.32999999999999996"/>
    <s v="Outlet"/>
  </r>
  <r>
    <s v="Foot Locker"/>
    <n v="1185732"/>
    <d v="2021-12-03T00:00:00"/>
    <s v="Northeast"/>
    <s v="Connecticut"/>
    <s v="Hartford"/>
    <x v="3"/>
    <n v="38"/>
    <n v="96"/>
    <n v="3648"/>
    <n v="1276.8"/>
    <n v="0.35"/>
    <s v="Outlet"/>
  </r>
  <r>
    <s v="Foot Locker"/>
    <n v="1185732"/>
    <d v="2021-12-03T00:00:00"/>
    <s v="Northeast"/>
    <s v="Connecticut"/>
    <s v="Hartford"/>
    <x v="4"/>
    <n v="42"/>
    <n v="99"/>
    <n v="4158"/>
    <n v="1455.3"/>
    <n v="0.35"/>
    <s v="Outlet"/>
  </r>
  <r>
    <s v="Foot Locker"/>
    <n v="1185732"/>
    <d v="2021-12-03T00:00:00"/>
    <s v="Northeast"/>
    <s v="Connecticut"/>
    <s v="Hartford"/>
    <x v="5"/>
    <n v="52"/>
    <n v="120"/>
    <n v="6240"/>
    <n v="2308.8000000000002"/>
    <n v="0.37"/>
    <s v="Outlet"/>
  </r>
  <r>
    <s v="Foot Locker"/>
    <n v="1185732"/>
    <d v="2021-01-10T00:00:00"/>
    <s v="Northeast"/>
    <s v="Connecticut"/>
    <s v="Hartford"/>
    <x v="0"/>
    <n v="23"/>
    <n v="149"/>
    <n v="3427"/>
    <n v="1439.34"/>
    <n v="0.42"/>
    <s v="Outlet"/>
  </r>
  <r>
    <s v="Foot Locker"/>
    <n v="1185732"/>
    <d v="2021-01-10T00:00:00"/>
    <s v="Northeast"/>
    <s v="Connecticut"/>
    <s v="Hartford"/>
    <x v="1"/>
    <n v="28"/>
    <n v="79"/>
    <n v="2212"/>
    <n v="884.8"/>
    <n v="0.39999999999999997"/>
    <s v="Outlet"/>
  </r>
  <r>
    <s v="Foot Locker"/>
    <n v="1185732"/>
    <d v="2021-01-10T00:00:00"/>
    <s v="Northeast"/>
    <s v="Connecticut"/>
    <s v="Hartford"/>
    <x v="2"/>
    <n v="19"/>
    <n v="72"/>
    <n v="1368"/>
    <n v="574.56000000000006"/>
    <n v="0.42000000000000004"/>
    <s v="Outlet"/>
  </r>
  <r>
    <s v="Foot Locker"/>
    <n v="1185732"/>
    <d v="2021-01-10T00:00:00"/>
    <s v="Northeast"/>
    <s v="Connecticut"/>
    <s v="Hartford"/>
    <x v="3"/>
    <n v="24"/>
    <n v="24"/>
    <n v="576"/>
    <n v="264.96000000000004"/>
    <n v="0.46"/>
    <s v="Outlet"/>
  </r>
  <r>
    <s v="Foot Locker"/>
    <n v="1185732"/>
    <d v="2021-01-10T00:00:00"/>
    <s v="Northeast"/>
    <s v="Connecticut"/>
    <s v="Hartford"/>
    <x v="4"/>
    <n v="34"/>
    <n v="44"/>
    <n v="1496"/>
    <n v="538.55999999999995"/>
    <n v="0.36"/>
    <s v="Outlet"/>
  </r>
  <r>
    <s v="Foot Locker"/>
    <n v="1185732"/>
    <d v="2021-01-10T00:00:00"/>
    <s v="Northeast"/>
    <s v="Connecticut"/>
    <s v="Hartford"/>
    <x v="5"/>
    <n v="26"/>
    <n v="72"/>
    <n v="1872"/>
    <n v="879.84"/>
    <n v="0.47000000000000003"/>
    <s v="Outlet"/>
  </r>
  <r>
    <s v="Foot Locker"/>
    <n v="1185732"/>
    <d v="2021-02-08T00:00:00"/>
    <s v="Northeast"/>
    <s v="Connecticut"/>
    <s v="Hartford"/>
    <x v="0"/>
    <n v="24"/>
    <n v="162"/>
    <n v="3888"/>
    <n v="1555.1999999999998"/>
    <n v="0.39999999999999997"/>
    <s v="Outlet"/>
  </r>
  <r>
    <s v="Foot Locker"/>
    <n v="1185732"/>
    <d v="2021-02-08T00:00:00"/>
    <s v="Northeast"/>
    <s v="Connecticut"/>
    <s v="Hartford"/>
    <x v="1"/>
    <n v="24"/>
    <n v="41"/>
    <n v="984"/>
    <n v="383.75999999999993"/>
    <n v="0.38999999999999996"/>
    <s v="Outlet"/>
  </r>
  <r>
    <s v="Foot Locker"/>
    <n v="1185732"/>
    <d v="2021-02-08T00:00:00"/>
    <s v="Northeast"/>
    <s v="Connecticut"/>
    <s v="Hartford"/>
    <x v="2"/>
    <n v="18"/>
    <n v="53"/>
    <n v="954"/>
    <n v="410.22"/>
    <n v="0.43000000000000005"/>
    <s v="Outlet"/>
  </r>
  <r>
    <s v="Foot Locker"/>
    <n v="1185732"/>
    <d v="2021-02-08T00:00:00"/>
    <s v="Northeast"/>
    <s v="Rhode Island"/>
    <s v="Providence"/>
    <x v="3"/>
    <n v="20"/>
    <n v="16"/>
    <n v="320"/>
    <n v="144"/>
    <n v="0.45"/>
    <s v="Outlet"/>
  </r>
  <r>
    <s v="Foot Locker"/>
    <n v="1185732"/>
    <d v="2021-02-08T00:00:00"/>
    <s v="Northeast"/>
    <s v="Rhode Island"/>
    <s v="Providence"/>
    <x v="4"/>
    <n v="34"/>
    <n v="40"/>
    <n v="1360"/>
    <n v="489.59999999999997"/>
    <n v="0.36"/>
    <s v="Outlet"/>
  </r>
  <r>
    <s v="Foot Locker"/>
    <n v="1185732"/>
    <d v="2021-02-08T00:00:00"/>
    <s v="Northeast"/>
    <s v="Rhode Island"/>
    <s v="Providence"/>
    <x v="5"/>
    <n v="27"/>
    <n v="77"/>
    <n v="2079"/>
    <n v="977.13000000000011"/>
    <n v="0.47000000000000003"/>
    <s v="Outlet"/>
  </r>
  <r>
    <s v="Foot Locker"/>
    <n v="1185732"/>
    <d v="2021-03-06T00:00:00"/>
    <s v="Northeast"/>
    <s v="Rhode Island"/>
    <s v="Providence"/>
    <x v="0"/>
    <n v="26"/>
    <n v="156"/>
    <n v="4056"/>
    <n v="1500.72"/>
    <n v="0.37"/>
    <s v="Outlet"/>
  </r>
  <r>
    <s v="Foot Locker"/>
    <n v="1185732"/>
    <d v="2021-03-06T00:00:00"/>
    <s v="Northeast"/>
    <s v="Rhode Island"/>
    <s v="Providence"/>
    <x v="1"/>
    <n v="27"/>
    <n v="45"/>
    <n v="1215"/>
    <n v="473.84999999999997"/>
    <n v="0.38999999999999996"/>
    <s v="Outlet"/>
  </r>
  <r>
    <s v="Foot Locker"/>
    <n v="1185732"/>
    <d v="2021-03-06T00:00:00"/>
    <s v="Northeast"/>
    <s v="Rhode Island"/>
    <s v="Providence"/>
    <x v="2"/>
    <n v="17"/>
    <n v="56"/>
    <n v="952"/>
    <n v="447.44000000000005"/>
    <n v="0.47000000000000003"/>
    <s v="Outlet"/>
  </r>
  <r>
    <s v="Foot Locker"/>
    <n v="1185732"/>
    <d v="2021-03-06T00:00:00"/>
    <s v="Northeast"/>
    <s v="Rhode Island"/>
    <s v="Providence"/>
    <x v="3"/>
    <n v="20"/>
    <n v="8"/>
    <n v="160"/>
    <n v="75.2"/>
    <n v="0.47000000000000003"/>
    <s v="Outlet"/>
  </r>
  <r>
    <s v="Foot Locker"/>
    <n v="1185732"/>
    <d v="2021-03-06T00:00:00"/>
    <s v="Northeast"/>
    <s v="Rhode Island"/>
    <s v="Providence"/>
    <x v="4"/>
    <n v="33"/>
    <n v="25"/>
    <n v="825"/>
    <n v="297"/>
    <n v="0.36"/>
    <s v="Outlet"/>
  </r>
  <r>
    <s v="Foot Locker"/>
    <n v="1185732"/>
    <d v="2021-03-06T00:00:00"/>
    <s v="Northeast"/>
    <s v="Rhode Island"/>
    <s v="Providence"/>
    <x v="5"/>
    <n v="25"/>
    <n v="58"/>
    <n v="1450"/>
    <n v="638"/>
    <n v="0.44"/>
    <s v="Outlet"/>
  </r>
  <r>
    <s v="Foot Locker"/>
    <n v="1185732"/>
    <d v="2021-04-07T00:00:00"/>
    <s v="Northeast"/>
    <s v="Rhode Island"/>
    <s v="Providence"/>
    <x v="0"/>
    <n v="28"/>
    <n v="132"/>
    <n v="3696"/>
    <n v="1552.32"/>
    <n v="0.42"/>
    <s v="Outlet"/>
  </r>
  <r>
    <s v="Foot Locker"/>
    <n v="1185732"/>
    <d v="2021-04-07T00:00:00"/>
    <s v="Northeast"/>
    <s v="Rhode Island"/>
    <s v="Providence"/>
    <x v="1"/>
    <n v="23"/>
    <n v="40"/>
    <n v="920"/>
    <n v="367.99999999999994"/>
    <n v="0.39999999999999997"/>
    <s v="Outlet"/>
  </r>
  <r>
    <s v="Foot Locker"/>
    <n v="1185732"/>
    <d v="2021-04-07T00:00:00"/>
    <s v="Northeast"/>
    <s v="Rhode Island"/>
    <s v="Providence"/>
    <x v="2"/>
    <n v="16"/>
    <n v="44"/>
    <n v="704"/>
    <n v="295.68"/>
    <n v="0.42000000000000004"/>
    <s v="Outlet"/>
  </r>
  <r>
    <s v="Foot Locker"/>
    <n v="1185732"/>
    <d v="2021-04-07T00:00:00"/>
    <s v="Northeast"/>
    <s v="Rhode Island"/>
    <s v="Providence"/>
    <x v="3"/>
    <n v="21"/>
    <n v="17"/>
    <n v="357"/>
    <n v="160.65"/>
    <n v="0.45"/>
    <s v="Outlet"/>
  </r>
  <r>
    <s v="Foot Locker"/>
    <n v="1185732"/>
    <d v="2021-04-07T00:00:00"/>
    <s v="Northeast"/>
    <s v="Rhode Island"/>
    <s v="Providence"/>
    <x v="4"/>
    <n v="33"/>
    <n v="15"/>
    <n v="495"/>
    <n v="158.4"/>
    <n v="0.32"/>
    <s v="Outlet"/>
  </r>
  <r>
    <s v="Foot Locker"/>
    <n v="1185732"/>
    <d v="2021-04-07T00:00:00"/>
    <s v="Northeast"/>
    <s v="Rhode Island"/>
    <s v="Providence"/>
    <x v="5"/>
    <n v="26"/>
    <n v="60"/>
    <n v="1560"/>
    <n v="686.4"/>
    <n v="0.44"/>
    <s v="Outlet"/>
  </r>
  <r>
    <s v="Foot Locker"/>
    <n v="1185732"/>
    <d v="2021-05-06T00:00:00"/>
    <s v="Northeast"/>
    <s v="Rhode Island"/>
    <s v="Providence"/>
    <x v="0"/>
    <n v="39"/>
    <n v="150"/>
    <n v="5850"/>
    <n v="2398.5"/>
    <n v="0.41"/>
    <s v="Outlet"/>
  </r>
  <r>
    <s v="Foot Locker"/>
    <n v="1185732"/>
    <d v="2021-05-06T00:00:00"/>
    <s v="Northeast"/>
    <s v="Rhode Island"/>
    <s v="Providence"/>
    <x v="1"/>
    <n v="32"/>
    <n v="58"/>
    <n v="1856"/>
    <n v="686.72"/>
    <n v="0.37"/>
    <s v="Outlet"/>
  </r>
  <r>
    <s v="Foot Locker"/>
    <n v="1185732"/>
    <d v="2021-05-06T00:00:00"/>
    <s v="Northeast"/>
    <s v="Rhode Island"/>
    <s v="Providence"/>
    <x v="2"/>
    <n v="32"/>
    <n v="60"/>
    <n v="1920"/>
    <n v="806.40000000000009"/>
    <n v="0.42000000000000004"/>
    <s v="Outlet"/>
  </r>
  <r>
    <s v="Foot Locker"/>
    <n v="1185732"/>
    <d v="2021-05-06T00:00:00"/>
    <s v="Northeast"/>
    <s v="Rhode Island"/>
    <s v="Providence"/>
    <x v="3"/>
    <n v="27"/>
    <n v="51"/>
    <n v="1377"/>
    <n v="633.42000000000007"/>
    <n v="0.46"/>
    <s v="Outlet"/>
  </r>
  <r>
    <s v="Foot Locker"/>
    <n v="1185732"/>
    <d v="2021-05-06T00:00:00"/>
    <s v="Northeast"/>
    <s v="Rhode Island"/>
    <s v="Providence"/>
    <x v="4"/>
    <n v="40"/>
    <n v="54"/>
    <n v="2160"/>
    <n v="799.2"/>
    <n v="0.37"/>
    <s v="Outlet"/>
  </r>
  <r>
    <s v="Foot Locker"/>
    <n v="1185732"/>
    <d v="2021-05-06T00:00:00"/>
    <s v="Northeast"/>
    <s v="Rhode Island"/>
    <s v="Providence"/>
    <x v="5"/>
    <n v="36"/>
    <n v="93"/>
    <n v="3348"/>
    <n v="1473.1200000000001"/>
    <n v="0.44"/>
    <s v="Outlet"/>
  </r>
  <r>
    <s v="Foot Locker"/>
    <n v="1185732"/>
    <d v="2021-06-08T00:00:00"/>
    <s v="Northeast"/>
    <s v="Rhode Island"/>
    <s v="Providence"/>
    <x v="0"/>
    <n v="36"/>
    <n v="176"/>
    <n v="6336"/>
    <n v="2534.3999999999996"/>
    <n v="0.39999999999999997"/>
    <s v="Outlet"/>
  </r>
  <r>
    <s v="Foot Locker"/>
    <n v="1185732"/>
    <d v="2021-06-08T00:00:00"/>
    <s v="Northeast"/>
    <s v="Rhode Island"/>
    <s v="Providence"/>
    <x v="1"/>
    <n v="35"/>
    <n v="105"/>
    <n v="3675"/>
    <n v="1433.2499999999998"/>
    <n v="0.38999999999999996"/>
    <s v="Outlet"/>
  </r>
  <r>
    <s v="Foot Locker"/>
    <n v="1185732"/>
    <d v="2021-06-08T00:00:00"/>
    <s v="Northeast"/>
    <s v="Rhode Island"/>
    <s v="Providence"/>
    <x v="2"/>
    <n v="32"/>
    <n v="74"/>
    <n v="2368"/>
    <n v="994.56000000000006"/>
    <n v="0.42000000000000004"/>
    <s v="Outlet"/>
  </r>
  <r>
    <s v="Foot Locker"/>
    <n v="1185732"/>
    <d v="2021-06-08T00:00:00"/>
    <s v="Northeast"/>
    <s v="Rhode Island"/>
    <s v="Providence"/>
    <x v="3"/>
    <n v="26"/>
    <n v="70"/>
    <n v="1820"/>
    <n v="837.2"/>
    <n v="0.46"/>
    <s v="Outlet"/>
  </r>
  <r>
    <s v="Foot Locker"/>
    <n v="1185732"/>
    <d v="2021-06-08T00:00:00"/>
    <s v="Northeast"/>
    <s v="Rhode Island"/>
    <s v="Providence"/>
    <x v="4"/>
    <n v="39"/>
    <n v="66"/>
    <n v="2574"/>
    <n v="900.9"/>
    <n v="0.35"/>
    <s v="Outlet"/>
  </r>
  <r>
    <s v="Foot Locker"/>
    <n v="1185732"/>
    <d v="2021-06-08T00:00:00"/>
    <s v="Northeast"/>
    <s v="Rhode Island"/>
    <s v="Providence"/>
    <x v="5"/>
    <n v="43"/>
    <n v="119"/>
    <n v="5117"/>
    <n v="2302.65"/>
    <n v="0.45"/>
    <s v="Outlet"/>
  </r>
  <r>
    <s v="Foot Locker"/>
    <n v="1185732"/>
    <d v="2021-07-06T00:00:00"/>
    <s v="Northeast"/>
    <s v="Rhode Island"/>
    <s v="Providence"/>
    <x v="0"/>
    <n v="38"/>
    <n v="173"/>
    <n v="6574"/>
    <n v="2498.12"/>
    <n v="0.38"/>
    <s v="Outlet"/>
  </r>
  <r>
    <s v="Foot Locker"/>
    <n v="1185732"/>
    <d v="2021-07-06T00:00:00"/>
    <s v="Northeast"/>
    <s v="Rhode Island"/>
    <s v="Providence"/>
    <x v="1"/>
    <n v="32"/>
    <n v="114"/>
    <n v="3648"/>
    <n v="1349.76"/>
    <n v="0.37"/>
    <s v="Outlet"/>
  </r>
  <r>
    <s v="Foot Locker"/>
    <n v="1185732"/>
    <d v="2021-07-06T00:00:00"/>
    <s v="Northeast"/>
    <s v="Rhode Island"/>
    <s v="Providence"/>
    <x v="2"/>
    <n v="27"/>
    <n v="78"/>
    <n v="2106"/>
    <n v="947.7"/>
    <n v="0.45"/>
    <s v="Outlet"/>
  </r>
  <r>
    <s v="Foot Locker"/>
    <n v="1185732"/>
    <d v="2021-07-06T00:00:00"/>
    <s v="Northeast"/>
    <s v="Rhode Island"/>
    <s v="Providence"/>
    <x v="3"/>
    <n v="31"/>
    <n v="60"/>
    <n v="1860"/>
    <n v="855.6"/>
    <n v="0.46"/>
    <s v="Outlet"/>
  </r>
  <r>
    <s v="Foot Locker"/>
    <n v="1185732"/>
    <d v="2021-07-06T00:00:00"/>
    <s v="Northeast"/>
    <s v="Rhode Island"/>
    <s v="Providence"/>
    <x v="4"/>
    <n v="33"/>
    <n v="68"/>
    <n v="2244"/>
    <n v="762.95999999999992"/>
    <n v="0.33999999999999997"/>
    <s v="Outlet"/>
  </r>
  <r>
    <s v="Foot Locker"/>
    <n v="1185732"/>
    <d v="2021-07-06T00:00:00"/>
    <s v="Northeast"/>
    <s v="Rhode Island"/>
    <s v="Providence"/>
    <x v="5"/>
    <n v="38"/>
    <n v="136"/>
    <n v="5168"/>
    <n v="2170.5600000000004"/>
    <n v="0.42000000000000004"/>
    <s v="Outlet"/>
  </r>
  <r>
    <s v="Foot Locker"/>
    <n v="1185732"/>
    <d v="2021-08-07T00:00:00"/>
    <s v="Northeast"/>
    <s v="Rhode Island"/>
    <s v="Providence"/>
    <x v="0"/>
    <n v="38"/>
    <n v="182"/>
    <n v="6916"/>
    <n v="2835.56"/>
    <n v="0.41"/>
    <s v="Outlet"/>
  </r>
  <r>
    <s v="Foot Locker"/>
    <n v="1185732"/>
    <d v="2021-08-07T00:00:00"/>
    <s v="Northeast"/>
    <s v="Rhode Island"/>
    <s v="Providence"/>
    <x v="1"/>
    <n v="31"/>
    <n v="111"/>
    <n v="3441"/>
    <n v="1307.58"/>
    <n v="0.38"/>
    <s v="Outlet"/>
  </r>
  <r>
    <s v="Foot Locker"/>
    <n v="1185732"/>
    <d v="2021-08-07T00:00:00"/>
    <s v="Northeast"/>
    <s v="Rhode Island"/>
    <s v="Providence"/>
    <x v="2"/>
    <n v="30"/>
    <n v="85"/>
    <n v="2550"/>
    <n v="1096.5000000000002"/>
    <n v="0.43000000000000005"/>
    <s v="Outlet"/>
  </r>
  <r>
    <s v="Foot Locker"/>
    <n v="1185732"/>
    <d v="2021-08-07T00:00:00"/>
    <s v="Northeast"/>
    <s v="Rhode Island"/>
    <s v="Providence"/>
    <x v="3"/>
    <n v="29"/>
    <n v="47"/>
    <n v="1363"/>
    <n v="586.09"/>
    <n v="0.43000000000000005"/>
    <s v="Outlet"/>
  </r>
  <r>
    <s v="Foot Locker"/>
    <n v="1185732"/>
    <d v="2021-08-07T00:00:00"/>
    <s v="Northeast"/>
    <s v="Rhode Island"/>
    <s v="Providence"/>
    <x v="4"/>
    <n v="37"/>
    <n v="40"/>
    <n v="1480"/>
    <n v="532.79999999999995"/>
    <n v="0.36"/>
    <s v="Outlet"/>
  </r>
  <r>
    <s v="Foot Locker"/>
    <n v="1185732"/>
    <d v="2021-08-07T00:00:00"/>
    <s v="Northeast"/>
    <s v="Rhode Island"/>
    <s v="Providence"/>
    <x v="5"/>
    <n v="38"/>
    <n v="96"/>
    <n v="3648"/>
    <n v="1714.5600000000002"/>
    <n v="0.47000000000000003"/>
    <s v="Outlet"/>
  </r>
  <r>
    <s v="Foot Locker"/>
    <n v="1185732"/>
    <d v="2021-09-06T00:00:00"/>
    <s v="Northeast"/>
    <s v="Rhode Island"/>
    <s v="Providence"/>
    <x v="0"/>
    <n v="39"/>
    <n v="128"/>
    <n v="4992"/>
    <n v="2096.64"/>
    <n v="0.42"/>
    <s v="Outlet"/>
  </r>
  <r>
    <s v="Foot Locker"/>
    <n v="1185732"/>
    <d v="2021-09-06T00:00:00"/>
    <s v="Northeast"/>
    <s v="Rhode Island"/>
    <s v="Providence"/>
    <x v="1"/>
    <n v="30"/>
    <n v="79"/>
    <n v="2370"/>
    <n v="876.9"/>
    <n v="0.37"/>
    <s v="Outlet"/>
  </r>
  <r>
    <s v="Foot Locker"/>
    <n v="1185732"/>
    <d v="2021-09-06T00:00:00"/>
    <s v="Northeast"/>
    <s v="Rhode Island"/>
    <s v="Providence"/>
    <x v="2"/>
    <n v="29"/>
    <n v="39"/>
    <n v="1131"/>
    <n v="486.33000000000004"/>
    <n v="0.43000000000000005"/>
    <s v="Outlet"/>
  </r>
  <r>
    <s v="Foot Locker"/>
    <n v="1185732"/>
    <d v="2021-09-06T00:00:00"/>
    <s v="Northeast"/>
    <s v="Rhode Island"/>
    <s v="Providence"/>
    <x v="3"/>
    <n v="30"/>
    <n v="32"/>
    <n v="960"/>
    <n v="441.6"/>
    <n v="0.46"/>
    <s v="Outlet"/>
  </r>
  <r>
    <s v="Foot Locker"/>
    <n v="1185732"/>
    <d v="2021-09-06T00:00:00"/>
    <s v="Northeast"/>
    <s v="Rhode Island"/>
    <s v="Providence"/>
    <x v="4"/>
    <n v="34"/>
    <n v="33"/>
    <n v="1122"/>
    <n v="403.91999999999996"/>
    <n v="0.36"/>
    <s v="Outlet"/>
  </r>
  <r>
    <s v="Foot Locker"/>
    <n v="1185732"/>
    <d v="2021-09-06T00:00:00"/>
    <s v="Northeast"/>
    <s v="Rhode Island"/>
    <s v="Providence"/>
    <x v="5"/>
    <n v="41"/>
    <n v="64"/>
    <n v="2624"/>
    <n v="1180.8"/>
    <n v="0.45"/>
    <s v="Outlet"/>
  </r>
  <r>
    <s v="Foot Locker"/>
    <n v="1185732"/>
    <d v="2021-10-08T00:00:00"/>
    <s v="Northeast"/>
    <s v="Rhode Island"/>
    <s v="Providence"/>
    <x v="0"/>
    <n v="37"/>
    <n v="113"/>
    <n v="4181"/>
    <n v="1714.2099999999998"/>
    <n v="0.41"/>
    <s v="Outlet"/>
  </r>
  <r>
    <s v="Foot Locker"/>
    <n v="1185732"/>
    <d v="2021-10-08T00:00:00"/>
    <s v="Northeast"/>
    <s v="Rhode Island"/>
    <s v="Providence"/>
    <x v="1"/>
    <n v="38"/>
    <n v="68"/>
    <n v="2584"/>
    <n v="981.92"/>
    <n v="0.38"/>
    <s v="Outlet"/>
  </r>
  <r>
    <s v="Foot Locker"/>
    <n v="1185732"/>
    <d v="2021-10-08T00:00:00"/>
    <s v="Northeast"/>
    <s v="Rhode Island"/>
    <s v="Providence"/>
    <x v="2"/>
    <n v="40"/>
    <n v="30"/>
    <n v="1200"/>
    <n v="528"/>
    <n v="0.44"/>
    <s v="Outlet"/>
  </r>
  <r>
    <s v="Foot Locker"/>
    <n v="1185732"/>
    <d v="2021-10-08T00:00:00"/>
    <s v="Northeast"/>
    <s v="Rhode Island"/>
    <s v="Providence"/>
    <x v="3"/>
    <n v="39"/>
    <n v="23"/>
    <n v="897"/>
    <n v="403.65000000000003"/>
    <n v="0.45"/>
    <s v="Outlet"/>
  </r>
  <r>
    <s v="Foot Locker"/>
    <n v="1185732"/>
    <d v="2021-10-08T00:00:00"/>
    <s v="Northeast"/>
    <s v="Rhode Island"/>
    <s v="Providence"/>
    <x v="4"/>
    <n v="40"/>
    <n v="23"/>
    <n v="920"/>
    <n v="303.59999999999997"/>
    <n v="0.32999999999999996"/>
    <s v="Outlet"/>
  </r>
  <r>
    <s v="Sports Direct"/>
    <n v="1185732"/>
    <d v="2021-10-08T00:00:00"/>
    <s v="Northeast"/>
    <s v="Rhode Island"/>
    <s v="Providence"/>
    <x v="5"/>
    <n v="47"/>
    <n v="66"/>
    <n v="3102"/>
    <n v="1364.88"/>
    <n v="0.44"/>
    <s v="Outlet"/>
  </r>
  <r>
    <s v="Sports Direct"/>
    <n v="1185732"/>
    <d v="2021-11-07T00:00:00"/>
    <s v="Northeast"/>
    <s v="Rhode Island"/>
    <s v="Providence"/>
    <x v="0"/>
    <n v="40"/>
    <n v="105"/>
    <n v="4200"/>
    <n v="1764"/>
    <n v="0.42"/>
    <s v="Outlet"/>
  </r>
  <r>
    <s v="Sports Direct"/>
    <n v="1185732"/>
    <d v="2021-11-07T00:00:00"/>
    <s v="Northeast"/>
    <s v="Rhode Island"/>
    <s v="Providence"/>
    <x v="1"/>
    <n v="40"/>
    <n v="74"/>
    <n v="2960"/>
    <n v="1243.2"/>
    <n v="0.42"/>
    <s v="Outlet"/>
  </r>
  <r>
    <s v="Sports Direct"/>
    <n v="1185732"/>
    <d v="2021-11-07T00:00:00"/>
    <s v="Northeast"/>
    <s v="Rhode Island"/>
    <s v="Providence"/>
    <x v="2"/>
    <n v="37"/>
    <n v="68"/>
    <n v="2516"/>
    <n v="1132.2"/>
    <n v="0.45"/>
    <s v="Outlet"/>
  </r>
  <r>
    <s v="Sports Direct"/>
    <n v="1185732"/>
    <d v="2021-11-07T00:00:00"/>
    <s v="Northeast"/>
    <s v="Rhode Island"/>
    <s v="Providence"/>
    <x v="3"/>
    <n v="36"/>
    <n v="68"/>
    <n v="2448"/>
    <n v="1101.6000000000001"/>
    <n v="0.45"/>
    <s v="Outlet"/>
  </r>
  <r>
    <s v="Sports Direct"/>
    <n v="1185732"/>
    <d v="2021-11-07T00:00:00"/>
    <s v="Northeast"/>
    <s v="Rhode Island"/>
    <s v="Providence"/>
    <x v="4"/>
    <n v="43"/>
    <n v="61"/>
    <n v="2623"/>
    <n v="865.58999999999992"/>
    <n v="0.32999999999999996"/>
    <s v="Outlet"/>
  </r>
  <r>
    <s v="Sports Direct"/>
    <n v="1185732"/>
    <d v="2021-11-07T00:00:00"/>
    <s v="Northeast"/>
    <s v="Rhode Island"/>
    <s v="Providence"/>
    <x v="5"/>
    <n v="46"/>
    <n v="83"/>
    <n v="3818"/>
    <n v="1679.92"/>
    <n v="0.44"/>
    <s v="Outlet"/>
  </r>
  <r>
    <s v="Sports Direct"/>
    <n v="1185732"/>
    <d v="2021-12-06T00:00:00"/>
    <s v="Northeast"/>
    <s v="Rhode Island"/>
    <s v="Providence"/>
    <x v="0"/>
    <n v="48"/>
    <n v="160"/>
    <n v="7680"/>
    <n v="2995.2"/>
    <n v="0.38999999999999996"/>
    <s v="Outlet"/>
  </r>
  <r>
    <s v="Sports Direct"/>
    <n v="1185732"/>
    <d v="2021-12-06T00:00:00"/>
    <s v="Northeast"/>
    <s v="Rhode Island"/>
    <s v="Providence"/>
    <x v="1"/>
    <n v="37"/>
    <n v="102"/>
    <n v="3774"/>
    <n v="1396.3799999999999"/>
    <n v="0.37"/>
    <s v="Outlet"/>
  </r>
  <r>
    <s v="Sports Direct"/>
    <n v="1185732"/>
    <d v="2021-12-06T00:00:00"/>
    <s v="Northeast"/>
    <s v="Rhode Island"/>
    <s v="Providence"/>
    <x v="2"/>
    <n v="40"/>
    <n v="88"/>
    <n v="3520"/>
    <n v="1654.4"/>
    <n v="0.47000000000000003"/>
    <s v="Outlet"/>
  </r>
  <r>
    <s v="Sports Direct"/>
    <n v="1185732"/>
    <d v="2021-12-06T00:00:00"/>
    <s v="Northeast"/>
    <s v="Rhode Island"/>
    <s v="Providence"/>
    <x v="3"/>
    <n v="34"/>
    <n v="77"/>
    <n v="2618"/>
    <n v="1125.7400000000002"/>
    <n v="0.43000000000000005"/>
    <s v="Outlet"/>
  </r>
  <r>
    <s v="Sports Direct"/>
    <n v="1185732"/>
    <d v="2021-12-06T00:00:00"/>
    <s v="Northeast"/>
    <s v="Rhode Island"/>
    <s v="Providence"/>
    <x v="4"/>
    <n v="41"/>
    <n v="74"/>
    <n v="3034"/>
    <n v="1122.58"/>
    <n v="0.37"/>
    <s v="Outlet"/>
  </r>
  <r>
    <s v="Sports Direct"/>
    <n v="1185732"/>
    <d v="2021-12-06T00:00:00"/>
    <s v="Northeast"/>
    <s v="Rhode Island"/>
    <s v="Providence"/>
    <x v="5"/>
    <n v="51"/>
    <n v="111"/>
    <n v="5661"/>
    <n v="2434.2300000000005"/>
    <n v="0.43000000000000005"/>
    <s v="Outlet"/>
  </r>
  <r>
    <s v="Sports Direct"/>
    <n v="1185732"/>
    <d v="2021-01-17T00:00:00"/>
    <s v="Northeast"/>
    <s v="Rhode Island"/>
    <s v="Providence"/>
    <x v="0"/>
    <n v="28"/>
    <n v="140"/>
    <n v="3920"/>
    <n v="1293.5999999999999"/>
    <n v="0.32999999999999996"/>
    <s v="Outlet"/>
  </r>
  <r>
    <s v="Sports Direct"/>
    <n v="1185732"/>
    <d v="2021-01-17T00:00:00"/>
    <s v="Northeast"/>
    <s v="Rhode Island"/>
    <s v="Providence"/>
    <x v="1"/>
    <n v="28"/>
    <n v="88"/>
    <n v="2464"/>
    <n v="837.75999999999988"/>
    <n v="0.33999999999999997"/>
    <s v="Outlet"/>
  </r>
  <r>
    <s v="Sports Direct"/>
    <n v="1185732"/>
    <d v="2021-01-17T00:00:00"/>
    <s v="Northeast"/>
    <s v="Rhode Island"/>
    <s v="Providence"/>
    <x v="2"/>
    <n v="22"/>
    <n v="75"/>
    <n v="1650"/>
    <n v="478.49999999999994"/>
    <n v="0.28999999999999998"/>
    <s v="Outlet"/>
  </r>
  <r>
    <s v="Sports Direct"/>
    <n v="1185732"/>
    <d v="2021-01-17T00:00:00"/>
    <s v="Northeast"/>
    <s v="Rhode Island"/>
    <s v="Providence"/>
    <x v="3"/>
    <n v="25"/>
    <n v="33"/>
    <n v="825"/>
    <n v="255.75"/>
    <n v="0.31"/>
    <s v="Outlet"/>
  </r>
  <r>
    <s v="Sports Direct"/>
    <n v="1185732"/>
    <d v="2021-01-17T00:00:00"/>
    <s v="Northeast"/>
    <s v="Rhode Island"/>
    <s v="Providence"/>
    <x v="4"/>
    <n v="39"/>
    <n v="47"/>
    <n v="1833"/>
    <n v="586.56000000000006"/>
    <n v="0.32"/>
    <s v="Outlet"/>
  </r>
  <r>
    <s v="Sports Direct"/>
    <n v="1185732"/>
    <d v="2021-01-17T00:00:00"/>
    <s v="Northeast"/>
    <s v="Rhode Island"/>
    <s v="Providence"/>
    <x v="5"/>
    <n v="26"/>
    <n v="83"/>
    <n v="2158"/>
    <n v="733.71999999999991"/>
    <n v="0.33999999999999997"/>
    <s v="Outlet"/>
  </r>
  <r>
    <s v="Sports Direct"/>
    <n v="1185732"/>
    <d v="2021-02-15T00:00:00"/>
    <s v="Northeast"/>
    <s v="Rhode Island"/>
    <s v="Providence"/>
    <x v="0"/>
    <n v="26"/>
    <n v="155"/>
    <n v="4030"/>
    <n v="1491.1"/>
    <n v="0.37"/>
    <s v="Outlet"/>
  </r>
  <r>
    <s v="Sports Direct"/>
    <n v="1185732"/>
    <d v="2021-02-15T00:00:00"/>
    <s v="Northeast"/>
    <s v="Rhode Island"/>
    <s v="Providence"/>
    <x v="1"/>
    <n v="31"/>
    <n v="53"/>
    <n v="1643"/>
    <n v="575.04999999999995"/>
    <n v="0.35"/>
    <s v="Outlet"/>
  </r>
  <r>
    <s v="Sports Direct"/>
    <n v="1185732"/>
    <d v="2021-02-15T00:00:00"/>
    <s v="Northeast"/>
    <s v="Rhode Island"/>
    <s v="Providence"/>
    <x v="2"/>
    <n v="24"/>
    <n v="70"/>
    <n v="1680"/>
    <n v="487.2"/>
    <n v="0.28999999999999998"/>
    <s v="Outlet"/>
  </r>
  <r>
    <s v="Sports Direct"/>
    <n v="1185732"/>
    <d v="2021-02-15T00:00:00"/>
    <s v="Northeast"/>
    <s v="Massachusetts"/>
    <s v="Boston"/>
    <x v="3"/>
    <n v="27"/>
    <n v="75"/>
    <n v="2025"/>
    <n v="648"/>
    <n v="0.32"/>
    <s v="Outlet"/>
  </r>
  <r>
    <s v="Sports Direct"/>
    <n v="1185732"/>
    <d v="2021-02-15T00:00:00"/>
    <s v="Northeast"/>
    <s v="Massachusetts"/>
    <s v="Boston"/>
    <x v="4"/>
    <n v="36"/>
    <n v="53"/>
    <n v="1908"/>
    <n v="515.16000000000008"/>
    <n v="0.27"/>
    <s v="Outlet"/>
  </r>
  <r>
    <s v="Sports Direct"/>
    <n v="1185732"/>
    <d v="2021-02-15T00:00:00"/>
    <s v="Northeast"/>
    <s v="Massachusetts"/>
    <s v="Boston"/>
    <x v="5"/>
    <n v="30"/>
    <n v="80"/>
    <n v="2400"/>
    <n v="768"/>
    <n v="0.32"/>
    <s v="Outlet"/>
  </r>
  <r>
    <s v="Sports Direct"/>
    <n v="1185732"/>
    <d v="2021-03-13T00:00:00"/>
    <s v="Northeast"/>
    <s v="Massachusetts"/>
    <s v="Boston"/>
    <x v="0"/>
    <n v="28"/>
    <n v="155"/>
    <n v="4340"/>
    <n v="1475.6"/>
    <n v="0.33999999999999997"/>
    <s v="Outlet"/>
  </r>
  <r>
    <s v="Sports Direct"/>
    <n v="1185732"/>
    <d v="2021-03-13T00:00:00"/>
    <s v="Northeast"/>
    <s v="Massachusetts"/>
    <s v="Boston"/>
    <x v="1"/>
    <n v="31"/>
    <n v="61"/>
    <n v="1891"/>
    <n v="642.93999999999994"/>
    <n v="0.33999999999999997"/>
    <s v="Outlet"/>
  </r>
  <r>
    <s v="Sports Direct"/>
    <n v="1185732"/>
    <d v="2021-03-13T00:00:00"/>
    <s v="Northeast"/>
    <s v="Massachusetts"/>
    <s v="Boston"/>
    <x v="2"/>
    <n v="23"/>
    <n v="60"/>
    <n v="1380"/>
    <n v="441.6"/>
    <n v="0.32"/>
    <s v="Outlet"/>
  </r>
  <r>
    <s v="Sports Direct"/>
    <n v="1185732"/>
    <d v="2021-03-13T00:00:00"/>
    <s v="Northeast"/>
    <s v="Massachusetts"/>
    <s v="Boston"/>
    <x v="3"/>
    <n v="25"/>
    <n v="93"/>
    <n v="2325"/>
    <n v="651.00000000000011"/>
    <n v="0.28000000000000003"/>
    <s v="Outlet"/>
  </r>
  <r>
    <s v="Sports Direct"/>
    <n v="1185732"/>
    <d v="2021-03-13T00:00:00"/>
    <s v="Northeast"/>
    <s v="Massachusetts"/>
    <s v="Boston"/>
    <x v="4"/>
    <n v="36"/>
    <n v="31"/>
    <n v="1116"/>
    <n v="334.8"/>
    <n v="0.3"/>
    <s v="Outlet"/>
  </r>
  <r>
    <s v="Sports Direct"/>
    <n v="1185732"/>
    <d v="2021-03-13T00:00:00"/>
    <s v="Northeast"/>
    <s v="Massachusetts"/>
    <s v="Boston"/>
    <x v="5"/>
    <n v="31"/>
    <n v="68"/>
    <n v="2108"/>
    <n v="779.96"/>
    <n v="0.37"/>
    <s v="Outlet"/>
  </r>
  <r>
    <s v="Sports Direct"/>
    <n v="1185732"/>
    <d v="2021-04-14T00:00:00"/>
    <s v="Northeast"/>
    <s v="Massachusetts"/>
    <s v="Boston"/>
    <x v="0"/>
    <n v="28"/>
    <n v="149"/>
    <n v="4172"/>
    <n v="1376.7599999999998"/>
    <n v="0.32999999999999996"/>
    <s v="Outlet"/>
  </r>
  <r>
    <s v="Sports Direct"/>
    <n v="1185732"/>
    <d v="2021-04-14T00:00:00"/>
    <s v="Northeast"/>
    <s v="Massachusetts"/>
    <s v="Boston"/>
    <x v="1"/>
    <n v="28"/>
    <n v="51"/>
    <n v="1428"/>
    <n v="514.07999999999993"/>
    <n v="0.36"/>
    <s v="Outlet"/>
  </r>
  <r>
    <s v="Sports Direct"/>
    <n v="1185732"/>
    <d v="2021-04-14T00:00:00"/>
    <s v="Northeast"/>
    <s v="Massachusetts"/>
    <s v="Boston"/>
    <x v="2"/>
    <n v="22"/>
    <n v="51"/>
    <n v="1122"/>
    <n v="347.82"/>
    <n v="0.31"/>
    <s v="Outlet"/>
  </r>
  <r>
    <s v="Sports Direct"/>
    <n v="1185732"/>
    <d v="2021-04-14T00:00:00"/>
    <s v="Northeast"/>
    <s v="Massachusetts"/>
    <s v="Boston"/>
    <x v="3"/>
    <n v="23"/>
    <n v="39"/>
    <n v="897"/>
    <n v="251.16000000000003"/>
    <n v="0.28000000000000003"/>
    <s v="Outlet"/>
  </r>
  <r>
    <s v="Sports Direct"/>
    <n v="1185732"/>
    <d v="2021-04-14T00:00:00"/>
    <s v="Northeast"/>
    <s v="Massachusetts"/>
    <s v="Boston"/>
    <x v="4"/>
    <n v="33"/>
    <n v="44"/>
    <n v="1452"/>
    <n v="392.04"/>
    <n v="0.27"/>
    <s v="Outlet"/>
  </r>
  <r>
    <s v="Sports Direct"/>
    <n v="1185732"/>
    <d v="2021-04-14T00:00:00"/>
    <s v="Northeast"/>
    <s v="Massachusetts"/>
    <s v="Boston"/>
    <x v="5"/>
    <n v="30"/>
    <n v="94"/>
    <n v="2820"/>
    <n v="1015.1999999999999"/>
    <n v="0.36"/>
    <s v="Outlet"/>
  </r>
  <r>
    <s v="Sports Direct"/>
    <n v="1185732"/>
    <d v="2021-05-13T00:00:00"/>
    <s v="Northeast"/>
    <s v="Massachusetts"/>
    <s v="Boston"/>
    <x v="0"/>
    <n v="41"/>
    <n v="173"/>
    <n v="7093"/>
    <n v="2553.48"/>
    <n v="0.36"/>
    <s v="Outlet"/>
  </r>
  <r>
    <s v="Sports Direct"/>
    <n v="1185732"/>
    <d v="2021-05-13T00:00:00"/>
    <s v="Northeast"/>
    <s v="Massachusetts"/>
    <s v="Boston"/>
    <x v="1"/>
    <n v="34"/>
    <n v="68"/>
    <n v="2312"/>
    <n v="832.31999999999994"/>
    <n v="0.36"/>
    <s v="Outlet"/>
  </r>
  <r>
    <s v="Sports Direct"/>
    <n v="1185732"/>
    <d v="2021-05-13T00:00:00"/>
    <s v="Northeast"/>
    <s v="Massachusetts"/>
    <s v="Boston"/>
    <x v="2"/>
    <n v="30"/>
    <n v="68"/>
    <n v="2040"/>
    <n v="632.4"/>
    <n v="0.31"/>
    <s v="Outlet"/>
  </r>
  <r>
    <s v="Sports Direct"/>
    <n v="1185732"/>
    <d v="2021-05-13T00:00:00"/>
    <s v="Northeast"/>
    <s v="Massachusetts"/>
    <s v="Boston"/>
    <x v="3"/>
    <n v="32"/>
    <n v="54"/>
    <n v="1728"/>
    <n v="518.4"/>
    <n v="0.3"/>
    <s v="Outlet"/>
  </r>
  <r>
    <s v="Sports Direct"/>
    <n v="1185732"/>
    <d v="2021-05-13T00:00:00"/>
    <s v="Northeast"/>
    <s v="Massachusetts"/>
    <s v="Boston"/>
    <x v="4"/>
    <n v="39"/>
    <n v="60"/>
    <n v="2340"/>
    <n v="655.20000000000005"/>
    <n v="0.28000000000000003"/>
    <s v="Outlet"/>
  </r>
  <r>
    <s v="Sports Direct"/>
    <n v="1185732"/>
    <d v="2021-05-13T00:00:00"/>
    <s v="Northeast"/>
    <s v="Massachusetts"/>
    <s v="Boston"/>
    <x v="5"/>
    <n v="43"/>
    <n v="104"/>
    <n v="4472"/>
    <n v="1520.4799999999998"/>
    <n v="0.33999999999999997"/>
    <s v="Outlet"/>
  </r>
  <r>
    <s v="Sports Direct"/>
    <n v="1185732"/>
    <d v="2021-06-15T00:00:00"/>
    <s v="Northeast"/>
    <s v="Massachusetts"/>
    <s v="Boston"/>
    <x v="0"/>
    <n v="39"/>
    <n v="196"/>
    <n v="7644"/>
    <n v="2675.3999999999996"/>
    <n v="0.35"/>
    <s v="Outlet"/>
  </r>
  <r>
    <s v="Sports Direct"/>
    <n v="1185732"/>
    <d v="2021-06-15T00:00:00"/>
    <s v="Northeast"/>
    <s v="Massachusetts"/>
    <s v="Boston"/>
    <x v="1"/>
    <n v="36"/>
    <n v="114"/>
    <n v="4104"/>
    <n v="1313.28"/>
    <n v="0.32"/>
    <s v="Outlet"/>
  </r>
  <r>
    <s v="Sports Direct"/>
    <n v="1185732"/>
    <d v="2021-06-15T00:00:00"/>
    <s v="Northeast"/>
    <s v="Massachusetts"/>
    <s v="Boston"/>
    <x v="2"/>
    <n v="36"/>
    <n v="75"/>
    <n v="2700"/>
    <n v="837"/>
    <n v="0.31"/>
    <s v="Outlet"/>
  </r>
  <r>
    <s v="Sports Direct"/>
    <n v="1185732"/>
    <d v="2021-06-15T00:00:00"/>
    <s v="Northeast"/>
    <s v="Massachusetts"/>
    <s v="Boston"/>
    <x v="3"/>
    <n v="34"/>
    <n v="72"/>
    <n v="2448"/>
    <n v="685.44"/>
    <n v="0.28000000000000003"/>
    <s v="Outlet"/>
  </r>
  <r>
    <s v="Sports Direct"/>
    <n v="1185732"/>
    <d v="2021-06-15T00:00:00"/>
    <s v="Northeast"/>
    <s v="Massachusetts"/>
    <s v="Boston"/>
    <x v="4"/>
    <n v="39"/>
    <n v="74"/>
    <n v="2886"/>
    <n v="923.52"/>
    <n v="0.32"/>
    <s v="Outlet"/>
  </r>
  <r>
    <s v="Sports Direct"/>
    <n v="1185732"/>
    <d v="2021-06-15T00:00:00"/>
    <s v="Northeast"/>
    <s v="Massachusetts"/>
    <s v="Boston"/>
    <x v="5"/>
    <n v="47"/>
    <n v="120"/>
    <n v="5640"/>
    <n v="1973.9999999999998"/>
    <n v="0.35"/>
    <s v="Outlet"/>
  </r>
  <r>
    <s v="Sports Direct"/>
    <n v="1185732"/>
    <d v="2021-07-13T00:00:00"/>
    <s v="Northeast"/>
    <s v="Massachusetts"/>
    <s v="Boston"/>
    <x v="0"/>
    <n v="37"/>
    <n v="180"/>
    <n v="6660"/>
    <n v="2197.7999999999997"/>
    <n v="0.32999999999999996"/>
    <s v="Outlet"/>
  </r>
  <r>
    <s v="Sports Direct"/>
    <n v="1185732"/>
    <d v="2021-07-13T00:00:00"/>
    <s v="Northeast"/>
    <s v="Massachusetts"/>
    <s v="Boston"/>
    <x v="1"/>
    <n v="36"/>
    <n v="105"/>
    <n v="3780"/>
    <n v="1398.6"/>
    <n v="0.37"/>
    <s v="Outlet"/>
  </r>
  <r>
    <s v="Sports Direct"/>
    <n v="1185732"/>
    <d v="2021-07-13T00:00:00"/>
    <s v="Northeast"/>
    <s v="Massachusetts"/>
    <s v="Boston"/>
    <x v="2"/>
    <n v="32"/>
    <n v="88"/>
    <n v="2816"/>
    <n v="844.8"/>
    <n v="0.3"/>
    <s v="Outlet"/>
  </r>
  <r>
    <s v="Sports Direct"/>
    <n v="1185732"/>
    <d v="2021-07-13T00:00:00"/>
    <s v="Northeast"/>
    <s v="Massachusetts"/>
    <s v="Boston"/>
    <x v="3"/>
    <n v="34"/>
    <n v="77"/>
    <n v="2618"/>
    <n v="837.76"/>
    <n v="0.32"/>
    <s v="Outlet"/>
  </r>
  <r>
    <s v="Sports Direct"/>
    <n v="1185732"/>
    <d v="2021-07-13T00:00:00"/>
    <s v="Northeast"/>
    <s v="Massachusetts"/>
    <s v="Boston"/>
    <x v="4"/>
    <n v="41"/>
    <n v="80"/>
    <n v="3280"/>
    <n v="1016.8"/>
    <n v="0.31"/>
    <s v="Outlet"/>
  </r>
  <r>
    <s v="Sports Direct"/>
    <n v="1185732"/>
    <d v="2021-07-13T00:00:00"/>
    <s v="Northeast"/>
    <s v="Massachusetts"/>
    <s v="Boston"/>
    <x v="5"/>
    <n v="41"/>
    <n v="132"/>
    <n v="5412"/>
    <n v="1731.8400000000001"/>
    <n v="0.32"/>
    <s v="Outlet"/>
  </r>
  <r>
    <s v="Sports Direct"/>
    <n v="1185732"/>
    <d v="2021-08-14T00:00:00"/>
    <s v="Northeast"/>
    <s v="Massachusetts"/>
    <s v="Boston"/>
    <x v="0"/>
    <n v="40"/>
    <n v="196"/>
    <n v="7840"/>
    <n v="2587.1999999999998"/>
    <n v="0.32999999999999996"/>
    <s v="Outlet"/>
  </r>
  <r>
    <s v="Sports Direct"/>
    <n v="1185732"/>
    <d v="2021-08-14T00:00:00"/>
    <s v="Northeast"/>
    <s v="Massachusetts"/>
    <s v="Boston"/>
    <x v="1"/>
    <n v="33"/>
    <n v="112"/>
    <n v="3696"/>
    <n v="1182.72"/>
    <n v="0.32"/>
    <s v="Outlet"/>
  </r>
  <r>
    <s v="Sports Direct"/>
    <n v="1185732"/>
    <d v="2021-08-14T00:00:00"/>
    <s v="Northeast"/>
    <s v="Massachusetts"/>
    <s v="Boston"/>
    <x v="2"/>
    <n v="29"/>
    <n v="85"/>
    <n v="2465"/>
    <n v="764.15"/>
    <n v="0.31"/>
    <s v="Outlet"/>
  </r>
  <r>
    <s v="Sports Direct"/>
    <n v="1185732"/>
    <d v="2021-08-14T00:00:00"/>
    <s v="Northeast"/>
    <s v="Massachusetts"/>
    <s v="Boston"/>
    <x v="3"/>
    <n v="31"/>
    <n v="58"/>
    <n v="1798"/>
    <n v="503.44000000000005"/>
    <n v="0.28000000000000003"/>
    <s v="Outlet"/>
  </r>
  <r>
    <s v="Sports Direct"/>
    <n v="1185732"/>
    <d v="2021-08-14T00:00:00"/>
    <s v="Northeast"/>
    <s v="Massachusetts"/>
    <s v="Boston"/>
    <x v="4"/>
    <n v="40"/>
    <n v="51"/>
    <n v="2040"/>
    <n v="550.80000000000007"/>
    <n v="0.27"/>
    <s v="Outlet"/>
  </r>
  <r>
    <s v="Sports Direct"/>
    <n v="1185732"/>
    <d v="2021-08-14T00:00:00"/>
    <s v="Northeast"/>
    <s v="Massachusetts"/>
    <s v="Boston"/>
    <x v="5"/>
    <n v="46"/>
    <n v="98"/>
    <n v="4508"/>
    <n v="1577.8"/>
    <n v="0.35"/>
    <s v="Outlet"/>
  </r>
  <r>
    <s v="Sports Direct"/>
    <n v="1185732"/>
    <d v="2021-09-13T00:00:00"/>
    <s v="Northeast"/>
    <s v="Massachusetts"/>
    <s v="Boston"/>
    <x v="0"/>
    <n v="36"/>
    <n v="153"/>
    <n v="5508"/>
    <n v="1872.7199999999998"/>
    <n v="0.33999999999999997"/>
    <s v="Outlet"/>
  </r>
  <r>
    <s v="Sports Direct"/>
    <n v="1185732"/>
    <d v="2021-09-13T00:00:00"/>
    <s v="Northeast"/>
    <s v="Massachusetts"/>
    <s v="Boston"/>
    <x v="1"/>
    <n v="35"/>
    <n v="88"/>
    <n v="3080"/>
    <n v="1139.5999999999999"/>
    <n v="0.37"/>
    <s v="Outlet"/>
  </r>
  <r>
    <s v="Sports Direct"/>
    <n v="1185732"/>
    <d v="2021-09-13T00:00:00"/>
    <s v="Northeast"/>
    <s v="Massachusetts"/>
    <s v="Boston"/>
    <x v="2"/>
    <n v="30"/>
    <n v="47"/>
    <n v="1410"/>
    <n v="423"/>
    <n v="0.3"/>
    <s v="Outlet"/>
  </r>
  <r>
    <s v="Sports Direct"/>
    <n v="1185732"/>
    <d v="2021-09-13T00:00:00"/>
    <s v="Northeast"/>
    <s v="Massachusetts"/>
    <s v="Boston"/>
    <x v="3"/>
    <n v="34"/>
    <n v="39"/>
    <n v="1326"/>
    <n v="358.02000000000004"/>
    <n v="0.27"/>
    <s v="Outlet"/>
  </r>
  <r>
    <s v="Sports Direct"/>
    <n v="1185732"/>
    <d v="2021-09-13T00:00:00"/>
    <s v="Northeast"/>
    <s v="Massachusetts"/>
    <s v="Boston"/>
    <x v="4"/>
    <n v="39"/>
    <n v="41"/>
    <n v="1599"/>
    <n v="495.69"/>
    <n v="0.31"/>
    <s v="Outlet"/>
  </r>
  <r>
    <s v="Sports Direct"/>
    <n v="1185732"/>
    <d v="2021-09-13T00:00:00"/>
    <s v="Northeast"/>
    <s v="Massachusetts"/>
    <s v="Boston"/>
    <x v="5"/>
    <n v="41"/>
    <n v="77"/>
    <n v="3157"/>
    <n v="1041.81"/>
    <n v="0.32999999999999996"/>
    <s v="Outlet"/>
  </r>
  <r>
    <s v="Sports Direct"/>
    <n v="1185732"/>
    <d v="2021-10-15T00:00:00"/>
    <s v="Northeast"/>
    <s v="Massachusetts"/>
    <s v="Boston"/>
    <x v="0"/>
    <n v="40"/>
    <n v="132"/>
    <n v="5280"/>
    <n v="1742.3999999999999"/>
    <n v="0.32999999999999996"/>
    <s v="Outlet"/>
  </r>
  <r>
    <s v="Sports Direct"/>
    <n v="1185732"/>
    <d v="2021-10-15T00:00:00"/>
    <s v="Northeast"/>
    <s v="Massachusetts"/>
    <s v="Boston"/>
    <x v="1"/>
    <n v="37"/>
    <n v="68"/>
    <n v="2516"/>
    <n v="880.59999999999991"/>
    <n v="0.35"/>
    <s v="Outlet"/>
  </r>
  <r>
    <s v="Sports Direct"/>
    <n v="1185732"/>
    <d v="2021-10-15T00:00:00"/>
    <s v="Northeast"/>
    <s v="Massachusetts"/>
    <s v="Boston"/>
    <x v="2"/>
    <n v="41"/>
    <n v="38"/>
    <n v="1558"/>
    <n v="467.4"/>
    <n v="0.3"/>
    <s v="Outlet"/>
  </r>
  <r>
    <s v="Sports Direct"/>
    <n v="1185732"/>
    <d v="2021-10-15T00:00:00"/>
    <s v="Northeast"/>
    <s v="Massachusetts"/>
    <s v="Boston"/>
    <x v="3"/>
    <n v="38"/>
    <n v="32"/>
    <n v="1216"/>
    <n v="328.32000000000005"/>
    <n v="0.27"/>
    <s v="Outlet"/>
  </r>
  <r>
    <s v="Sports Direct"/>
    <n v="1185732"/>
    <d v="2021-10-15T00:00:00"/>
    <s v="Northeast"/>
    <s v="Massachusetts"/>
    <s v="Boston"/>
    <x v="4"/>
    <n v="51"/>
    <n v="34"/>
    <n v="1734"/>
    <n v="485.52000000000004"/>
    <n v="0.28000000000000003"/>
    <s v="Outlet"/>
  </r>
  <r>
    <s v="Amazon"/>
    <n v="1185732"/>
    <d v="2021-10-15T00:00:00"/>
    <s v="Northeast"/>
    <s v="Massachusetts"/>
    <s v="Boston"/>
    <x v="5"/>
    <n v="51"/>
    <n v="68"/>
    <n v="3468"/>
    <n v="1213.8"/>
    <n v="0.35"/>
    <s v="Outlet"/>
  </r>
  <r>
    <s v="Amazon"/>
    <n v="1185732"/>
    <d v="2021-11-14T00:00:00"/>
    <s v="Northeast"/>
    <s v="Massachusetts"/>
    <s v="Boston"/>
    <x v="0"/>
    <n v="49"/>
    <n v="120"/>
    <n v="5880"/>
    <n v="2058"/>
    <n v="0.35"/>
    <s v="Outlet"/>
  </r>
  <r>
    <s v="Amazon"/>
    <n v="1185732"/>
    <d v="2021-11-14T00:00:00"/>
    <s v="Northeast"/>
    <s v="Massachusetts"/>
    <s v="Boston"/>
    <x v="1"/>
    <n v="40"/>
    <n v="102"/>
    <n v="4080"/>
    <n v="1428"/>
    <n v="0.35"/>
    <s v="Outlet"/>
  </r>
  <r>
    <s v="Amazon"/>
    <n v="1185732"/>
    <d v="2021-11-14T00:00:00"/>
    <s v="Northeast"/>
    <s v="Massachusetts"/>
    <s v="Boston"/>
    <x v="2"/>
    <n v="44"/>
    <n v="91"/>
    <n v="4004"/>
    <n v="1201.2"/>
    <n v="0.3"/>
    <s v="Outlet"/>
  </r>
  <r>
    <s v="Amazon"/>
    <n v="1185732"/>
    <d v="2021-11-14T00:00:00"/>
    <s v="Northeast"/>
    <s v="Massachusetts"/>
    <s v="Boston"/>
    <x v="3"/>
    <n v="42"/>
    <n v="83"/>
    <n v="3486"/>
    <n v="1010.9399999999999"/>
    <n v="0.28999999999999998"/>
    <s v="Outlet"/>
  </r>
  <r>
    <s v="Amazon"/>
    <n v="1185732"/>
    <d v="2021-11-14T00:00:00"/>
    <s v="Northeast"/>
    <s v="Massachusetts"/>
    <s v="Boston"/>
    <x v="4"/>
    <n v="50"/>
    <n v="78"/>
    <n v="3900"/>
    <n v="1248"/>
    <n v="0.32"/>
    <s v="Outlet"/>
  </r>
  <r>
    <s v="Amazon"/>
    <n v="1185732"/>
    <d v="2021-11-14T00:00:00"/>
    <s v="Northeast"/>
    <s v="Massachusetts"/>
    <s v="Boston"/>
    <x v="5"/>
    <n v="48"/>
    <n v="123"/>
    <n v="5904"/>
    <n v="2066.4"/>
    <n v="0.35"/>
    <s v="Outlet"/>
  </r>
  <r>
    <s v="Amazon"/>
    <n v="1185732"/>
    <d v="2021-12-13T00:00:00"/>
    <s v="Northeast"/>
    <s v="Massachusetts"/>
    <s v="Boston"/>
    <x v="0"/>
    <n v="51"/>
    <n v="178"/>
    <n v="9078"/>
    <n v="3177.2999999999997"/>
    <n v="0.35"/>
    <s v="Outlet"/>
  </r>
  <r>
    <s v="Amazon"/>
    <n v="1185732"/>
    <d v="2021-12-13T00:00:00"/>
    <s v="Northeast"/>
    <s v="Massachusetts"/>
    <s v="Boston"/>
    <x v="1"/>
    <n v="37"/>
    <n v="113"/>
    <n v="4181"/>
    <n v="1337.92"/>
    <n v="0.32"/>
    <s v="Outlet"/>
  </r>
  <r>
    <s v="Amazon"/>
    <n v="1185732"/>
    <d v="2021-12-13T00:00:00"/>
    <s v="Northeast"/>
    <s v="Massachusetts"/>
    <s v="Boston"/>
    <x v="2"/>
    <n v="36"/>
    <n v="112"/>
    <n v="4032"/>
    <n v="1088.6400000000001"/>
    <n v="0.27"/>
    <s v="Outlet"/>
  </r>
  <r>
    <s v="Amazon"/>
    <n v="1185732"/>
    <d v="2021-12-13T00:00:00"/>
    <s v="Northeast"/>
    <s v="Massachusetts"/>
    <s v="Boston"/>
    <x v="3"/>
    <n v="43"/>
    <n v="105"/>
    <n v="4515"/>
    <n v="1264.2"/>
    <n v="0.28000000000000003"/>
    <s v="Outlet"/>
  </r>
  <r>
    <s v="Amazon"/>
    <n v="1185732"/>
    <d v="2021-12-13T00:00:00"/>
    <s v="Northeast"/>
    <s v="Massachusetts"/>
    <s v="Boston"/>
    <x v="4"/>
    <n v="52"/>
    <n v="90"/>
    <n v="4680"/>
    <n v="1357.1999999999998"/>
    <n v="0.28999999999999998"/>
    <s v="Outlet"/>
  </r>
  <r>
    <s v="Amazon"/>
    <n v="1185732"/>
    <d v="2021-12-13T00:00:00"/>
    <s v="Northeast"/>
    <s v="Massachusetts"/>
    <s v="Boston"/>
    <x v="5"/>
    <n v="51"/>
    <n v="128"/>
    <n v="6528"/>
    <n v="2154.2399999999998"/>
    <n v="0.32999999999999996"/>
    <s v="Outlet"/>
  </r>
  <r>
    <s v="Amazon"/>
    <n v="1185732"/>
    <d v="2021-01-14T00:00:00"/>
    <s v="Northeast"/>
    <s v="Massachusetts"/>
    <s v="Boston"/>
    <x v="0"/>
    <n v="35"/>
    <n v="179"/>
    <n v="6265"/>
    <n v="3257.8"/>
    <n v="0.52"/>
    <s v="Outlet"/>
  </r>
  <r>
    <s v="Amazon"/>
    <n v="1185732"/>
    <d v="2021-01-14T00:00:00"/>
    <s v="Northeast"/>
    <s v="Massachusetts"/>
    <s v="Boston"/>
    <x v="1"/>
    <n v="36"/>
    <n v="107"/>
    <n v="3852"/>
    <n v="1887.48"/>
    <n v="0.49"/>
    <s v="Outlet"/>
  </r>
  <r>
    <s v="Amazon"/>
    <n v="1185732"/>
    <d v="2021-01-14T00:00:00"/>
    <s v="Northeast"/>
    <s v="Massachusetts"/>
    <s v="Boston"/>
    <x v="2"/>
    <n v="27"/>
    <n v="101"/>
    <n v="2727"/>
    <n v="1090.8"/>
    <n v="0.39999999999999997"/>
    <s v="Outlet"/>
  </r>
  <r>
    <s v="Amazon"/>
    <n v="1185732"/>
    <d v="2021-01-14T00:00:00"/>
    <s v="Northeast"/>
    <s v="Massachusetts"/>
    <s v="Boston"/>
    <x v="3"/>
    <n v="29"/>
    <n v="53"/>
    <n v="1537"/>
    <n v="599.42999999999995"/>
    <n v="0.38999999999999996"/>
    <s v="Outlet"/>
  </r>
  <r>
    <s v="Amazon"/>
    <n v="1185732"/>
    <d v="2021-01-14T00:00:00"/>
    <s v="Northeast"/>
    <s v="Massachusetts"/>
    <s v="Boston"/>
    <x v="4"/>
    <n v="37"/>
    <n v="70"/>
    <n v="2590"/>
    <n v="1061.8999999999999"/>
    <n v="0.41"/>
    <s v="Outlet"/>
  </r>
  <r>
    <s v="Amazon"/>
    <n v="1185732"/>
    <d v="2021-01-14T00:00:00"/>
    <s v="Northeast"/>
    <s v="Massachusetts"/>
    <s v="Boston"/>
    <x v="5"/>
    <n v="34"/>
    <n v="104"/>
    <n v="3536"/>
    <n v="1520.4799999999998"/>
    <n v="0.42999999999999994"/>
    <s v="Outlet"/>
  </r>
  <r>
    <s v="Amazon"/>
    <n v="1185732"/>
    <d v="2021-02-12T00:00:00"/>
    <s v="Northeast"/>
    <s v="Massachusetts"/>
    <s v="Boston"/>
    <x v="0"/>
    <n v="33"/>
    <n v="184"/>
    <n v="6072"/>
    <n v="2853.84"/>
    <n v="0.47000000000000003"/>
    <s v="Outlet"/>
  </r>
  <r>
    <s v="Amazon"/>
    <n v="1185732"/>
    <d v="2021-02-12T00:00:00"/>
    <s v="Northeast"/>
    <s v="Massachusetts"/>
    <s v="Boston"/>
    <x v="1"/>
    <n v="33"/>
    <n v="72"/>
    <n v="2376"/>
    <n v="1116.72"/>
    <n v="0.47000000000000003"/>
    <s v="Outlet"/>
  </r>
  <r>
    <s v="Amazon"/>
    <n v="1185732"/>
    <d v="2021-02-12T00:00:00"/>
    <s v="Northeast"/>
    <s v="Massachusetts"/>
    <s v="Boston"/>
    <x v="2"/>
    <n v="25"/>
    <n v="85"/>
    <n v="2125"/>
    <n v="849.99999999999989"/>
    <n v="0.39999999999999997"/>
    <s v="Outlet"/>
  </r>
  <r>
    <s v="Amazon"/>
    <n v="1185732"/>
    <d v="2021-02-12T00:00:00"/>
    <s v="Northeast"/>
    <s v="Vermont"/>
    <s v="Burlington"/>
    <x v="3"/>
    <n v="30"/>
    <n v="48"/>
    <n v="1440"/>
    <n v="547.20000000000005"/>
    <n v="0.38"/>
    <s v="Outlet"/>
  </r>
  <r>
    <s v="Amazon"/>
    <n v="1185732"/>
    <d v="2021-02-12T00:00:00"/>
    <s v="Northeast"/>
    <s v="Vermont"/>
    <s v="Burlington"/>
    <x v="4"/>
    <n v="36"/>
    <n v="68"/>
    <n v="2448"/>
    <n v="954.71999999999991"/>
    <n v="0.38999999999999996"/>
    <s v="Outlet"/>
  </r>
  <r>
    <s v="Amazon"/>
    <n v="1185732"/>
    <d v="2021-02-12T00:00:00"/>
    <s v="Northeast"/>
    <s v="Vermont"/>
    <s v="Burlington"/>
    <x v="5"/>
    <n v="35"/>
    <n v="107"/>
    <n v="3745"/>
    <n v="1760.1499999999999"/>
    <n v="0.47"/>
    <s v="Outlet"/>
  </r>
  <r>
    <s v="Amazon"/>
    <n v="1185732"/>
    <d v="2021-03-10T00:00:00"/>
    <s v="Northeast"/>
    <s v="Vermont"/>
    <s v="Burlington"/>
    <x v="0"/>
    <n v="35"/>
    <n v="185"/>
    <n v="6475"/>
    <n v="3172.75"/>
    <n v="0.49"/>
    <s v="Outlet"/>
  </r>
  <r>
    <s v="Amazon"/>
    <n v="1185732"/>
    <d v="2021-03-10T00:00:00"/>
    <s v="Northeast"/>
    <s v="Vermont"/>
    <s v="Burlington"/>
    <x v="1"/>
    <n v="36"/>
    <n v="80"/>
    <n v="2880"/>
    <n v="1440"/>
    <n v="0.5"/>
    <s v="Outlet"/>
  </r>
  <r>
    <s v="Amazon"/>
    <n v="1185732"/>
    <d v="2021-03-10T00:00:00"/>
    <s v="Northeast"/>
    <s v="Vermont"/>
    <s v="Burlington"/>
    <x v="2"/>
    <n v="23"/>
    <n v="85"/>
    <n v="1955"/>
    <n v="742.9"/>
    <n v="0.38"/>
    <s v="Outlet"/>
  </r>
  <r>
    <s v="Amazon"/>
    <n v="1185732"/>
    <d v="2021-03-10T00:00:00"/>
    <s v="Northeast"/>
    <s v="Vermont"/>
    <s v="Burlington"/>
    <x v="3"/>
    <n v="30"/>
    <n v="39"/>
    <n v="1170"/>
    <n v="467.99999999999994"/>
    <n v="0.39999999999999997"/>
    <s v="Outlet"/>
  </r>
  <r>
    <s v="Amazon"/>
    <n v="1185732"/>
    <d v="2021-03-10T00:00:00"/>
    <s v="Northeast"/>
    <s v="Vermont"/>
    <s v="Burlington"/>
    <x v="4"/>
    <n v="36"/>
    <n v="56"/>
    <n v="2016"/>
    <n v="786.2399999999999"/>
    <n v="0.38999999999999996"/>
    <s v="Outlet"/>
  </r>
  <r>
    <s v="Amazon"/>
    <n v="1185732"/>
    <d v="2021-03-10T00:00:00"/>
    <s v="Northeast"/>
    <s v="Vermont"/>
    <s v="Burlington"/>
    <x v="5"/>
    <n v="29"/>
    <n v="96"/>
    <n v="2784"/>
    <n v="1280.6399999999999"/>
    <n v="0.45999999999999996"/>
    <s v="Outlet"/>
  </r>
  <r>
    <s v="Amazon"/>
    <n v="1185732"/>
    <d v="2021-04-11T00:00:00"/>
    <s v="Northeast"/>
    <s v="Vermont"/>
    <s v="Burlington"/>
    <x v="0"/>
    <n v="30"/>
    <n v="168"/>
    <n v="5040"/>
    <n v="2620.8000000000002"/>
    <n v="0.52"/>
    <s v="Outlet"/>
  </r>
  <r>
    <s v="Amazon"/>
    <n v="1185732"/>
    <d v="2021-04-11T00:00:00"/>
    <s v="Northeast"/>
    <s v="Vermont"/>
    <s v="Burlington"/>
    <x v="1"/>
    <n v="35"/>
    <n v="68"/>
    <n v="2380"/>
    <n v="1118.6000000000001"/>
    <n v="0.47000000000000003"/>
    <s v="Outlet"/>
  </r>
  <r>
    <s v="Amazon"/>
    <n v="1185732"/>
    <d v="2021-04-11T00:00:00"/>
    <s v="Northeast"/>
    <s v="Vermont"/>
    <s v="Burlington"/>
    <x v="2"/>
    <n v="25"/>
    <n v="74"/>
    <n v="1850"/>
    <n v="777"/>
    <n v="0.42"/>
    <s v="Outlet"/>
  </r>
  <r>
    <s v="Amazon"/>
    <n v="1185732"/>
    <d v="2021-04-11T00:00:00"/>
    <s v="Northeast"/>
    <s v="Vermont"/>
    <s v="Burlington"/>
    <x v="3"/>
    <n v="30"/>
    <n v="50"/>
    <n v="1500"/>
    <n v="600"/>
    <n v="0.39999999999999997"/>
    <s v="Outlet"/>
  </r>
  <r>
    <s v="Amazon"/>
    <n v="1185732"/>
    <d v="2021-04-11T00:00:00"/>
    <s v="Northeast"/>
    <s v="Vermont"/>
    <s v="Burlington"/>
    <x v="4"/>
    <n v="41"/>
    <n v="53"/>
    <n v="2173"/>
    <n v="912.66"/>
    <n v="0.42"/>
    <s v="Outlet"/>
  </r>
  <r>
    <s v="Amazon"/>
    <n v="1185732"/>
    <d v="2021-04-11T00:00:00"/>
    <s v="Northeast"/>
    <s v="Vermont"/>
    <s v="Burlington"/>
    <x v="5"/>
    <n v="36"/>
    <n v="90"/>
    <n v="3240"/>
    <n v="1425.6"/>
    <n v="0.43999999999999995"/>
    <s v="Outlet"/>
  </r>
  <r>
    <s v="Amazon"/>
    <n v="1185732"/>
    <d v="2021-05-10T00:00:00"/>
    <s v="Northeast"/>
    <s v="Vermont"/>
    <s v="Burlington"/>
    <x v="0"/>
    <n v="48"/>
    <n v="177"/>
    <n v="8496"/>
    <n v="4332.96"/>
    <n v="0.51"/>
    <s v="Outlet"/>
  </r>
  <r>
    <s v="Amazon"/>
    <n v="1185732"/>
    <d v="2021-05-10T00:00:00"/>
    <s v="Northeast"/>
    <s v="Vermont"/>
    <s v="Burlington"/>
    <x v="1"/>
    <n v="41"/>
    <n v="94"/>
    <n v="3854"/>
    <n v="1965.54"/>
    <n v="0.51"/>
    <s v="Outlet"/>
  </r>
  <r>
    <s v="Amazon"/>
    <n v="1185732"/>
    <d v="2021-05-10T00:00:00"/>
    <s v="Northeast"/>
    <s v="Vermont"/>
    <s v="Burlington"/>
    <x v="2"/>
    <n v="37"/>
    <n v="96"/>
    <n v="3552"/>
    <n v="1314.24"/>
    <n v="0.37"/>
    <s v="Outlet"/>
  </r>
  <r>
    <s v="Amazon"/>
    <n v="1185732"/>
    <d v="2021-05-10T00:00:00"/>
    <s v="Northeast"/>
    <s v="Vermont"/>
    <s v="Burlington"/>
    <x v="3"/>
    <n v="40"/>
    <n v="83"/>
    <n v="3320"/>
    <n v="1328"/>
    <n v="0.39999999999999997"/>
    <s v="Outlet"/>
  </r>
  <r>
    <s v="Amazon"/>
    <n v="1185732"/>
    <d v="2021-05-10T00:00:00"/>
    <s v="Northeast"/>
    <s v="Vermont"/>
    <s v="Burlington"/>
    <x v="4"/>
    <n v="46"/>
    <n v="91"/>
    <n v="4186"/>
    <n v="1716.26"/>
    <n v="0.41"/>
    <s v="Outlet"/>
  </r>
  <r>
    <s v="Amazon"/>
    <n v="1185732"/>
    <d v="2021-05-10T00:00:00"/>
    <s v="Northeast"/>
    <s v="Vermont"/>
    <s v="Burlington"/>
    <x v="5"/>
    <n v="47"/>
    <n v="120"/>
    <n v="5640"/>
    <n v="2594.3999999999996"/>
    <n v="0.45999999999999996"/>
    <s v="Outlet"/>
  </r>
  <r>
    <s v="Amazon"/>
    <n v="1185732"/>
    <d v="2021-06-12T00:00:00"/>
    <s v="Northeast"/>
    <s v="Vermont"/>
    <s v="Burlington"/>
    <x v="0"/>
    <n v="47"/>
    <n v="195"/>
    <n v="9165"/>
    <n v="4490.8500000000004"/>
    <n v="0.49"/>
    <s v="Outlet"/>
  </r>
  <r>
    <s v="Amazon"/>
    <n v="1185732"/>
    <d v="2021-06-12T00:00:00"/>
    <s v="Northeast"/>
    <s v="Vermont"/>
    <s v="Burlington"/>
    <x v="1"/>
    <n v="44"/>
    <n v="120"/>
    <n v="5280"/>
    <n v="2640"/>
    <n v="0.5"/>
    <s v="Outlet"/>
  </r>
  <r>
    <s v="Amazon"/>
    <n v="1185732"/>
    <d v="2021-06-12T00:00:00"/>
    <s v="Northeast"/>
    <s v="Vermont"/>
    <s v="Burlington"/>
    <x v="2"/>
    <n v="35"/>
    <n v="104"/>
    <n v="3640"/>
    <n v="1419.6"/>
    <n v="0.38999999999999996"/>
    <s v="Outlet"/>
  </r>
  <r>
    <s v="Amazon"/>
    <n v="1185732"/>
    <d v="2021-06-12T00:00:00"/>
    <s v="Northeast"/>
    <s v="Vermont"/>
    <s v="Burlington"/>
    <x v="3"/>
    <n v="38"/>
    <n v="102"/>
    <n v="3876"/>
    <n v="1550.3999999999999"/>
    <n v="0.39999999999999997"/>
    <s v="Outlet"/>
  </r>
  <r>
    <s v="Amazon"/>
    <n v="1185732"/>
    <d v="2021-06-12T00:00:00"/>
    <s v="Northeast"/>
    <s v="Vermont"/>
    <s v="Burlington"/>
    <x v="4"/>
    <n v="44"/>
    <n v="105"/>
    <n v="4620"/>
    <n v="1894.1999999999998"/>
    <n v="0.41"/>
    <s v="Outlet"/>
  </r>
  <r>
    <s v="Amazon"/>
    <n v="1185732"/>
    <d v="2021-06-12T00:00:00"/>
    <s v="Northeast"/>
    <s v="Vermont"/>
    <s v="Burlington"/>
    <x v="5"/>
    <n v="49"/>
    <n v="158"/>
    <n v="7742"/>
    <n v="3483.8999999999996"/>
    <n v="0.44999999999999996"/>
    <s v="Outlet"/>
  </r>
  <r>
    <s v="Amazon"/>
    <n v="1185732"/>
    <d v="2021-07-10T00:00:00"/>
    <s v="Northeast"/>
    <s v="Vermont"/>
    <s v="Burlington"/>
    <x v="0"/>
    <n v="45"/>
    <n v="209"/>
    <n v="9405"/>
    <n v="4890.6000000000004"/>
    <n v="0.52"/>
    <s v="Outlet"/>
  </r>
  <r>
    <s v="Amazon"/>
    <n v="1185732"/>
    <d v="2021-07-10T00:00:00"/>
    <s v="Northeast"/>
    <s v="Vermont"/>
    <s v="Burlington"/>
    <x v="1"/>
    <n v="42"/>
    <n v="145"/>
    <n v="6090"/>
    <n v="3045"/>
    <n v="0.5"/>
    <s v="Outlet"/>
  </r>
  <r>
    <s v="Amazon"/>
    <n v="1185732"/>
    <d v="2021-07-10T00:00:00"/>
    <s v="Northeast"/>
    <s v="Vermont"/>
    <s v="Burlington"/>
    <x v="2"/>
    <n v="33"/>
    <n v="109"/>
    <n v="3597"/>
    <n v="1330.8899999999999"/>
    <n v="0.37"/>
    <s v="Outlet"/>
  </r>
  <r>
    <s v="Amazon"/>
    <n v="1185732"/>
    <d v="2021-07-10T00:00:00"/>
    <s v="Northeast"/>
    <s v="Vermont"/>
    <s v="Burlington"/>
    <x v="3"/>
    <n v="36"/>
    <n v="96"/>
    <n v="3456"/>
    <n v="1451.52"/>
    <n v="0.42"/>
    <s v="Outlet"/>
  </r>
  <r>
    <s v="Amazon"/>
    <n v="1185732"/>
    <d v="2021-07-10T00:00:00"/>
    <s v="Northeast"/>
    <s v="Vermont"/>
    <s v="Burlington"/>
    <x v="4"/>
    <n v="39"/>
    <n v="114"/>
    <n v="4446"/>
    <n v="1689.48"/>
    <n v="0.38"/>
    <s v="Outlet"/>
  </r>
  <r>
    <s v="Amazon"/>
    <n v="1185732"/>
    <d v="2021-07-10T00:00:00"/>
    <s v="Northeast"/>
    <s v="Vermont"/>
    <s v="Burlington"/>
    <x v="5"/>
    <n v="49"/>
    <n v="175"/>
    <n v="8575"/>
    <n v="4030.2499999999995"/>
    <n v="0.47"/>
    <s v="Outlet"/>
  </r>
  <r>
    <s v="Amazon"/>
    <n v="1185732"/>
    <d v="2021-08-11T00:00:00"/>
    <s v="Northeast"/>
    <s v="Vermont"/>
    <s v="Burlington"/>
    <x v="0"/>
    <n v="42"/>
    <n v="215"/>
    <n v="9030"/>
    <n v="4605.3"/>
    <n v="0.51"/>
    <s v="Outlet"/>
  </r>
  <r>
    <s v="Amazon"/>
    <n v="1185732"/>
    <d v="2021-08-11T00:00:00"/>
    <s v="Northeast"/>
    <s v="Vermont"/>
    <s v="Burlington"/>
    <x v="1"/>
    <n v="43"/>
    <n v="149"/>
    <n v="6407"/>
    <n v="3331.6400000000003"/>
    <n v="0.52"/>
    <s v="Outlet"/>
  </r>
  <r>
    <s v="Amazon"/>
    <n v="1185732"/>
    <d v="2021-08-11T00:00:00"/>
    <s v="Northeast"/>
    <s v="Vermont"/>
    <s v="Burlington"/>
    <x v="2"/>
    <n v="34"/>
    <n v="116"/>
    <n v="3944"/>
    <n v="1538.1599999999999"/>
    <n v="0.38999999999999996"/>
    <s v="Outlet"/>
  </r>
  <r>
    <s v="Amazon"/>
    <n v="1185732"/>
    <d v="2021-08-11T00:00:00"/>
    <s v="Northeast"/>
    <s v="Vermont"/>
    <s v="Burlington"/>
    <x v="3"/>
    <n v="40"/>
    <n v="85"/>
    <n v="3400"/>
    <n v="1428"/>
    <n v="0.42"/>
    <s v="Outlet"/>
  </r>
  <r>
    <s v="Amazon"/>
    <n v="1185732"/>
    <d v="2021-08-11T00:00:00"/>
    <s v="Northeast"/>
    <s v="Vermont"/>
    <s v="Burlington"/>
    <x v="4"/>
    <n v="43"/>
    <n v="72"/>
    <n v="3096"/>
    <n v="1207.4399999999998"/>
    <n v="0.38999999999999996"/>
    <s v="Outlet"/>
  </r>
  <r>
    <s v="Amazon"/>
    <n v="1185732"/>
    <d v="2021-08-11T00:00:00"/>
    <s v="Northeast"/>
    <s v="Vermont"/>
    <s v="Burlington"/>
    <x v="5"/>
    <n v="44"/>
    <n v="136"/>
    <n v="5984"/>
    <n v="2573.1199999999994"/>
    <n v="0.42999999999999994"/>
    <s v="Outlet"/>
  </r>
  <r>
    <s v="Amazon"/>
    <n v="1185732"/>
    <d v="2021-09-10T00:00:00"/>
    <s v="Northeast"/>
    <s v="Vermont"/>
    <s v="Burlington"/>
    <x v="0"/>
    <n v="44"/>
    <n v="179"/>
    <n v="7876"/>
    <n v="3859.24"/>
    <n v="0.49"/>
    <s v="Outlet"/>
  </r>
  <r>
    <s v="Amazon"/>
    <n v="1185732"/>
    <d v="2021-09-10T00:00:00"/>
    <s v="Northeast"/>
    <s v="Vermont"/>
    <s v="Burlington"/>
    <x v="1"/>
    <n v="42"/>
    <n v="111"/>
    <n v="4662"/>
    <n v="2377.62"/>
    <n v="0.51"/>
    <s v="Outlet"/>
  </r>
  <r>
    <s v="Amazon"/>
    <n v="1185732"/>
    <d v="2021-09-10T00:00:00"/>
    <s v="Northeast"/>
    <s v="Vermont"/>
    <s v="Burlington"/>
    <x v="2"/>
    <n v="40"/>
    <n v="72"/>
    <n v="2880"/>
    <n v="1209.5999999999999"/>
    <n v="0.42"/>
    <s v="Outlet"/>
  </r>
  <r>
    <s v="Amazon"/>
    <n v="1185732"/>
    <d v="2021-09-10T00:00:00"/>
    <s v="Northeast"/>
    <s v="Vermont"/>
    <s v="Burlington"/>
    <x v="3"/>
    <n v="35"/>
    <n v="66"/>
    <n v="2310"/>
    <n v="923.99999999999989"/>
    <n v="0.39999999999999997"/>
    <s v="Outlet"/>
  </r>
  <r>
    <s v="Amazon"/>
    <n v="1185732"/>
    <d v="2021-09-10T00:00:00"/>
    <s v="Northeast"/>
    <s v="Vermont"/>
    <s v="Burlington"/>
    <x v="4"/>
    <n v="48"/>
    <n v="68"/>
    <n v="3264"/>
    <n v="1207.68"/>
    <n v="0.37"/>
    <s v="Outlet"/>
  </r>
  <r>
    <s v="Amazon"/>
    <n v="1185732"/>
    <d v="2021-09-10T00:00:00"/>
    <s v="Northeast"/>
    <s v="Vermont"/>
    <s v="Burlington"/>
    <x v="5"/>
    <n v="45"/>
    <n v="93"/>
    <n v="4185"/>
    <n v="1925.1"/>
    <n v="0.45999999999999996"/>
    <s v="Outlet"/>
  </r>
  <r>
    <s v="Amazon"/>
    <n v="1185732"/>
    <d v="2021-10-12T00:00:00"/>
    <s v="Northeast"/>
    <s v="Vermont"/>
    <s v="Burlington"/>
    <x v="0"/>
    <n v="44"/>
    <n v="157"/>
    <n v="6908"/>
    <n v="3246.76"/>
    <n v="0.47000000000000003"/>
    <s v="Outlet"/>
  </r>
  <r>
    <s v="Amazon"/>
    <n v="1185732"/>
    <d v="2021-10-12T00:00:00"/>
    <s v="Northeast"/>
    <s v="Vermont"/>
    <s v="Burlington"/>
    <x v="1"/>
    <n v="44"/>
    <n v="99"/>
    <n v="4356"/>
    <n v="2134.44"/>
    <n v="0.49"/>
    <s v="Outlet"/>
  </r>
  <r>
    <s v="Amazon"/>
    <n v="1185732"/>
    <d v="2021-10-12T00:00:00"/>
    <s v="Northeast"/>
    <s v="Vermont"/>
    <s v="Burlington"/>
    <x v="2"/>
    <n v="40"/>
    <n v="66"/>
    <n v="2640"/>
    <n v="976.8"/>
    <n v="0.37"/>
    <s v="Outlet"/>
  </r>
  <r>
    <s v="Amazon"/>
    <n v="1185732"/>
    <d v="2021-10-12T00:00:00"/>
    <s v="Northeast"/>
    <s v="Vermont"/>
    <s v="Burlington"/>
    <x v="3"/>
    <n v="46"/>
    <n v="61"/>
    <n v="2806"/>
    <n v="1038.22"/>
    <n v="0.37"/>
    <s v="Outlet"/>
  </r>
  <r>
    <s v="Amazon"/>
    <n v="1185732"/>
    <d v="2021-10-12T00:00:00"/>
    <s v="Northeast"/>
    <s v="Vermont"/>
    <s v="Burlington"/>
    <x v="4"/>
    <n v="55"/>
    <n v="58"/>
    <n v="3190"/>
    <n v="1180.3"/>
    <n v="0.37"/>
    <s v="Outlet"/>
  </r>
  <r>
    <s v="West Gear"/>
    <n v="1185732"/>
    <d v="2021-10-12T00:00:00"/>
    <s v="Northeast"/>
    <s v="Vermont"/>
    <s v="Burlington"/>
    <x v="5"/>
    <n v="54"/>
    <n v="90"/>
    <n v="4860"/>
    <n v="2235.6"/>
    <n v="0.45999999999999996"/>
    <s v="Outlet"/>
  </r>
  <r>
    <s v="West Gear"/>
    <n v="1185732"/>
    <d v="2021-11-11T00:00:00"/>
    <s v="Northeast"/>
    <s v="Vermont"/>
    <s v="Burlington"/>
    <x v="0"/>
    <n v="54"/>
    <n v="140"/>
    <n v="7560"/>
    <n v="3780"/>
    <n v="0.5"/>
    <s v="Outlet"/>
  </r>
  <r>
    <s v="West Gear"/>
    <n v="1185732"/>
    <d v="2021-11-11T00:00:00"/>
    <s v="Northeast"/>
    <s v="Vermont"/>
    <s v="Burlington"/>
    <x v="1"/>
    <n v="47"/>
    <n v="98"/>
    <n v="4606"/>
    <n v="2256.94"/>
    <n v="0.49"/>
    <s v="Outlet"/>
  </r>
  <r>
    <s v="West Gear"/>
    <n v="1185732"/>
    <d v="2021-11-11T00:00:00"/>
    <s v="Northeast"/>
    <s v="Vermont"/>
    <s v="Burlington"/>
    <x v="2"/>
    <n v="46"/>
    <n v="102"/>
    <n v="4692"/>
    <n v="1736.04"/>
    <n v="0.37"/>
    <s v="Outlet"/>
  </r>
  <r>
    <s v="Amazon"/>
    <n v="1185732"/>
    <d v="2021-11-11T00:00:00"/>
    <s v="Northeast"/>
    <s v="Vermont"/>
    <s v="Burlington"/>
    <x v="3"/>
    <n v="42"/>
    <n v="96"/>
    <n v="4032"/>
    <n v="1572.4799999999998"/>
    <n v="0.38999999999999996"/>
    <s v="Outlet"/>
  </r>
  <r>
    <s v="Amazon"/>
    <n v="1185732"/>
    <d v="2021-11-11T00:00:00"/>
    <s v="Northeast"/>
    <s v="Vermont"/>
    <s v="Burlington"/>
    <x v="4"/>
    <n v="50"/>
    <n v="91"/>
    <n v="4550"/>
    <n v="1774.4999999999998"/>
    <n v="0.38999999999999996"/>
    <s v="Outlet"/>
  </r>
  <r>
    <s v="Amazon"/>
    <n v="1185732"/>
    <d v="2021-11-11T00:00:00"/>
    <s v="Northeast"/>
    <s v="Vermont"/>
    <s v="Burlington"/>
    <x v="5"/>
    <n v="57"/>
    <n v="128"/>
    <n v="7296"/>
    <n v="3429.12"/>
    <n v="0.47"/>
    <s v="Outlet"/>
  </r>
  <r>
    <s v="Amazon"/>
    <n v="1185732"/>
    <d v="2021-12-10T00:00:00"/>
    <s v="Northeast"/>
    <s v="Vermont"/>
    <s v="Burlington"/>
    <x v="0"/>
    <n v="48"/>
    <n v="186"/>
    <n v="8928"/>
    <n v="4285.4399999999996"/>
    <n v="0.48"/>
    <s v="Outlet"/>
  </r>
  <r>
    <s v="Amazon"/>
    <n v="1185732"/>
    <d v="2021-12-10T00:00:00"/>
    <s v="Northeast"/>
    <s v="Vermont"/>
    <s v="Burlington"/>
    <x v="1"/>
    <n v="41"/>
    <n v="132"/>
    <n v="5412"/>
    <n v="2760.12"/>
    <n v="0.51"/>
    <s v="Outlet"/>
  </r>
  <r>
    <s v="Amazon"/>
    <n v="1185732"/>
    <d v="2021-12-10T00:00:00"/>
    <s v="Northeast"/>
    <s v="Vermont"/>
    <s v="Burlington"/>
    <x v="2"/>
    <n v="44"/>
    <n v="131"/>
    <n v="5764"/>
    <n v="2305.6"/>
    <n v="0.39999999999999997"/>
    <s v="Outlet"/>
  </r>
  <r>
    <s v="Amazon"/>
    <n v="1185732"/>
    <d v="2021-12-10T00:00:00"/>
    <s v="Northeast"/>
    <s v="Vermont"/>
    <s v="Burlington"/>
    <x v="3"/>
    <n v="44"/>
    <n v="101"/>
    <n v="4444"/>
    <n v="1866.48"/>
    <n v="0.42"/>
    <s v="Outlet"/>
  </r>
  <r>
    <s v="Amazon"/>
    <n v="1185732"/>
    <d v="2021-12-10T00:00:00"/>
    <s v="Northeast"/>
    <s v="Vermont"/>
    <s v="Burlington"/>
    <x v="4"/>
    <n v="48"/>
    <n v="104"/>
    <n v="4992"/>
    <n v="2096.64"/>
    <n v="0.42"/>
    <s v="Outlet"/>
  </r>
  <r>
    <s v="Amazon"/>
    <n v="1185732"/>
    <d v="2021-12-10T00:00:00"/>
    <s v="Northeast"/>
    <s v="Vermont"/>
    <s v="Burlington"/>
    <x v="5"/>
    <n v="60"/>
    <n v="145"/>
    <n v="8700"/>
    <n v="4088.9999999999995"/>
    <n v="0.47"/>
    <s v="Outlet"/>
  </r>
  <r>
    <s v="Amazon"/>
    <n v="1185732"/>
    <d v="2021-01-21T00:00:00"/>
    <s v="Northeast"/>
    <s v="Vermont"/>
    <s v="Burlington"/>
    <x v="0"/>
    <n v="34"/>
    <n v="173"/>
    <n v="5882"/>
    <n v="2529.2600000000002"/>
    <n v="0.43000000000000005"/>
    <s v="Outlet"/>
  </r>
  <r>
    <s v="Amazon"/>
    <n v="1185732"/>
    <d v="2021-01-21T00:00:00"/>
    <s v="Northeast"/>
    <s v="Vermont"/>
    <s v="Burlington"/>
    <x v="1"/>
    <n v="39"/>
    <n v="111"/>
    <n v="4329"/>
    <n v="1861.4700000000003"/>
    <n v="0.43000000000000005"/>
    <s v="Outlet"/>
  </r>
  <r>
    <s v="Amazon"/>
    <n v="1185732"/>
    <d v="2021-01-21T00:00:00"/>
    <s v="Northeast"/>
    <s v="Vermont"/>
    <s v="Burlington"/>
    <x v="2"/>
    <n v="28"/>
    <n v="101"/>
    <n v="2828"/>
    <n v="1018.0799999999999"/>
    <n v="0.36"/>
    <s v="Outlet"/>
  </r>
  <r>
    <s v="Amazon"/>
    <n v="1185732"/>
    <d v="2021-01-21T00:00:00"/>
    <s v="Northeast"/>
    <s v="Vermont"/>
    <s v="Burlington"/>
    <x v="3"/>
    <n v="36"/>
    <n v="60"/>
    <n v="2160"/>
    <n v="691.2"/>
    <n v="0.32"/>
    <s v="Outlet"/>
  </r>
  <r>
    <s v="Amazon"/>
    <n v="1185732"/>
    <d v="2021-01-21T00:00:00"/>
    <s v="Northeast"/>
    <s v="Vermont"/>
    <s v="Burlington"/>
    <x v="4"/>
    <n v="43"/>
    <n v="74"/>
    <n v="3182"/>
    <n v="1050.06"/>
    <n v="0.32999999999999996"/>
    <s v="Outlet"/>
  </r>
  <r>
    <s v="Amazon"/>
    <n v="1185732"/>
    <d v="2021-01-21T00:00:00"/>
    <s v="Northeast"/>
    <s v="Vermont"/>
    <s v="Burlington"/>
    <x v="5"/>
    <n v="35"/>
    <n v="101"/>
    <n v="3535"/>
    <n v="1413.9999999999998"/>
    <n v="0.39999999999999997"/>
    <s v="Outlet"/>
  </r>
  <r>
    <s v="Amazon"/>
    <n v="1185732"/>
    <d v="2021-02-19T00:00:00"/>
    <s v="Northeast"/>
    <s v="Vermont"/>
    <s v="Burlington"/>
    <x v="0"/>
    <n v="34"/>
    <n v="186"/>
    <n v="6324"/>
    <n v="2782.56"/>
    <n v="0.44"/>
    <s v="Outlet"/>
  </r>
  <r>
    <s v="Amazon"/>
    <n v="1185732"/>
    <d v="2021-02-19T00:00:00"/>
    <s v="Northeast"/>
    <s v="Vermont"/>
    <s v="Burlington"/>
    <x v="1"/>
    <n v="37"/>
    <n v="85"/>
    <n v="3145"/>
    <n v="1352.3500000000001"/>
    <n v="0.43000000000000005"/>
    <s v="Outlet"/>
  </r>
  <r>
    <s v="Amazon"/>
    <n v="1185732"/>
    <d v="2021-02-19T00:00:00"/>
    <s v="Northeast"/>
    <s v="Vermont"/>
    <s v="Burlington"/>
    <x v="2"/>
    <n v="31"/>
    <n v="96"/>
    <n v="2976"/>
    <n v="1011.8399999999999"/>
    <n v="0.33999999999999997"/>
    <s v="Outlet"/>
  </r>
  <r>
    <s v="Amazon"/>
    <n v="1185732"/>
    <d v="2021-02-19T00:00:00"/>
    <s v="Northeast"/>
    <s v="New Hampshire"/>
    <s v="Manchester"/>
    <x v="3"/>
    <n v="31"/>
    <n v="68"/>
    <n v="2108"/>
    <n v="716.71999999999991"/>
    <n v="0.33999999999999997"/>
    <s v="Outlet"/>
  </r>
  <r>
    <s v="Amazon"/>
    <n v="1185732"/>
    <d v="2021-02-19T00:00:00"/>
    <s v="Northeast"/>
    <s v="New Hampshire"/>
    <s v="Manchester"/>
    <x v="4"/>
    <n v="41"/>
    <n v="96"/>
    <n v="3936"/>
    <n v="1298.8799999999999"/>
    <n v="0.32999999999999996"/>
    <s v="Outlet"/>
  </r>
  <r>
    <s v="Amazon"/>
    <n v="1185732"/>
    <d v="2021-02-19T00:00:00"/>
    <s v="Northeast"/>
    <s v="New Hampshire"/>
    <s v="Manchester"/>
    <x v="5"/>
    <n v="36"/>
    <n v="124"/>
    <n v="4464"/>
    <n v="1785.6"/>
    <n v="0.39999999999999997"/>
    <s v="Outlet"/>
  </r>
  <r>
    <s v="Amazon"/>
    <n v="1185732"/>
    <d v="2021-03-17T00:00:00"/>
    <s v="Northeast"/>
    <s v="New Hampshire"/>
    <s v="Manchester"/>
    <x v="0"/>
    <n v="39"/>
    <n v="188"/>
    <n v="7332"/>
    <n v="3372.7200000000003"/>
    <n v="0.46"/>
    <s v="Outlet"/>
  </r>
  <r>
    <s v="Amazon"/>
    <n v="1185732"/>
    <d v="2021-03-17T00:00:00"/>
    <s v="Northeast"/>
    <s v="New Hampshire"/>
    <s v="Manchester"/>
    <x v="1"/>
    <n v="36"/>
    <n v="88"/>
    <n v="3168"/>
    <n v="1457.28"/>
    <n v="0.46"/>
    <s v="Outlet"/>
  </r>
  <r>
    <s v="Amazon"/>
    <n v="1185732"/>
    <d v="2021-03-17T00:00:00"/>
    <s v="Northeast"/>
    <s v="New Hampshire"/>
    <s v="Manchester"/>
    <x v="2"/>
    <n v="32"/>
    <n v="105"/>
    <n v="3360"/>
    <n v="1142.3999999999999"/>
    <n v="0.33999999999999997"/>
    <s v="Outlet"/>
  </r>
  <r>
    <s v="Amazon"/>
    <n v="1185732"/>
    <d v="2021-03-17T00:00:00"/>
    <s v="Northeast"/>
    <s v="New Hampshire"/>
    <s v="Manchester"/>
    <x v="3"/>
    <n v="33"/>
    <n v="45"/>
    <n v="1485"/>
    <n v="549.45000000000005"/>
    <n v="0.37"/>
    <s v="Outlet"/>
  </r>
  <r>
    <s v="Amazon"/>
    <n v="1185732"/>
    <d v="2021-03-17T00:00:00"/>
    <s v="Northeast"/>
    <s v="New Hampshire"/>
    <s v="Manchester"/>
    <x v="4"/>
    <n v="47"/>
    <n v="60"/>
    <n v="2820"/>
    <n v="930.59999999999991"/>
    <n v="0.32999999999999996"/>
    <s v="Outlet"/>
  </r>
  <r>
    <s v="Amazon"/>
    <n v="1185732"/>
    <d v="2021-03-17T00:00:00"/>
    <s v="Northeast"/>
    <s v="New Hampshire"/>
    <s v="Manchester"/>
    <x v="5"/>
    <n v="36"/>
    <n v="99"/>
    <n v="3564"/>
    <n v="1354.32"/>
    <n v="0.38"/>
    <s v="Outlet"/>
  </r>
  <r>
    <s v="Amazon"/>
    <n v="1185732"/>
    <d v="2021-04-18T00:00:00"/>
    <s v="Northeast"/>
    <s v="New Hampshire"/>
    <s v="Manchester"/>
    <x v="0"/>
    <n v="33"/>
    <n v="187"/>
    <n v="6171"/>
    <n v="2591.8200000000002"/>
    <n v="0.42000000000000004"/>
    <s v="Outlet"/>
  </r>
  <r>
    <s v="Amazon"/>
    <n v="1185732"/>
    <d v="2021-04-18T00:00:00"/>
    <s v="Northeast"/>
    <s v="New Hampshire"/>
    <s v="Manchester"/>
    <x v="1"/>
    <n v="38"/>
    <n v="85"/>
    <n v="3230"/>
    <n v="1356.6000000000001"/>
    <n v="0.42000000000000004"/>
    <s v="Outlet"/>
  </r>
  <r>
    <s v="Amazon"/>
    <n v="1185732"/>
    <d v="2021-04-18T00:00:00"/>
    <s v="Northeast"/>
    <s v="New Hampshire"/>
    <s v="Manchester"/>
    <x v="2"/>
    <n v="26"/>
    <n v="80"/>
    <n v="2080"/>
    <n v="707.19999999999993"/>
    <n v="0.33999999999999997"/>
    <s v="Outlet"/>
  </r>
  <r>
    <s v="Amazon"/>
    <n v="1185732"/>
    <d v="2021-04-18T00:00:00"/>
    <s v="Northeast"/>
    <s v="New Hampshire"/>
    <s v="Manchester"/>
    <x v="3"/>
    <n v="35"/>
    <n v="53"/>
    <n v="1855"/>
    <n v="593.6"/>
    <n v="0.32"/>
    <s v="Outlet"/>
  </r>
  <r>
    <s v="Amazon"/>
    <n v="1185732"/>
    <d v="2021-04-18T00:00:00"/>
    <s v="Northeast"/>
    <s v="New Hampshire"/>
    <s v="Manchester"/>
    <x v="4"/>
    <n v="40"/>
    <n v="61"/>
    <n v="2440"/>
    <n v="805.19999999999993"/>
    <n v="0.32999999999999996"/>
    <s v="Outlet"/>
  </r>
  <r>
    <s v="Amazon"/>
    <n v="1185732"/>
    <d v="2021-04-18T00:00:00"/>
    <s v="Northeast"/>
    <s v="New Hampshire"/>
    <s v="Manchester"/>
    <x v="5"/>
    <n v="33"/>
    <n v="101"/>
    <n v="3333"/>
    <n v="1233.21"/>
    <n v="0.37"/>
    <s v="Outlet"/>
  </r>
  <r>
    <s v="Amazon"/>
    <n v="1185732"/>
    <d v="2021-05-17T00:00:00"/>
    <s v="Northeast"/>
    <s v="New Hampshire"/>
    <s v="Manchester"/>
    <x v="0"/>
    <n v="47"/>
    <n v="196"/>
    <n v="9212"/>
    <n v="3961.1600000000003"/>
    <n v="0.43000000000000005"/>
    <s v="Outlet"/>
  </r>
  <r>
    <s v="Amazon"/>
    <n v="1185732"/>
    <d v="2021-05-17T00:00:00"/>
    <s v="Northeast"/>
    <s v="New Hampshire"/>
    <s v="Manchester"/>
    <x v="1"/>
    <n v="40"/>
    <n v="93"/>
    <n v="3720"/>
    <n v="1599.6000000000001"/>
    <n v="0.43000000000000005"/>
    <s v="Outlet"/>
  </r>
  <r>
    <s v="Amazon"/>
    <n v="1185732"/>
    <d v="2021-05-17T00:00:00"/>
    <s v="Northeast"/>
    <s v="New Hampshire"/>
    <s v="Manchester"/>
    <x v="2"/>
    <n v="42"/>
    <n v="101"/>
    <n v="4242"/>
    <n v="1442.28"/>
    <n v="0.33999999999999997"/>
    <s v="Outlet"/>
  </r>
  <r>
    <s v="Amazon"/>
    <n v="1185732"/>
    <d v="2021-05-17T00:00:00"/>
    <s v="Northeast"/>
    <s v="New Hampshire"/>
    <s v="Manchester"/>
    <x v="3"/>
    <n v="41"/>
    <n v="91"/>
    <n v="3731"/>
    <n v="1268.54"/>
    <n v="0.33999999999999997"/>
    <s v="Outlet"/>
  </r>
  <r>
    <s v="Amazon"/>
    <n v="1185732"/>
    <d v="2021-05-17T00:00:00"/>
    <s v="Northeast"/>
    <s v="New Hampshire"/>
    <s v="Manchester"/>
    <x v="4"/>
    <n v="52"/>
    <n v="90"/>
    <n v="4680"/>
    <n v="1497.6000000000001"/>
    <n v="0.32"/>
    <s v="Outlet"/>
  </r>
  <r>
    <s v="Amazon"/>
    <n v="1185732"/>
    <d v="2021-05-17T00:00:00"/>
    <s v="Northeast"/>
    <s v="New Hampshire"/>
    <s v="Manchester"/>
    <x v="5"/>
    <n v="46"/>
    <n v="140"/>
    <n v="6440"/>
    <n v="2511.6"/>
    <n v="0.38999999999999996"/>
    <s v="Outlet"/>
  </r>
  <r>
    <s v="Amazon"/>
    <n v="1185732"/>
    <d v="2021-06-19T00:00:00"/>
    <s v="Northeast"/>
    <s v="New Hampshire"/>
    <s v="Manchester"/>
    <x v="0"/>
    <n v="44"/>
    <n v="216"/>
    <n v="9504"/>
    <n v="4371.84"/>
    <n v="0.46"/>
    <s v="Outlet"/>
  </r>
  <r>
    <s v="Amazon"/>
    <n v="1185732"/>
    <d v="2021-06-19T00:00:00"/>
    <s v="Northeast"/>
    <s v="New Hampshire"/>
    <s v="Manchester"/>
    <x v="1"/>
    <n v="40"/>
    <n v="140"/>
    <n v="5600"/>
    <n v="2632"/>
    <n v="0.47000000000000003"/>
    <s v="Outlet"/>
  </r>
  <r>
    <s v="Amazon"/>
    <n v="1185732"/>
    <d v="2021-06-19T00:00:00"/>
    <s v="Northeast"/>
    <s v="New Hampshire"/>
    <s v="Manchester"/>
    <x v="2"/>
    <n v="43"/>
    <n v="109"/>
    <n v="4687"/>
    <n v="1687.32"/>
    <n v="0.36"/>
    <s v="Outlet"/>
  </r>
  <r>
    <s v="Amazon"/>
    <n v="1185732"/>
    <d v="2021-06-19T00:00:00"/>
    <s v="Northeast"/>
    <s v="New Hampshire"/>
    <s v="Manchester"/>
    <x v="3"/>
    <n v="37"/>
    <n v="104"/>
    <n v="3848"/>
    <n v="1308.32"/>
    <n v="0.33999999999999997"/>
    <s v="Outlet"/>
  </r>
  <r>
    <s v="Amazon"/>
    <n v="1185732"/>
    <d v="2021-06-19T00:00:00"/>
    <s v="Northeast"/>
    <s v="New Hampshire"/>
    <s v="Manchester"/>
    <x v="4"/>
    <n v="47"/>
    <n v="114"/>
    <n v="5358"/>
    <n v="1982.46"/>
    <n v="0.37"/>
    <s v="Outlet"/>
  </r>
  <r>
    <s v="Amazon"/>
    <n v="1185732"/>
    <d v="2021-06-19T00:00:00"/>
    <s v="Northeast"/>
    <s v="New Hampshire"/>
    <s v="Manchester"/>
    <x v="5"/>
    <n v="50"/>
    <n v="162"/>
    <n v="8100"/>
    <n v="3402"/>
    <n v="0.42"/>
    <s v="Outlet"/>
  </r>
  <r>
    <s v="Amazon"/>
    <n v="1185732"/>
    <d v="2021-07-17T00:00:00"/>
    <s v="Northeast"/>
    <s v="New Hampshire"/>
    <s v="Manchester"/>
    <x v="0"/>
    <n v="49"/>
    <n v="224"/>
    <n v="10976"/>
    <n v="4609.92"/>
    <n v="0.42000000000000004"/>
    <s v="Outlet"/>
  </r>
  <r>
    <s v="Amazon"/>
    <n v="1185732"/>
    <d v="2021-07-17T00:00:00"/>
    <s v="Northeast"/>
    <s v="New Hampshire"/>
    <s v="Manchester"/>
    <x v="1"/>
    <n v="47"/>
    <n v="149"/>
    <n v="7003"/>
    <n v="3081.32"/>
    <n v="0.44"/>
    <s v="Outlet"/>
  </r>
  <r>
    <s v="Amazon"/>
    <n v="1185732"/>
    <d v="2021-07-17T00:00:00"/>
    <s v="Northeast"/>
    <s v="New Hampshire"/>
    <s v="Manchester"/>
    <x v="2"/>
    <n v="37"/>
    <n v="128"/>
    <n v="4736"/>
    <n v="1704.96"/>
    <n v="0.36"/>
    <s v="Outlet"/>
  </r>
  <r>
    <s v="Amazon"/>
    <n v="1185732"/>
    <d v="2021-07-17T00:00:00"/>
    <s v="Northeast"/>
    <s v="New Hampshire"/>
    <s v="Manchester"/>
    <x v="3"/>
    <n v="39"/>
    <n v="107"/>
    <n v="4173"/>
    <n v="1460.55"/>
    <n v="0.35"/>
    <s v="Outlet"/>
  </r>
  <r>
    <s v="Amazon"/>
    <n v="1185732"/>
    <d v="2021-07-17T00:00:00"/>
    <s v="Northeast"/>
    <s v="New Hampshire"/>
    <s v="Manchester"/>
    <x v="4"/>
    <n v="47"/>
    <n v="119"/>
    <n v="5593"/>
    <n v="2069.41"/>
    <n v="0.37"/>
    <s v="Outlet"/>
  </r>
  <r>
    <s v="Amazon"/>
    <n v="1185732"/>
    <d v="2021-07-17T00:00:00"/>
    <s v="Northeast"/>
    <s v="New Hampshire"/>
    <s v="Manchester"/>
    <x v="5"/>
    <n v="47"/>
    <n v="163"/>
    <n v="7661"/>
    <n v="3064.3999999999996"/>
    <n v="0.39999999999999997"/>
    <s v="Outlet"/>
  </r>
  <r>
    <s v="Amazon"/>
    <n v="1185732"/>
    <d v="2021-08-18T00:00:00"/>
    <s v="Northeast"/>
    <s v="New Hampshire"/>
    <s v="Manchester"/>
    <x v="0"/>
    <n v="48"/>
    <n v="203"/>
    <n v="9744"/>
    <n v="4482.24"/>
    <n v="0.46"/>
    <s v="Outlet"/>
  </r>
  <r>
    <s v="Amazon"/>
    <n v="1185732"/>
    <d v="2021-08-18T00:00:00"/>
    <s v="Northeast"/>
    <s v="New Hampshire"/>
    <s v="Manchester"/>
    <x v="1"/>
    <n v="39"/>
    <n v="135"/>
    <n v="5265"/>
    <n v="2474.5500000000002"/>
    <n v="0.47000000000000003"/>
    <s v="Outlet"/>
  </r>
  <r>
    <s v="Amazon"/>
    <n v="1185732"/>
    <d v="2021-08-18T00:00:00"/>
    <s v="Northeast"/>
    <s v="New Hampshire"/>
    <s v="Manchester"/>
    <x v="2"/>
    <n v="39"/>
    <n v="113"/>
    <n v="4407"/>
    <n v="1542.4499999999998"/>
    <n v="0.35"/>
    <s v="Outlet"/>
  </r>
  <r>
    <s v="Amazon"/>
    <n v="1185732"/>
    <d v="2021-08-18T00:00:00"/>
    <s v="Northeast"/>
    <s v="New Hampshire"/>
    <s v="Manchester"/>
    <x v="3"/>
    <n v="42"/>
    <n v="88"/>
    <n v="3696"/>
    <n v="1182.72"/>
    <n v="0.32"/>
    <s v="Outlet"/>
  </r>
  <r>
    <s v="Amazon"/>
    <n v="1185732"/>
    <d v="2021-08-18T00:00:00"/>
    <s v="Northeast"/>
    <s v="New Hampshire"/>
    <s v="Manchester"/>
    <x v="4"/>
    <n v="45"/>
    <n v="80"/>
    <n v="3600"/>
    <n v="1187.9999999999998"/>
    <n v="0.32999999999999996"/>
    <s v="Outlet"/>
  </r>
  <r>
    <s v="Amazon"/>
    <n v="1185732"/>
    <d v="2021-08-18T00:00:00"/>
    <s v="Northeast"/>
    <s v="New Hampshire"/>
    <s v="Manchester"/>
    <x v="5"/>
    <n v="46"/>
    <n v="145"/>
    <n v="6670"/>
    <n v="2467.9"/>
    <n v="0.37"/>
    <s v="Outlet"/>
  </r>
  <r>
    <s v="Amazon"/>
    <n v="1185732"/>
    <d v="2021-09-17T00:00:00"/>
    <s v="Northeast"/>
    <s v="New Hampshire"/>
    <s v="Manchester"/>
    <x v="0"/>
    <n v="51"/>
    <n v="193"/>
    <n v="9843"/>
    <n v="4330.92"/>
    <n v="0.44"/>
    <s v="Outlet"/>
  </r>
  <r>
    <s v="Amazon"/>
    <n v="1185732"/>
    <d v="2021-09-17T00:00:00"/>
    <s v="Northeast"/>
    <s v="New Hampshire"/>
    <s v="Manchester"/>
    <x v="1"/>
    <n v="43"/>
    <n v="116"/>
    <n v="4988"/>
    <n v="2094.96"/>
    <n v="0.42000000000000004"/>
    <s v="Outlet"/>
  </r>
  <r>
    <s v="Amazon"/>
    <n v="1185732"/>
    <d v="2021-09-17T00:00:00"/>
    <s v="Northeast"/>
    <s v="New Hampshire"/>
    <s v="Manchester"/>
    <x v="2"/>
    <n v="43"/>
    <n v="78"/>
    <n v="3354"/>
    <n v="1106.82"/>
    <n v="0.32999999999999996"/>
    <s v="Outlet"/>
  </r>
  <r>
    <s v="Amazon"/>
    <n v="1185732"/>
    <d v="2021-09-17T00:00:00"/>
    <s v="Northeast"/>
    <s v="New Hampshire"/>
    <s v="Manchester"/>
    <x v="3"/>
    <n v="41"/>
    <n v="74"/>
    <n v="3034"/>
    <n v="1122.58"/>
    <n v="0.37"/>
    <s v="Outlet"/>
  </r>
  <r>
    <s v="Amazon"/>
    <n v="1185732"/>
    <d v="2021-09-17T00:00:00"/>
    <s v="Northeast"/>
    <s v="New Hampshire"/>
    <s v="Manchester"/>
    <x v="4"/>
    <n v="48"/>
    <n v="70"/>
    <n v="3360"/>
    <n v="1209.5999999999999"/>
    <n v="0.36"/>
    <s v="Outlet"/>
  </r>
  <r>
    <s v="Amazon"/>
    <n v="1185732"/>
    <d v="2021-09-17T00:00:00"/>
    <s v="Northeast"/>
    <s v="New Hampshire"/>
    <s v="Manchester"/>
    <x v="5"/>
    <n v="53"/>
    <n v="104"/>
    <n v="5512"/>
    <n v="2039.44"/>
    <n v="0.37"/>
    <s v="Outlet"/>
  </r>
  <r>
    <s v="Foot Locker"/>
    <n v="1185732"/>
    <d v="2021-10-19T00:00:00"/>
    <s v="Northeast"/>
    <s v="New Hampshire"/>
    <s v="Manchester"/>
    <x v="0"/>
    <n v="52"/>
    <n v="162"/>
    <n v="8424"/>
    <n v="3538.0800000000004"/>
    <n v="0.42000000000000004"/>
    <s v="Outlet"/>
  </r>
  <r>
    <s v="Foot Locker"/>
    <n v="1185732"/>
    <d v="2021-10-19T00:00:00"/>
    <s v="Northeast"/>
    <s v="New Hampshire"/>
    <s v="Manchester"/>
    <x v="1"/>
    <n v="44"/>
    <n v="99"/>
    <n v="4356"/>
    <n v="1916.64"/>
    <n v="0.44"/>
    <s v="Outlet"/>
  </r>
  <r>
    <s v="Foot Locker"/>
    <n v="1185732"/>
    <d v="2021-10-19T00:00:00"/>
    <s v="Northeast"/>
    <s v="New Hampshire"/>
    <s v="Manchester"/>
    <x v="2"/>
    <n v="52"/>
    <n v="60"/>
    <n v="3120"/>
    <n v="1029.5999999999999"/>
    <n v="0.32999999999999996"/>
    <s v="Outlet"/>
  </r>
  <r>
    <s v="Foot Locker"/>
    <n v="1185732"/>
    <d v="2021-10-19T00:00:00"/>
    <s v="Northeast"/>
    <s v="New Hampshire"/>
    <s v="Manchester"/>
    <x v="3"/>
    <n v="44"/>
    <n v="61"/>
    <n v="2684"/>
    <n v="858.88"/>
    <n v="0.32"/>
    <s v="Outlet"/>
  </r>
  <r>
    <s v="Foot Locker"/>
    <n v="1185732"/>
    <d v="2021-10-19T00:00:00"/>
    <s v="Northeast"/>
    <s v="New Hampshire"/>
    <s v="Manchester"/>
    <x v="4"/>
    <n v="50"/>
    <n v="58"/>
    <n v="2900"/>
    <n v="928"/>
    <n v="0.32"/>
    <s v="Outlet"/>
  </r>
  <r>
    <s v="Foot Locker"/>
    <n v="1185732"/>
    <d v="2021-10-19T00:00:00"/>
    <s v="Northeast"/>
    <s v="New Hampshire"/>
    <s v="Manchester"/>
    <x v="5"/>
    <n v="64"/>
    <n v="90"/>
    <n v="5760"/>
    <n v="2246.3999999999996"/>
    <n v="0.38999999999999996"/>
    <s v="Outlet"/>
  </r>
  <r>
    <s v="Foot Locker"/>
    <n v="1185732"/>
    <d v="2021-11-18T00:00:00"/>
    <s v="Northeast"/>
    <s v="New Hampshire"/>
    <s v="Manchester"/>
    <x v="0"/>
    <n v="59"/>
    <n v="149"/>
    <n v="8791"/>
    <n v="3780.1300000000006"/>
    <n v="0.43000000000000005"/>
    <s v="Outlet"/>
  </r>
  <r>
    <s v="Foot Locker"/>
    <n v="1185732"/>
    <d v="2021-11-18T00:00:00"/>
    <s v="Northeast"/>
    <s v="New Hampshire"/>
    <s v="Manchester"/>
    <x v="1"/>
    <n v="42"/>
    <n v="114"/>
    <n v="4788"/>
    <n v="2058.84"/>
    <n v="0.43000000000000005"/>
    <s v="Outlet"/>
  </r>
  <r>
    <s v="Foot Locker"/>
    <n v="1185732"/>
    <d v="2021-11-18T00:00:00"/>
    <s v="Northeast"/>
    <s v="New Hampshire"/>
    <s v="Manchester"/>
    <x v="2"/>
    <n v="51"/>
    <n v="114"/>
    <n v="5814"/>
    <n v="2034.8999999999999"/>
    <n v="0.35"/>
    <s v="Outlet"/>
  </r>
  <r>
    <s v="Foot Locker"/>
    <n v="1185732"/>
    <d v="2021-11-18T00:00:00"/>
    <s v="Northeast"/>
    <s v="New Hampshire"/>
    <s v="Manchester"/>
    <x v="3"/>
    <n v="43"/>
    <n v="114"/>
    <n v="4902"/>
    <n v="1666.6799999999998"/>
    <n v="0.33999999999999997"/>
    <s v="Outlet"/>
  </r>
  <r>
    <s v="Foot Locker"/>
    <n v="1185732"/>
    <d v="2021-11-18T00:00:00"/>
    <s v="Northeast"/>
    <s v="New Hampshire"/>
    <s v="Manchester"/>
    <x v="4"/>
    <n v="59"/>
    <n v="96"/>
    <n v="5664"/>
    <n v="1925.7599999999998"/>
    <n v="0.33999999999999997"/>
    <s v="Outlet"/>
  </r>
  <r>
    <s v="Foot Locker"/>
    <n v="1185732"/>
    <d v="2021-11-18T00:00:00"/>
    <s v="Northeast"/>
    <s v="New Hampshire"/>
    <s v="Manchester"/>
    <x v="5"/>
    <n v="61"/>
    <n v="120"/>
    <n v="7320"/>
    <n v="3001.2"/>
    <n v="0.41"/>
    <s v="Outlet"/>
  </r>
  <r>
    <s v="Foot Locker"/>
    <n v="1185732"/>
    <d v="2021-12-17T00:00:00"/>
    <s v="Northeast"/>
    <s v="New Hampshire"/>
    <s v="Manchester"/>
    <x v="0"/>
    <n v="49"/>
    <n v="200"/>
    <n v="9800"/>
    <n v="4606"/>
    <n v="0.47000000000000003"/>
    <s v="Outlet"/>
  </r>
  <r>
    <s v="Foot Locker"/>
    <n v="1185732"/>
    <d v="2021-12-17T00:00:00"/>
    <s v="Northeast"/>
    <s v="New Hampshire"/>
    <s v="Manchester"/>
    <x v="1"/>
    <n v="49"/>
    <n v="128"/>
    <n v="6272"/>
    <n v="2634.2400000000002"/>
    <n v="0.42000000000000004"/>
    <s v="Outlet"/>
  </r>
  <r>
    <s v="Foot Locker"/>
    <n v="1185732"/>
    <d v="2021-12-17T00:00:00"/>
    <s v="Northeast"/>
    <s v="New Hampshire"/>
    <s v="Manchester"/>
    <x v="2"/>
    <n v="47"/>
    <n v="128"/>
    <n v="6016"/>
    <n v="2165.7599999999998"/>
    <n v="0.36"/>
    <s v="Outlet"/>
  </r>
  <r>
    <s v="Foot Locker"/>
    <n v="1185732"/>
    <d v="2021-12-17T00:00:00"/>
    <s v="Northeast"/>
    <s v="New Hampshire"/>
    <s v="Manchester"/>
    <x v="3"/>
    <n v="49"/>
    <n v="116"/>
    <n v="5684"/>
    <n v="1989.3999999999999"/>
    <n v="0.35"/>
    <s v="Outlet"/>
  </r>
  <r>
    <s v="Foot Locker"/>
    <n v="1185732"/>
    <d v="2021-12-17T00:00:00"/>
    <s v="Northeast"/>
    <s v="New Hampshire"/>
    <s v="Manchester"/>
    <x v="4"/>
    <n v="50"/>
    <n v="123"/>
    <n v="6150"/>
    <n v="2275.5"/>
    <n v="0.37"/>
    <s v="Outlet"/>
  </r>
  <r>
    <s v="Foot Locker"/>
    <n v="1185732"/>
    <d v="2021-12-17T00:00:00"/>
    <s v="Northeast"/>
    <s v="New Hampshire"/>
    <s v="Manchester"/>
    <x v="5"/>
    <n v="61"/>
    <n v="144"/>
    <n v="8784"/>
    <n v="3513.6"/>
    <n v="0.39999999999999997"/>
    <s v="Outlet"/>
  </r>
  <r>
    <s v="Foot Locker"/>
    <n v="1185732"/>
    <d v="2021-01-24T00:00:00"/>
    <s v="Northeast"/>
    <s v="New Hampshire"/>
    <s v="Manchester"/>
    <x v="0"/>
    <n v="36"/>
    <n v="165"/>
    <n v="5940"/>
    <n v="2197.8000000000002"/>
    <n v="0.37000000000000005"/>
    <s v="Outlet"/>
  </r>
  <r>
    <s v="Foot Locker"/>
    <n v="1185732"/>
    <d v="2021-01-24T00:00:00"/>
    <s v="Northeast"/>
    <s v="New Hampshire"/>
    <s v="Manchester"/>
    <x v="1"/>
    <n v="36"/>
    <n v="93"/>
    <n v="3348"/>
    <n v="1339.2"/>
    <n v="0.4"/>
    <s v="Outlet"/>
  </r>
  <r>
    <s v="Foot Locker"/>
    <n v="1185732"/>
    <d v="2021-01-24T00:00:00"/>
    <s v="Northeast"/>
    <s v="New Hampshire"/>
    <s v="Manchester"/>
    <x v="2"/>
    <n v="35"/>
    <n v="99"/>
    <n v="3465"/>
    <n v="935.55000000000007"/>
    <n v="0.27"/>
    <s v="Outlet"/>
  </r>
  <r>
    <s v="Foot Locker"/>
    <n v="1185732"/>
    <d v="2021-01-24T00:00:00"/>
    <s v="Northeast"/>
    <s v="New Hampshire"/>
    <s v="Manchester"/>
    <x v="3"/>
    <n v="33"/>
    <n v="51"/>
    <n v="1683"/>
    <n v="471.24000000000007"/>
    <n v="0.28000000000000003"/>
    <s v="Outlet"/>
  </r>
  <r>
    <s v="Foot Locker"/>
    <n v="1185732"/>
    <d v="2021-01-24T00:00:00"/>
    <s v="Northeast"/>
    <s v="New Hampshire"/>
    <s v="Manchester"/>
    <x v="4"/>
    <n v="50"/>
    <n v="64"/>
    <n v="3200"/>
    <n v="896.00000000000011"/>
    <n v="0.28000000000000003"/>
    <s v="Outlet"/>
  </r>
  <r>
    <s v="Foot Locker"/>
    <n v="1185732"/>
    <d v="2021-01-24T00:00:00"/>
    <s v="Northeast"/>
    <s v="New Hampshire"/>
    <s v="Manchester"/>
    <x v="5"/>
    <n v="41"/>
    <n v="105"/>
    <n v="4305"/>
    <n v="1377.6000000000001"/>
    <n v="0.32"/>
    <s v="Outlet"/>
  </r>
  <r>
    <s v="Foot Locker"/>
    <n v="1185732"/>
    <d v="2021-02-22T00:00:00"/>
    <s v="Northeast"/>
    <s v="New Hampshire"/>
    <s v="Manchester"/>
    <x v="0"/>
    <n v="41"/>
    <n v="184"/>
    <n v="7544"/>
    <n v="2791.28"/>
    <n v="0.37000000000000005"/>
    <s v="Outlet"/>
  </r>
  <r>
    <s v="Foot Locker"/>
    <n v="1185732"/>
    <d v="2021-02-22T00:00:00"/>
    <s v="Northeast"/>
    <s v="New Hampshire"/>
    <s v="Manchester"/>
    <x v="1"/>
    <n v="42"/>
    <n v="70"/>
    <n v="2940"/>
    <n v="1234.8000000000002"/>
    <n v="0.42000000000000004"/>
    <s v="Outlet"/>
  </r>
  <r>
    <s v="Foot Locker"/>
    <n v="1185732"/>
    <d v="2021-02-22T00:00:00"/>
    <s v="Northeast"/>
    <s v="New Hampshire"/>
    <s v="Manchester"/>
    <x v="2"/>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7E4CD7-9AC7-4D28-A93B-526D27D760B0}" name="stat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H5:AI60"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4"/>
  </rowFields>
  <rowItems count="55">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rowItems>
  <colItems count="1">
    <i/>
  </colItems>
  <dataFields count="1">
    <dataField name="revenue" fld="9"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E684FB-82F7-4602-8706-0A66BEF3BCAE}" name="Car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H4" firstHeaderRow="0" firstDataRow="1" firstDataCol="0"/>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dataField="1" numFmtId="165" showAll="0"/>
    <pivotField dataField="1" numFmtId="165" showAll="0"/>
    <pivotField numFmtId="9" showAll="0"/>
    <pivotField showAll="0">
      <items count="4">
        <item x="0"/>
        <item x="2"/>
        <item x="1"/>
        <item t="default"/>
      </items>
    </pivotField>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orders" fld="8" baseField="0" baseItem="1" numFmtId="3"/>
    <dataField name="revenue" fld="9" baseField="0" baseItem="1" numFmtId="167"/>
    <dataField name="cost " fld="13" baseField="0" baseItem="2" numFmtId="167"/>
    <dataField name="profit " fld="10" baseField="0" baseItem="3" numFmtId="167"/>
    <dataField name="Sum of %profit" fld="18" baseField="0" baseItem="0" numFmtId="9"/>
    <dataField name="Sum of %cost" fld="19" baseField="0" baseItem="0" numFmtId="9"/>
  </dataFields>
  <formats count="6">
    <format dxfId="17">
      <pivotArea outline="0" collapsedLevelsAreSubtotals="1" fieldPosition="0">
        <references count="1">
          <reference field="4294967294" count="3" selected="0">
            <x v="1"/>
            <x v="2"/>
            <x v="3"/>
          </reference>
        </references>
      </pivotArea>
    </format>
    <format dxfId="16">
      <pivotArea dataOnly="0" labelOnly="1" outline="0" fieldPosition="0">
        <references count="1">
          <reference field="4294967294" count="3">
            <x v="1"/>
            <x v="2"/>
            <x v="3"/>
          </reference>
        </references>
      </pivotArea>
    </format>
    <format dxfId="15">
      <pivotArea outline="0" collapsedLevelsAreSubtotals="1" fieldPosition="0">
        <references count="1">
          <reference field="4294967294" count="1" selected="0">
            <x v="1"/>
          </reference>
        </references>
      </pivotArea>
    </format>
    <format dxfId="14">
      <pivotArea outline="0" collapsedLevelsAreSubtotals="1" fieldPosition="0">
        <references count="1">
          <reference field="4294967294" count="1" selected="0">
            <x v="2"/>
          </reference>
        </references>
      </pivotArea>
    </format>
    <format dxfId="13">
      <pivotArea outline="0" collapsedLevelsAreSubtotals="1" fieldPosition="0">
        <references count="1">
          <reference field="4294967294" count="1" selected="0">
            <x v="3"/>
          </reference>
        </references>
      </pivotArea>
    </format>
    <format dxfId="12">
      <pivotArea outline="0" collapsedLevelsAreSubtotals="1" fieldPosition="0">
        <references count="1">
          <reference field="4294967294" count="2" selected="0">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836815-DFDC-48AC-BDBD-D33D2376CE2C}" name="Produc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T4:V10" firstHeaderRow="0" firstDataRow="1" firstDataCol="1"/>
  <pivotFields count="13">
    <pivotField showAll="0"/>
    <pivotField showAll="0"/>
    <pivotField numFmtId="14" showAll="0"/>
    <pivotField showAll="0"/>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s>
  <rowFields count="1">
    <field x="6"/>
  </rowFields>
  <rowItems count="6">
    <i>
      <x/>
    </i>
    <i>
      <x v="1"/>
    </i>
    <i>
      <x v="2"/>
    </i>
    <i>
      <x v="3"/>
    </i>
    <i>
      <x v="4"/>
    </i>
    <i>
      <x v="5"/>
    </i>
  </rowItems>
  <colFields count="1">
    <field x="-2"/>
  </colFields>
  <colItems count="2">
    <i>
      <x/>
    </i>
    <i i="1">
      <x v="1"/>
    </i>
  </colItems>
  <dataFields count="2">
    <dataField name="revenue" fld="9" baseField="6" baseItem="0" numFmtId="165"/>
    <dataField name="Profit" fld="10" baseField="6" baseItem="0" numFmtId="165"/>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159BF7-248E-4BCF-9433-987BE34E88BA}" name="line profit revenu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J3:L29" firstHeaderRow="0"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revenue" fld="9" baseField="16" baseItem="1" numFmtId="165"/>
    <dataField name="profit" fld="10" baseField="16" baseItem="1" numFmtId="165"/>
  </dataField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F0A794-C202-4960-8011-8D32BA5E1E5F}" name="Retailer"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Z5:AA11" firstHeaderRow="1" firstDataRow="1" firstDataCol="1"/>
  <pivotFields count="21">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i>
    <i>
      <x v="1"/>
    </i>
    <i>
      <x v="2"/>
    </i>
    <i>
      <x v="3"/>
    </i>
    <i>
      <x v="4"/>
    </i>
    <i>
      <x v="5"/>
    </i>
  </rowItems>
  <colItems count="1">
    <i/>
  </colItems>
  <dataFields count="1">
    <dataField name="revenue"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3BF5A6-B712-4E9C-AA8C-565C708A62F3}" name="Line order margi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N3:P29" firstHeaderRow="0"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x="2"/>
        <item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units" fld="8" baseField="16" baseItem="1" numFmtId="3"/>
    <dataField name="profit margin " fld="17" baseField="16" baseItem="1" numFmtId="9"/>
  </dataFields>
  <formats count="1">
    <format dxfId="18">
      <pivotArea outline="0" collapsedLevelsAreSubtotals="1" fieldPosition="0">
        <references count="1">
          <reference field="4294967294" count="1" selected="0">
            <x v="1"/>
          </reference>
        </references>
      </pivotArea>
    </format>
  </format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FBBEAE-089E-4EA8-B348-14ABE911F691}" name="methor"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Q5:AR8"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3">
    <i>
      <x/>
    </i>
    <i>
      <x v="1"/>
    </i>
    <i>
      <x v="2"/>
    </i>
  </rowItems>
  <colItems count="1">
    <i/>
  </colItems>
  <dataFields count="1">
    <dataField name="revenue" fld="9" baseField="12" baseItem="0" numFmtId="165"/>
  </dataFields>
  <chartFormats count="13">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1"/>
          </reference>
        </references>
      </pivotArea>
    </chartFormat>
    <chartFormat chart="5" format="8">
      <pivotArea type="data" outline="0" fieldPosition="0">
        <references count="2">
          <reference field="4294967294" count="1" selected="0">
            <x v="0"/>
          </reference>
          <reference field="12" count="1" selected="0">
            <x v="2"/>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12" count="1" selected="0">
            <x v="2"/>
          </reference>
        </references>
      </pivotArea>
    </chartFormat>
    <chartFormat chart="12" format="4">
      <pivotArea type="data" outline="0" fieldPosition="0">
        <references count="2">
          <reference field="4294967294" count="1" selected="0">
            <x v="0"/>
          </reference>
          <reference field="12" count="1" selected="0">
            <x v="1"/>
          </reference>
        </references>
      </pivotArea>
    </chartFormat>
    <chartFormat chart="12" format="5">
      <pivotArea type="data" outline="0" fieldPosition="0">
        <references count="2">
          <reference field="4294967294" count="1" selected="0">
            <x v="0"/>
          </reference>
          <reference field="12" count="1" selected="0">
            <x v="0"/>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F81DF9-A52C-45BA-904A-FE35264B0B6A}" name="method margi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BA6:BD33" firstHeaderRow="1" firstDataRow="2"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numFmtId="165" showAll="0"/>
    <pivotField numFmtId="9" showAll="0"/>
    <pivotField axis="axisCol" showAll="0">
      <items count="4">
        <item x="0"/>
        <item x="2"/>
        <item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12"/>
  </colFields>
  <colItems count="3">
    <i>
      <x/>
    </i>
    <i>
      <x v="1"/>
    </i>
    <i>
      <x v="2"/>
    </i>
  </colItems>
  <dataFields count="1">
    <dataField name="profit margin " fld="17" baseField="14" baseItem="2" numFmtId="165"/>
  </dataFields>
  <formats count="3">
    <format dxfId="2">
      <pivotArea collapsedLevelsAreSubtotals="1" fieldPosition="0">
        <references count="2">
          <reference field="14" count="12">
            <x v="1"/>
            <x v="2"/>
            <x v="3"/>
            <x v="4"/>
            <x v="5"/>
            <x v="6"/>
            <x v="7"/>
            <x v="8"/>
            <x v="9"/>
            <x v="10"/>
            <x v="11"/>
            <x v="12"/>
          </reference>
          <reference field="16" count="1" selected="0">
            <x v="1"/>
          </reference>
        </references>
      </pivotArea>
    </format>
    <format dxfId="1">
      <pivotArea collapsedLevelsAreSubtotals="1" fieldPosition="0">
        <references count="1">
          <reference field="16" count="1">
            <x v="2"/>
          </reference>
        </references>
      </pivotArea>
    </format>
    <format dxfId="0">
      <pivotArea collapsedLevelsAreSubtotals="1" fieldPosition="0">
        <references count="2">
          <reference field="14" count="12">
            <x v="1"/>
            <x v="2"/>
            <x v="3"/>
            <x v="4"/>
            <x v="5"/>
            <x v="6"/>
            <x v="7"/>
            <x v="8"/>
            <x v="9"/>
            <x v="10"/>
            <x v="11"/>
            <x v="12"/>
          </reference>
          <reference field="16" count="1" selected="0">
            <x v="2"/>
          </reference>
        </references>
      </pivotArea>
    </format>
  </formats>
  <chartFormats count="6">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5" format="6" series="1">
      <pivotArea type="data" outline="0" fieldPosition="0">
        <references count="2">
          <reference field="4294967294" count="1" selected="0">
            <x v="0"/>
          </reference>
          <reference field="12" count="1" selected="0">
            <x v="0"/>
          </reference>
        </references>
      </pivotArea>
    </chartFormat>
    <chartFormat chart="5" format="7" series="1">
      <pivotArea type="data" outline="0" fieldPosition="0">
        <references count="2">
          <reference field="4294967294" count="1" selected="0">
            <x v="0"/>
          </reference>
          <reference field="12" count="1" selected="0">
            <x v="1"/>
          </reference>
        </references>
      </pivotArea>
    </chartFormat>
    <chartFormat chart="5"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F43238-B1AB-4FDE-9F57-A6BF076D4DFB}" name="method area"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L5:AO32" firstHeaderRow="1" firstDataRow="2"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Col" showAll="0">
      <items count="4">
        <item x="0"/>
        <item x="2"/>
        <item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12"/>
  </colFields>
  <colItems count="3">
    <i>
      <x/>
    </i>
    <i>
      <x v="1"/>
    </i>
    <i>
      <x v="2"/>
    </i>
  </colItems>
  <dataFields count="1">
    <dataField name="Sum of Total Sales" fld="9" showDataAs="percentOfRow" baseField="14" baseItem="1" numFmtId="10"/>
  </dataFields>
  <formats count="3">
    <format dxfId="5">
      <pivotArea collapsedLevelsAreSubtotals="1" fieldPosition="0">
        <references count="2">
          <reference field="14" count="12">
            <x v="1"/>
            <x v="2"/>
            <x v="3"/>
            <x v="4"/>
            <x v="5"/>
            <x v="6"/>
            <x v="7"/>
            <x v="8"/>
            <x v="9"/>
            <x v="10"/>
            <x v="11"/>
            <x v="12"/>
          </reference>
          <reference field="16" count="1" selected="0">
            <x v="1"/>
          </reference>
        </references>
      </pivotArea>
    </format>
    <format dxfId="4">
      <pivotArea collapsedLevelsAreSubtotals="1" fieldPosition="0">
        <references count="1">
          <reference field="16" count="1">
            <x v="2"/>
          </reference>
        </references>
      </pivotArea>
    </format>
    <format dxfId="3">
      <pivotArea collapsedLevelsAreSubtotals="1" fieldPosition="0">
        <references count="2">
          <reference field="14" count="12">
            <x v="1"/>
            <x v="2"/>
            <x v="3"/>
            <x v="4"/>
            <x v="5"/>
            <x v="6"/>
            <x v="7"/>
            <x v="8"/>
            <x v="9"/>
            <x v="10"/>
            <x v="11"/>
            <x v="12"/>
          </reference>
          <reference field="16" count="1" selected="0">
            <x v="2"/>
          </reference>
        </references>
      </pivotArea>
    </format>
  </formats>
  <chartFormats count="6">
    <chartFormat chart="5" format="0" series="1">
      <pivotArea type="data" outline="0" fieldPosition="0">
        <references count="2">
          <reference field="4294967294" count="1" selected="0">
            <x v="0"/>
          </reference>
          <reference field="12" count="1" selected="0">
            <x v="0"/>
          </reference>
        </references>
      </pivotArea>
    </chartFormat>
    <chartFormat chart="5" format="1" series="1">
      <pivotArea type="data" outline="0" fieldPosition="0">
        <references count="2">
          <reference field="4294967294" count="1" selected="0">
            <x v="0"/>
          </reference>
          <reference field="12" count="1" selected="0">
            <x v="1"/>
          </reference>
        </references>
      </pivotArea>
    </chartFormat>
    <chartFormat chart="5" format="2" series="1">
      <pivotArea type="data" outline="0" fieldPosition="0">
        <references count="2">
          <reference field="4294967294" count="1" selected="0">
            <x v="0"/>
          </reference>
          <reference field="12" count="1" selected="0">
            <x v="2"/>
          </reference>
        </references>
      </pivotArea>
    </chartFormat>
    <chartFormat chart="7" format="6" series="1">
      <pivotArea type="data" outline="0" fieldPosition="0">
        <references count="2">
          <reference field="4294967294" count="1" selected="0">
            <x v="0"/>
          </reference>
          <reference field="12" count="1" selected="0">
            <x v="0"/>
          </reference>
        </references>
      </pivotArea>
    </chartFormat>
    <chartFormat chart="7" format="7" series="1">
      <pivotArea type="data" outline="0" fieldPosition="0">
        <references count="2">
          <reference field="4294967294" count="1" selected="0">
            <x v="0"/>
          </reference>
          <reference field="12" count="1" selected="0">
            <x v="1"/>
          </reference>
        </references>
      </pivotArea>
    </chartFormat>
    <chartFormat chart="7"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97C29E-5690-40A3-B533-B9E8FDC7FB9F}" name="pie method"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D5:AE8"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3">
    <i>
      <x/>
    </i>
    <i>
      <x v="1"/>
    </i>
    <i>
      <x v="2"/>
    </i>
  </rowItems>
  <colItems count="1">
    <i/>
  </colItems>
  <dataFields count="1">
    <dataField name="revenue" fld="9" baseField="12" baseItem="0" numFmtId="165"/>
  </dataFields>
  <chartFormats count="8">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6959705-7618-44C1-A124-DF510BB85716}" name="product margin trend"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S4:Y31" firstHeaderRow="1" firstDataRow="2"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164" showAll="0"/>
    <pivotField numFmtId="3" showAll="0"/>
    <pivotField numFmtId="165" showAll="0"/>
    <pivotField numFmtId="165" showAll="0"/>
    <pivotField numFmtId="9" showAll="0"/>
    <pivotField showAll="0">
      <items count="4">
        <item x="0"/>
        <item x="2"/>
        <item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6"/>
  </colFields>
  <colItems count="6">
    <i>
      <x/>
    </i>
    <i>
      <x v="1"/>
    </i>
    <i>
      <x v="2"/>
    </i>
    <i>
      <x v="3"/>
    </i>
    <i>
      <x v="4"/>
    </i>
    <i>
      <x v="5"/>
    </i>
  </colItems>
  <dataFields count="1">
    <dataField name="Sum of profit margin" fld="17" baseField="0" baseItem="0" numFmtId="9"/>
  </dataFields>
  <formats count="1">
    <format dxfId="6">
      <pivotArea outline="0" collapsedLevelsAreSubtotals="1" fieldPosition="0"/>
    </format>
  </formats>
  <chartFormats count="14">
    <chartFormat chart="4" format="0" series="1">
      <pivotArea type="data" outline="0" fieldPosition="0">
        <references count="2">
          <reference field="4294967294" count="1" selected="0">
            <x v="0"/>
          </reference>
          <reference field="6" count="1" selected="0">
            <x v="0"/>
          </reference>
        </references>
      </pivotArea>
    </chartFormat>
    <chartFormat chart="4" format="1" series="1">
      <pivotArea type="data" outline="0" fieldPosition="0">
        <references count="2">
          <reference field="4294967294" count="1" selected="0">
            <x v="0"/>
          </reference>
          <reference field="6" count="1" selected="0">
            <x v="1"/>
          </reference>
        </references>
      </pivotArea>
    </chartFormat>
    <chartFormat chart="4" format="2" series="1">
      <pivotArea type="data" outline="0" fieldPosition="0">
        <references count="2">
          <reference field="4294967294" count="1" selected="0">
            <x v="0"/>
          </reference>
          <reference field="6" count="1" selected="0">
            <x v="2"/>
          </reference>
        </references>
      </pivotArea>
    </chartFormat>
    <chartFormat chart="4" format="3" series="1">
      <pivotArea type="data" outline="0" fieldPosition="0">
        <references count="2">
          <reference field="4294967294" count="1" selected="0">
            <x v="0"/>
          </reference>
          <reference field="6" count="1" selected="0">
            <x v="3"/>
          </reference>
        </references>
      </pivotArea>
    </chartFormat>
    <chartFormat chart="4" format="4" series="1">
      <pivotArea type="data" outline="0" fieldPosition="0">
        <references count="2">
          <reference field="4294967294" count="1" selected="0">
            <x v="0"/>
          </reference>
          <reference field="6" count="1" selected="0">
            <x v="4"/>
          </reference>
        </references>
      </pivotArea>
    </chartFormat>
    <chartFormat chart="4" format="5" series="1">
      <pivotArea type="data" outline="0" fieldPosition="0">
        <references count="2">
          <reference field="4294967294" count="1" selected="0">
            <x v="0"/>
          </reference>
          <reference field="6" count="1" selected="0">
            <x v="5"/>
          </reference>
        </references>
      </pivotArea>
    </chartFormat>
    <chartFormat chart="6" format="12" series="1">
      <pivotArea type="data" outline="0" fieldPosition="0">
        <references count="2">
          <reference field="4294967294" count="1" selected="0">
            <x v="0"/>
          </reference>
          <reference field="6" count="1" selected="0">
            <x v="0"/>
          </reference>
        </references>
      </pivotArea>
    </chartFormat>
    <chartFormat chart="6" format="13" series="1">
      <pivotArea type="data" outline="0" fieldPosition="0">
        <references count="2">
          <reference field="4294967294" count="1" selected="0">
            <x v="0"/>
          </reference>
          <reference field="6" count="1" selected="0">
            <x v="1"/>
          </reference>
        </references>
      </pivotArea>
    </chartFormat>
    <chartFormat chart="6" format="14" series="1">
      <pivotArea type="data" outline="0" fieldPosition="0">
        <references count="2">
          <reference field="4294967294" count="1" selected="0">
            <x v="0"/>
          </reference>
          <reference field="6" count="1" selected="0">
            <x v="2"/>
          </reference>
        </references>
      </pivotArea>
    </chartFormat>
    <chartFormat chart="6" format="15" series="1">
      <pivotArea type="data" outline="0" fieldPosition="0">
        <references count="2">
          <reference field="4294967294" count="1" selected="0">
            <x v="0"/>
          </reference>
          <reference field="6" count="1" selected="0">
            <x v="3"/>
          </reference>
        </references>
      </pivotArea>
    </chartFormat>
    <chartFormat chart="6" format="16" series="1">
      <pivotArea type="data" outline="0" fieldPosition="0">
        <references count="2">
          <reference field="4294967294" count="1" selected="0">
            <x v="0"/>
          </reference>
          <reference field="6" count="1" selected="0">
            <x v="4"/>
          </reference>
        </references>
      </pivotArea>
    </chartFormat>
    <chartFormat chart="6" format="17" series="1">
      <pivotArea type="data" outline="0" fieldPosition="0">
        <references count="2">
          <reference field="4294967294" count="1" selected="0">
            <x v="0"/>
          </reference>
          <reference field="6" count="1" selected="0">
            <x v="5"/>
          </reference>
        </references>
      </pivotArea>
    </chartFormat>
    <chartFormat chart="6" format="18"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546C30D-1CAD-499D-89D7-0E78119F5603}" name="trend sales produc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J4:P31" firstHeaderRow="1" firstDataRow="2"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6"/>
  </colFields>
  <colItems count="6">
    <i>
      <x/>
    </i>
    <i>
      <x v="1"/>
    </i>
    <i>
      <x v="2"/>
    </i>
    <i>
      <x v="3"/>
    </i>
    <i>
      <x v="4"/>
    </i>
    <i>
      <x v="5"/>
    </i>
  </colItems>
  <dataFields count="1">
    <dataField name="Sum of Total Sales" fld="9" baseField="0" baseItem="0" numFmtId="165"/>
  </dataFields>
  <chartFormats count="14">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2">
          <reference field="4294967294" count="1" selected="0">
            <x v="0"/>
          </reference>
          <reference field="6" count="1" selected="0">
            <x v="5"/>
          </reference>
        </references>
      </pivotArea>
    </chartFormat>
    <chartFormat chart="5" format="12" series="1">
      <pivotArea type="data" outline="0" fieldPosition="0">
        <references count="2">
          <reference field="4294967294" count="1" selected="0">
            <x v="0"/>
          </reference>
          <reference field="6" count="1" selected="0">
            <x v="0"/>
          </reference>
        </references>
      </pivotArea>
    </chartFormat>
    <chartFormat chart="5" format="13" series="1">
      <pivotArea type="data" outline="0" fieldPosition="0">
        <references count="2">
          <reference field="4294967294" count="1" selected="0">
            <x v="0"/>
          </reference>
          <reference field="6" count="1" selected="0">
            <x v="1"/>
          </reference>
        </references>
      </pivotArea>
    </chartFormat>
    <chartFormat chart="5" format="14" series="1">
      <pivotArea type="data" outline="0" fieldPosition="0">
        <references count="2">
          <reference field="4294967294" count="1" selected="0">
            <x v="0"/>
          </reference>
          <reference field="6" count="1" selected="0">
            <x v="2"/>
          </reference>
        </references>
      </pivotArea>
    </chartFormat>
    <chartFormat chart="5" format="15" series="1">
      <pivotArea type="data" outline="0" fieldPosition="0">
        <references count="2">
          <reference field="4294967294" count="1" selected="0">
            <x v="0"/>
          </reference>
          <reference field="6" count="1" selected="0">
            <x v="3"/>
          </reference>
        </references>
      </pivotArea>
    </chartFormat>
    <chartFormat chart="5" format="16" series="1">
      <pivotArea type="data" outline="0" fieldPosition="0">
        <references count="2">
          <reference field="4294967294" count="1" selected="0">
            <x v="0"/>
          </reference>
          <reference field="6" count="1" selected="0">
            <x v="4"/>
          </reference>
        </references>
      </pivotArea>
    </chartFormat>
    <chartFormat chart="5" format="17" series="1">
      <pivotArea type="data" outline="0" fieldPosition="0">
        <references count="2">
          <reference field="4294967294" count="1" selected="0">
            <x v="0"/>
          </reference>
          <reference field="6" count="1" selected="0">
            <x v="5"/>
          </reference>
        </references>
      </pivotArea>
    </chartFormat>
    <chartFormat chart="5" format="18"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659FEA-2420-4E05-83E1-9268210A29B9}" name="productmatrix"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4:G10" firstHeaderRow="0"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2"/>
            </reference>
          </references>
        </pivotArea>
      </autoSortScope>
    </pivotField>
    <pivotField numFmtId="164" showAll="0"/>
    <pivotField dataField="1"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ataField="1"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6"/>
  </rowFields>
  <rowItems count="6">
    <i>
      <x v="4"/>
    </i>
    <i>
      <x/>
    </i>
    <i>
      <x v="5"/>
    </i>
    <i>
      <x v="1"/>
    </i>
    <i>
      <x v="3"/>
    </i>
    <i>
      <x v="2"/>
    </i>
  </rowItems>
  <colFields count="1">
    <field x="-2"/>
  </colFields>
  <colItems count="5">
    <i>
      <x/>
    </i>
    <i i="1">
      <x v="1"/>
    </i>
    <i i="2">
      <x v="2"/>
    </i>
    <i i="3">
      <x v="3"/>
    </i>
    <i i="4">
      <x v="4"/>
    </i>
  </colItems>
  <dataFields count="5">
    <dataField name="#units " fld="8" baseField="6" baseItem="0" numFmtId="1"/>
    <dataField name="revenue" fld="9" baseField="6" baseItem="0" numFmtId="168"/>
    <dataField name="profit" fld="10" baseField="6" baseItem="0" numFmtId="168"/>
    <dataField name="margin " fld="17" baseField="6" baseItem="0" numFmtId="9"/>
    <dataField name="avg profit per unit" fld="20" baseField="6" baseItem="0" numFmtId="169"/>
  </dataFields>
  <formats count="5">
    <format dxfId="11">
      <pivotArea outline="0" collapsedLevelsAreSubtotals="1" fieldPosition="0">
        <references count="1">
          <reference field="4294967294" count="1" selected="0">
            <x v="3"/>
          </reference>
        </references>
      </pivotArea>
    </format>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4"/>
          </reference>
        </references>
      </pivotArea>
    </format>
    <format dxfId="8">
      <pivotArea outline="0" collapsedLevelsAreSubtotals="1" fieldPosition="0">
        <references count="1">
          <reference field="4294967294" count="1" selected="0">
            <x v="1"/>
          </reference>
        </references>
      </pivotArea>
    </format>
    <format dxfId="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35B8DC3-6B7E-4245-A8C8-2D7999C43599}" sourceName="Region">
  <pivotTables>
    <pivotTable tabId="2" name="line profit revenue"/>
    <pivotTable tabId="2" name="Card"/>
    <pivotTable tabId="2" name="Line order margin"/>
    <pivotTable tabId="2" name="methor"/>
    <pivotTable tabId="2" name="Retailer"/>
    <pivotTable tabId="2" name="state"/>
    <pivotTable tabId="7" name="method area"/>
    <pivotTable tabId="7" name="method margin"/>
    <pivotTable tabId="7" name="pie method"/>
    <pivotTable tabId="7" name="product margin trend"/>
    <pivotTable tabId="7" name="productmatrix"/>
    <pivotTable tabId="7" name="trend sales product"/>
  </pivotTables>
  <data>
    <tabular pivotCacheId="152914035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2EC67A5-B966-4267-9FFD-4E97778463B2}" sourceName="Product">
  <pivotTables>
    <pivotTable tabId="2" name="line profit revenue"/>
    <pivotTable tabId="2" name="Card"/>
    <pivotTable tabId="2" name="Line order margin"/>
    <pivotTable tabId="2" name="methor"/>
    <pivotTable tabId="2" name="Retailer"/>
    <pivotTable tabId="2" name="state"/>
    <pivotTable tabId="7" name="method area"/>
    <pivotTable tabId="7" name="method margin"/>
    <pivotTable tabId="7" name="pie method"/>
    <pivotTable tabId="7" name="product margin trend"/>
    <pivotTable tabId="7" name="trend sales product"/>
  </pivotTables>
  <data>
    <tabular pivotCacheId="152914035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F89FC90C-B960-4BFB-9A7C-D5F27199DED9}" sourceName="Sales Method">
  <pivotTables>
    <pivotTable tabId="2" name="line profit revenue"/>
    <pivotTable tabId="2" name="Card"/>
    <pivotTable tabId="2" name="Line order margin"/>
    <pivotTable tabId="2" name="Retailer"/>
    <pivotTable tabId="2" name="state"/>
    <pivotTable tabId="7" name="method margin"/>
    <pivotTable tabId="7" name="product margin trend"/>
    <pivotTable tabId="7" name="productmatrix"/>
    <pivotTable tabId="7" name="trend sales product"/>
    <pivotTable tabId="2" name="methor"/>
  </pivotTables>
  <data>
    <tabular pivotCacheId="1529140354">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852F268-014A-4B6E-838D-BC94D995D162}" sourceName="Years (Invoice Date)">
  <pivotTables>
    <pivotTable tabId="2" name="line profit revenue"/>
    <pivotTable tabId="2" name="Card"/>
    <pivotTable tabId="2" name="Line order margin"/>
    <pivotTable tabId="2" name="methor"/>
    <pivotTable tabId="2" name="Retailer"/>
    <pivotTable tabId="2" name="state"/>
    <pivotTable tabId="7" name="method area"/>
    <pivotTable tabId="7" name="pie method"/>
    <pivotTable tabId="7" name="method margin"/>
    <pivotTable tabId="7" name="product margin trend"/>
    <pivotTable tabId="7" name="productmatrix"/>
    <pivotTable tabId="7" name="trend sales product"/>
  </pivotTables>
  <data>
    <tabular pivotCacheId="152914035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0B3D0DF-8A87-4B30-87F0-CADA4FA6507B}" cache="Slicer_Region" caption="Region" style="SlicerStyleLight1" rowHeight="234950"/>
  <slicer name="Product" xr10:uid="{8551A843-9B52-4D61-8F1E-80EBD8827E35}" cache="Slicer_Product" caption="Product" style="region" rowHeight="234950"/>
  <slicer name="Sales Method" xr10:uid="{5EF2065D-388A-4075-B97E-903367136C46}" cache="Slicer_Sales_Method" caption="Sales Method" columnCount="3" style="time" rowHeight="234950"/>
  <slicer name="Years (Invoice Date)" xr10:uid="{D478DC63-38B8-4D22-AD76-5D01237CD9C6}" cache="Slicer_Years__Invoice_Date" caption="Years" columnCount="2" style="ti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F44F16D-A39D-4580-A753-190A9FE7B2DD}" cache="Slicer_Region" caption="Region" style="region" rowHeight="234950"/>
  <slicer name="Product 1" xr10:uid="{D299F533-DF01-4608-B879-1AD8B1D11301}" cache="Slicer_Product" caption="Product" style="region" rowHeight="234950"/>
  <slicer name="Sales Method 1" xr10:uid="{B72B06F3-9217-4D80-9278-B3DC4D74448C}" cache="Slicer_Sales_Method" caption="Sales Method" columnCount="3" style="time" rowHeight="234950"/>
  <slicer name="Years (Invoice Date) 1" xr10:uid="{E8F8A990-5332-438E-9DFE-397E501E9C31}" cache="Slicer_Years__Invoice_Date" caption="Years" columnCount="2" style="tim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C66FB-72DB-47E6-B9EF-FDABC55EEDD6}">
  <dimension ref="B1:N9653"/>
  <sheetViews>
    <sheetView topLeftCell="A4" workbookViewId="0">
      <selection activeCell="J8" sqref="J8"/>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27.664062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30" t="s">
        <v>0</v>
      </c>
      <c r="D2" s="31"/>
      <c r="E2" s="31"/>
      <c r="F2" s="31"/>
      <c r="G2" s="31"/>
    </row>
    <row r="3" spans="2:14" ht="17.25" customHeight="1" x14ac:dyDescent="0.45">
      <c r="B3" s="1"/>
      <c r="C3" s="32"/>
      <c r="D3" s="32"/>
      <c r="E3" s="32"/>
      <c r="F3" s="32"/>
      <c r="G3" s="32"/>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984E-23D5-4DDD-8A93-DC642375861E}">
  <dimension ref="B2:AR60"/>
  <sheetViews>
    <sheetView topLeftCell="AD1" zoomScale="60" zoomScaleNormal="60" workbookViewId="0">
      <selection activeCell="AY35" sqref="AY35"/>
    </sheetView>
  </sheetViews>
  <sheetFormatPr defaultRowHeight="14.4" x14ac:dyDescent="0.3"/>
  <cols>
    <col min="3" max="3" width="11" customWidth="1"/>
    <col min="4" max="4" width="14.109375" customWidth="1"/>
    <col min="5" max="5" width="13.33203125" customWidth="1"/>
    <col min="6" max="6" width="15.5546875" customWidth="1"/>
    <col min="7" max="7" width="13.6640625" bestFit="1" customWidth="1"/>
    <col min="8" max="8" width="26.77734375" customWidth="1"/>
    <col min="9" max="9" width="16.33203125" customWidth="1"/>
    <col min="10" max="10" width="13.33203125" bestFit="1" customWidth="1"/>
    <col min="11" max="11" width="15.77734375" customWidth="1"/>
    <col min="12" max="12" width="22.6640625" customWidth="1"/>
    <col min="13" max="13" width="42" customWidth="1"/>
    <col min="14" max="14" width="20.21875" customWidth="1"/>
    <col min="15" max="15" width="14.6640625" customWidth="1"/>
    <col min="16" max="16" width="17.5546875" customWidth="1"/>
    <col min="19" max="19" width="15.21875" customWidth="1"/>
    <col min="20" max="20" width="38.77734375" customWidth="1"/>
    <col min="21" max="21" width="19.109375" customWidth="1"/>
    <col min="22" max="22" width="18.6640625" customWidth="1"/>
    <col min="26" max="26" width="13.33203125" bestFit="1" customWidth="1"/>
    <col min="27" max="27" width="12.77734375" bestFit="1" customWidth="1"/>
    <col min="34" max="34" width="18" bestFit="1" customWidth="1"/>
    <col min="35" max="35" width="23.33203125" customWidth="1"/>
    <col min="38" max="38" width="20.33203125" customWidth="1"/>
    <col min="39" max="39" width="26.77734375" customWidth="1"/>
    <col min="40" max="40" width="104.6640625" customWidth="1"/>
    <col min="41" max="41" width="10" bestFit="1" customWidth="1"/>
    <col min="42" max="42" width="10.5546875" customWidth="1"/>
    <col min="43" max="43" width="22.44140625" customWidth="1"/>
    <col min="44" max="44" width="23" customWidth="1"/>
  </cols>
  <sheetData>
    <row r="2" spans="2:44" x14ac:dyDescent="0.3">
      <c r="B2" s="11" t="s">
        <v>135</v>
      </c>
      <c r="J2" s="11" t="s">
        <v>138</v>
      </c>
      <c r="N2" s="11" t="s">
        <v>142</v>
      </c>
    </row>
    <row r="3" spans="2:44" x14ac:dyDescent="0.3">
      <c r="C3" t="s">
        <v>137</v>
      </c>
      <c r="D3" s="14" t="s">
        <v>136</v>
      </c>
      <c r="E3" s="14" t="s">
        <v>157</v>
      </c>
      <c r="F3" s="14" t="s">
        <v>158</v>
      </c>
      <c r="G3" t="s">
        <v>159</v>
      </c>
      <c r="H3" t="s">
        <v>160</v>
      </c>
      <c r="J3" s="15" t="s">
        <v>139</v>
      </c>
      <c r="K3" t="s">
        <v>136</v>
      </c>
      <c r="L3" t="s">
        <v>141</v>
      </c>
      <c r="N3" s="15" t="s">
        <v>139</v>
      </c>
      <c r="O3" t="s">
        <v>155</v>
      </c>
      <c r="P3" t="s">
        <v>156</v>
      </c>
      <c r="T3" s="11" t="s">
        <v>163</v>
      </c>
    </row>
    <row r="4" spans="2:44" x14ac:dyDescent="0.3">
      <c r="C4" s="13">
        <v>2478861</v>
      </c>
      <c r="D4" s="21">
        <v>899902125</v>
      </c>
      <c r="E4" s="21">
        <v>567767363.55000114</v>
      </c>
      <c r="F4" s="21">
        <v>332134761.44999886</v>
      </c>
      <c r="G4" s="17">
        <v>0.36907876114860699</v>
      </c>
      <c r="H4" s="17">
        <v>0.63092123885139306</v>
      </c>
      <c r="J4" s="16" t="s">
        <v>140</v>
      </c>
      <c r="K4" s="12">
        <v>182080675</v>
      </c>
      <c r="L4" s="12">
        <v>63375662.580000013</v>
      </c>
      <c r="N4" s="16" t="s">
        <v>140</v>
      </c>
      <c r="O4" s="13"/>
      <c r="P4" s="17"/>
      <c r="T4" s="15" t="s">
        <v>139</v>
      </c>
      <c r="U4" t="s">
        <v>136</v>
      </c>
      <c r="V4" t="s">
        <v>164</v>
      </c>
      <c r="Z4" s="11" t="s">
        <v>165</v>
      </c>
      <c r="AH4" s="11" t="s">
        <v>167</v>
      </c>
      <c r="AQ4" s="11" t="s">
        <v>169</v>
      </c>
    </row>
    <row r="5" spans="2:44" x14ac:dyDescent="0.3">
      <c r="J5" s="18" t="s">
        <v>143</v>
      </c>
      <c r="K5" s="12">
        <v>16253746</v>
      </c>
      <c r="L5" s="12">
        <v>5830005.4100000001</v>
      </c>
      <c r="N5" s="18" t="s">
        <v>143</v>
      </c>
      <c r="O5" s="13">
        <v>48333</v>
      </c>
      <c r="P5" s="17">
        <v>0.35868687808951855</v>
      </c>
      <c r="T5" s="16" t="s">
        <v>22</v>
      </c>
      <c r="U5" s="12">
        <v>123728632</v>
      </c>
      <c r="V5" s="12">
        <v>44763030.330000028</v>
      </c>
      <c r="Z5" s="15" t="s">
        <v>139</v>
      </c>
      <c r="AA5" t="s">
        <v>136</v>
      </c>
      <c r="AH5" s="15" t="s">
        <v>139</v>
      </c>
      <c r="AI5" t="s">
        <v>136</v>
      </c>
      <c r="AL5" t="s">
        <v>168</v>
      </c>
      <c r="AM5" t="s">
        <v>136</v>
      </c>
      <c r="AQ5" s="15" t="s">
        <v>139</v>
      </c>
      <c r="AR5" t="s">
        <v>136</v>
      </c>
    </row>
    <row r="6" spans="2:44" x14ac:dyDescent="0.3">
      <c r="J6" s="18" t="s">
        <v>144</v>
      </c>
      <c r="K6" s="12">
        <v>14997988</v>
      </c>
      <c r="L6" s="12">
        <v>5207354.4400000004</v>
      </c>
      <c r="N6" s="18" t="s">
        <v>144</v>
      </c>
      <c r="O6" s="13">
        <v>37846</v>
      </c>
      <c r="P6" s="17">
        <v>0.34720353423405864</v>
      </c>
      <c r="T6" s="16" t="s">
        <v>19</v>
      </c>
      <c r="U6" s="12">
        <v>153673680</v>
      </c>
      <c r="V6" s="12">
        <v>51846888.190000139</v>
      </c>
      <c r="Z6" s="16" t="s">
        <v>61</v>
      </c>
      <c r="AA6" s="12">
        <v>77698912</v>
      </c>
      <c r="AH6" s="16" t="s">
        <v>36</v>
      </c>
      <c r="AI6" s="12">
        <v>135800459</v>
      </c>
      <c r="AM6" s="12">
        <f>AI6</f>
        <v>135800459</v>
      </c>
      <c r="AQ6" s="16" t="s">
        <v>18</v>
      </c>
      <c r="AR6" s="12">
        <v>356643750</v>
      </c>
    </row>
    <row r="7" spans="2:44" x14ac:dyDescent="0.3">
      <c r="J7" s="18" t="s">
        <v>145</v>
      </c>
      <c r="K7" s="12">
        <v>17660577</v>
      </c>
      <c r="L7" s="12">
        <v>5862006.2600000007</v>
      </c>
      <c r="N7" s="18" t="s">
        <v>145</v>
      </c>
      <c r="O7" s="13">
        <v>46972</v>
      </c>
      <c r="P7" s="17">
        <v>0.33192608939107715</v>
      </c>
      <c r="T7" s="16" t="s">
        <v>17</v>
      </c>
      <c r="U7" s="12">
        <v>208826244</v>
      </c>
      <c r="V7" s="12">
        <v>82802260.619999707</v>
      </c>
      <c r="Z7" s="16" t="s">
        <v>14</v>
      </c>
      <c r="AA7" s="12">
        <v>220094720</v>
      </c>
      <c r="AH7" s="18" t="s">
        <v>37</v>
      </c>
      <c r="AI7" s="12">
        <v>9797488</v>
      </c>
      <c r="AL7" t="str">
        <f t="shared" ref="AL7:AL60" si="0">AH7</f>
        <v>Illinois</v>
      </c>
      <c r="AM7" s="12">
        <f t="shared" ref="AM7:AM60" si="1">AI7</f>
        <v>9797488</v>
      </c>
      <c r="AQ7" s="16" t="s">
        <v>83</v>
      </c>
      <c r="AR7" s="12">
        <v>247672882</v>
      </c>
    </row>
    <row r="8" spans="2:44" x14ac:dyDescent="0.3">
      <c r="B8" t="s">
        <v>161</v>
      </c>
      <c r="J8" s="18" t="s">
        <v>146</v>
      </c>
      <c r="K8" s="12">
        <v>24607006</v>
      </c>
      <c r="L8" s="12">
        <v>9301293.3400000017</v>
      </c>
      <c r="N8" s="18" t="s">
        <v>146</v>
      </c>
      <c r="O8" s="13">
        <v>54709</v>
      </c>
      <c r="P8" s="17">
        <v>0.37799370390692805</v>
      </c>
      <c r="T8" s="16" t="s">
        <v>23</v>
      </c>
      <c r="U8" s="12">
        <v>179038860</v>
      </c>
      <c r="V8" s="12">
        <v>68650970.560000017</v>
      </c>
      <c r="Z8" s="16" t="s">
        <v>34</v>
      </c>
      <c r="AA8" s="12">
        <v>102114753</v>
      </c>
      <c r="AH8" s="18" t="s">
        <v>116</v>
      </c>
      <c r="AI8" s="12">
        <v>8836198</v>
      </c>
      <c r="AL8" t="str">
        <f t="shared" si="0"/>
        <v>Indiana</v>
      </c>
      <c r="AM8" s="12">
        <f t="shared" si="1"/>
        <v>8836198</v>
      </c>
      <c r="AQ8" s="16" t="s">
        <v>24</v>
      </c>
      <c r="AR8" s="12">
        <v>295585493</v>
      </c>
    </row>
    <row r="9" spans="2:44" x14ac:dyDescent="0.3">
      <c r="C9" s="23" t="s">
        <v>162</v>
      </c>
      <c r="D9" s="23" t="s">
        <v>141</v>
      </c>
      <c r="J9" s="18" t="s">
        <v>147</v>
      </c>
      <c r="K9" s="12">
        <v>16918014</v>
      </c>
      <c r="L9" s="12">
        <v>5870841.9500000002</v>
      </c>
      <c r="N9" s="18" t="s">
        <v>147</v>
      </c>
      <c r="O9" s="13">
        <v>35705</v>
      </c>
      <c r="P9" s="17">
        <v>0.34701720603848657</v>
      </c>
      <c r="T9" s="16" t="s">
        <v>21</v>
      </c>
      <c r="U9" s="12">
        <v>106631896</v>
      </c>
      <c r="V9" s="12">
        <v>38975784.93999999</v>
      </c>
      <c r="Z9" s="16" t="s">
        <v>26</v>
      </c>
      <c r="AA9" s="12">
        <v>182470997</v>
      </c>
      <c r="AH9" s="18" t="s">
        <v>112</v>
      </c>
      <c r="AI9" s="12">
        <v>7424011</v>
      </c>
      <c r="AL9" t="str">
        <f t="shared" si="0"/>
        <v>Iowa</v>
      </c>
      <c r="AM9" s="12">
        <f t="shared" si="1"/>
        <v>7424011</v>
      </c>
    </row>
    <row r="10" spans="2:44" x14ac:dyDescent="0.3">
      <c r="C10" s="23">
        <f>GETPIVOTDATA("Sum of %cost",$C$3)</f>
        <v>0.63092123885139306</v>
      </c>
      <c r="D10" s="23">
        <f>GETPIVOTDATA("Sum of %profit",$C$3)</f>
        <v>0.36907876114860699</v>
      </c>
      <c r="J10" s="18" t="s">
        <v>148</v>
      </c>
      <c r="K10" s="12">
        <v>8829819</v>
      </c>
      <c r="L10" s="12">
        <v>2292727.4100000006</v>
      </c>
      <c r="N10" s="18" t="s">
        <v>148</v>
      </c>
      <c r="O10" s="13">
        <v>16269</v>
      </c>
      <c r="P10" s="17">
        <v>0.25965735084716918</v>
      </c>
      <c r="T10" s="16" t="s">
        <v>20</v>
      </c>
      <c r="U10" s="12">
        <v>128002813</v>
      </c>
      <c r="V10" s="12">
        <v>45095826.810000047</v>
      </c>
      <c r="Z10" s="16" t="s">
        <v>25</v>
      </c>
      <c r="AA10" s="12">
        <v>74558410</v>
      </c>
      <c r="AH10" s="18" t="s">
        <v>106</v>
      </c>
      <c r="AI10" s="12">
        <v>9972864</v>
      </c>
      <c r="AL10" t="str">
        <f t="shared" si="0"/>
        <v>Kansas</v>
      </c>
      <c r="AM10" s="12">
        <f t="shared" si="1"/>
        <v>9972864</v>
      </c>
    </row>
    <row r="11" spans="2:44" x14ac:dyDescent="0.3">
      <c r="C11" s="23">
        <f>1-C10</f>
        <v>0.36907876114860694</v>
      </c>
      <c r="D11" s="23">
        <f>1-D10</f>
        <v>0.63092123885139295</v>
      </c>
      <c r="J11" s="18" t="s">
        <v>149</v>
      </c>
      <c r="K11" s="12">
        <v>17146013</v>
      </c>
      <c r="L11" s="12">
        <v>4917665.1099999966</v>
      </c>
      <c r="N11" s="18" t="s">
        <v>149</v>
      </c>
      <c r="O11" s="13">
        <v>38219</v>
      </c>
      <c r="P11" s="17">
        <v>0.28681099856858833</v>
      </c>
      <c r="Z11" s="16" t="s">
        <v>30</v>
      </c>
      <c r="AA11" s="12">
        <v>242964333</v>
      </c>
      <c r="AH11" s="18" t="s">
        <v>74</v>
      </c>
      <c r="AI11" s="12">
        <v>18625433</v>
      </c>
      <c r="AL11" t="str">
        <f t="shared" si="0"/>
        <v>Michigan</v>
      </c>
      <c r="AM11" s="12">
        <f t="shared" si="1"/>
        <v>18625433</v>
      </c>
    </row>
    <row r="12" spans="2:44" x14ac:dyDescent="0.3">
      <c r="J12" s="18" t="s">
        <v>150</v>
      </c>
      <c r="K12" s="12">
        <v>19877980</v>
      </c>
      <c r="L12" s="12">
        <v>7338924.5400000028</v>
      </c>
      <c r="N12" s="18" t="s">
        <v>150</v>
      </c>
      <c r="O12" s="13">
        <v>62307</v>
      </c>
      <c r="P12" s="17">
        <v>0.36919870831945717</v>
      </c>
      <c r="AH12" s="18" t="s">
        <v>51</v>
      </c>
      <c r="AI12" s="12">
        <v>7378068</v>
      </c>
      <c r="AL12" t="str">
        <f t="shared" si="0"/>
        <v>Minnesota</v>
      </c>
      <c r="AM12" s="12">
        <f t="shared" si="1"/>
        <v>7378068</v>
      </c>
    </row>
    <row r="13" spans="2:44" x14ac:dyDescent="0.3">
      <c r="J13" s="18" t="s">
        <v>151</v>
      </c>
      <c r="K13" s="12">
        <v>18304436</v>
      </c>
      <c r="L13" s="12">
        <v>7119702.4399999995</v>
      </c>
      <c r="N13" s="18" t="s">
        <v>151</v>
      </c>
      <c r="O13" s="13">
        <v>46125</v>
      </c>
      <c r="P13" s="17">
        <v>0.38896049241834052</v>
      </c>
      <c r="AH13" s="18" t="s">
        <v>76</v>
      </c>
      <c r="AI13" s="12">
        <v>9683265</v>
      </c>
      <c r="AL13" t="str">
        <f t="shared" si="0"/>
        <v>Missouri</v>
      </c>
      <c r="AM13" s="12">
        <f t="shared" si="1"/>
        <v>9683265</v>
      </c>
    </row>
    <row r="14" spans="2:44" ht="18" x14ac:dyDescent="0.35">
      <c r="J14" s="18" t="s">
        <v>152</v>
      </c>
      <c r="K14" s="12">
        <v>10836269</v>
      </c>
      <c r="L14" s="12">
        <v>4139469.2099999995</v>
      </c>
      <c r="N14" s="18" t="s">
        <v>152</v>
      </c>
      <c r="O14" s="13">
        <v>30167</v>
      </c>
      <c r="P14" s="17">
        <v>0.38200133366936528</v>
      </c>
      <c r="Z14" s="24" t="s">
        <v>166</v>
      </c>
      <c r="AA14" s="25" t="s">
        <v>136</v>
      </c>
      <c r="AH14" s="18" t="s">
        <v>53</v>
      </c>
      <c r="AI14" s="12">
        <v>15710886</v>
      </c>
      <c r="AL14" t="str">
        <f t="shared" si="0"/>
        <v>Montana</v>
      </c>
      <c r="AM14" s="12">
        <f t="shared" si="1"/>
        <v>15710886</v>
      </c>
    </row>
    <row r="15" spans="2:44" x14ac:dyDescent="0.3">
      <c r="J15" s="18" t="s">
        <v>153</v>
      </c>
      <c r="K15" s="12">
        <v>8622300</v>
      </c>
      <c r="L15" s="12">
        <v>2783476.2399999988</v>
      </c>
      <c r="N15" s="18" t="s">
        <v>153</v>
      </c>
      <c r="O15" s="13">
        <v>25152</v>
      </c>
      <c r="P15" s="17">
        <v>0.32282294051471172</v>
      </c>
      <c r="Z15" s="22" t="str">
        <f>Z6</f>
        <v>Amazon</v>
      </c>
      <c r="AA15" s="22">
        <f>GETPIVOTDATA("Total Sales",$Z$5,"Retailer","Amazon")</f>
        <v>77698912</v>
      </c>
      <c r="AH15" s="18" t="s">
        <v>57</v>
      </c>
      <c r="AI15" s="12">
        <v>5929038</v>
      </c>
      <c r="AL15" t="str">
        <f t="shared" si="0"/>
        <v>Nebraska</v>
      </c>
      <c r="AM15" s="12">
        <f t="shared" si="1"/>
        <v>5929038</v>
      </c>
    </row>
    <row r="16" spans="2:44" x14ac:dyDescent="0.3">
      <c r="J16" s="18" t="s">
        <v>154</v>
      </c>
      <c r="K16" s="12">
        <v>8026527</v>
      </c>
      <c r="L16" s="12">
        <v>2712196.2300000014</v>
      </c>
      <c r="N16" s="18" t="s">
        <v>154</v>
      </c>
      <c r="O16" s="13">
        <v>20545</v>
      </c>
      <c r="P16" s="17">
        <v>0.33790408105523118</v>
      </c>
      <c r="Z16" s="22" t="str">
        <f t="shared" ref="Z16:Z20" si="2">Z7</f>
        <v>Foot Locker</v>
      </c>
      <c r="AA16" s="22">
        <f>GETPIVOTDATA("Total Sales",$Z$5,"Retailer","Foot Locker")</f>
        <v>220094720</v>
      </c>
      <c r="AH16" s="18" t="s">
        <v>110</v>
      </c>
      <c r="AI16" s="12">
        <v>7735580</v>
      </c>
      <c r="AL16" t="str">
        <f t="shared" si="0"/>
        <v>North Dakota</v>
      </c>
      <c r="AM16" s="12">
        <f t="shared" si="1"/>
        <v>7735580</v>
      </c>
    </row>
    <row r="17" spans="10:39" x14ac:dyDescent="0.3">
      <c r="J17" s="16" t="s">
        <v>170</v>
      </c>
      <c r="K17" s="12">
        <v>717821450</v>
      </c>
      <c r="L17" s="12">
        <v>268759098.87</v>
      </c>
      <c r="N17" s="16" t="s">
        <v>170</v>
      </c>
      <c r="O17" s="13"/>
      <c r="P17" s="17"/>
      <c r="Z17" s="22" t="str">
        <f t="shared" si="2"/>
        <v>Kohl's</v>
      </c>
      <c r="AA17" s="22">
        <f>GETPIVOTDATA("Total Sales",$Z$5,"Retailer","Kohl's")</f>
        <v>102114753</v>
      </c>
      <c r="AH17" s="18" t="s">
        <v>96</v>
      </c>
      <c r="AI17" s="12">
        <v>18484583</v>
      </c>
      <c r="AL17" t="str">
        <f t="shared" si="0"/>
        <v>Ohio</v>
      </c>
      <c r="AM17" s="12">
        <f t="shared" si="1"/>
        <v>18484583</v>
      </c>
    </row>
    <row r="18" spans="10:39" x14ac:dyDescent="0.3">
      <c r="J18" s="18" t="s">
        <v>143</v>
      </c>
      <c r="K18" s="12">
        <v>55225396</v>
      </c>
      <c r="L18" s="12">
        <v>19311929.099999994</v>
      </c>
      <c r="N18" s="18" t="s">
        <v>143</v>
      </c>
      <c r="O18" s="13">
        <v>179299</v>
      </c>
      <c r="P18" s="17">
        <v>0.34969290396758757</v>
      </c>
      <c r="Z18" s="22" t="str">
        <f t="shared" si="2"/>
        <v>Sports Direct</v>
      </c>
      <c r="AA18" s="22">
        <f>GETPIVOTDATA("Total Sales",$Z$5,"Retailer","Sports Direct")</f>
        <v>182470997</v>
      </c>
      <c r="AH18" s="18" t="s">
        <v>108</v>
      </c>
      <c r="AI18" s="12">
        <v>8495576</v>
      </c>
      <c r="AL18" t="str">
        <f t="shared" si="0"/>
        <v>South Dakota</v>
      </c>
      <c r="AM18" s="12">
        <f t="shared" si="1"/>
        <v>8495576</v>
      </c>
    </row>
    <row r="19" spans="10:39" x14ac:dyDescent="0.3">
      <c r="J19" s="18" t="s">
        <v>144</v>
      </c>
      <c r="K19" s="12">
        <v>46102165</v>
      </c>
      <c r="L19" s="12">
        <v>16185382.25999999</v>
      </c>
      <c r="N19" s="18" t="s">
        <v>144</v>
      </c>
      <c r="O19" s="13">
        <v>156113</v>
      </c>
      <c r="P19" s="17">
        <v>0.35107640302792703</v>
      </c>
      <c r="Z19" s="22" t="str">
        <f t="shared" si="2"/>
        <v>Walmart</v>
      </c>
      <c r="AA19" s="22">
        <f>GETPIVOTDATA("Total Sales",$Z$5,"Retailer","Walmart")</f>
        <v>74558410</v>
      </c>
      <c r="AH19" s="18" t="s">
        <v>114</v>
      </c>
      <c r="AI19" s="12">
        <v>7727469</v>
      </c>
      <c r="AL19" t="str">
        <f t="shared" si="0"/>
        <v>Wisconsin</v>
      </c>
      <c r="AM19" s="12">
        <f t="shared" si="1"/>
        <v>7727469</v>
      </c>
    </row>
    <row r="20" spans="10:39" x14ac:dyDescent="0.3">
      <c r="J20" s="18" t="s">
        <v>145</v>
      </c>
      <c r="K20" s="12">
        <v>39148532</v>
      </c>
      <c r="L20" s="12">
        <v>14577781.740000006</v>
      </c>
      <c r="N20" s="18" t="s">
        <v>145</v>
      </c>
      <c r="O20" s="13">
        <v>143988</v>
      </c>
      <c r="P20" s="17">
        <v>0.37237109529419915</v>
      </c>
      <c r="Z20" s="22" t="str">
        <f t="shared" si="2"/>
        <v>West Gear</v>
      </c>
      <c r="AA20" s="22">
        <f>GETPIVOTDATA("Total Sales",$Z$5,"Retailer","West Gear")</f>
        <v>242964333</v>
      </c>
      <c r="AH20" s="16" t="s">
        <v>15</v>
      </c>
      <c r="AI20" s="12">
        <v>186324067</v>
      </c>
      <c r="AM20" s="12">
        <f t="shared" si="1"/>
        <v>186324067</v>
      </c>
    </row>
    <row r="21" spans="10:39" x14ac:dyDescent="0.3">
      <c r="J21" s="18" t="s">
        <v>146</v>
      </c>
      <c r="K21" s="12">
        <v>47732964</v>
      </c>
      <c r="L21" s="12">
        <v>18257943.970000006</v>
      </c>
      <c r="N21" s="18" t="s">
        <v>146</v>
      </c>
      <c r="O21" s="13">
        <v>161717</v>
      </c>
      <c r="P21" s="17">
        <v>0.38250178576800731</v>
      </c>
      <c r="AH21" s="18" t="s">
        <v>125</v>
      </c>
      <c r="AI21" s="12">
        <v>11573448</v>
      </c>
      <c r="AL21" t="str">
        <f t="shared" si="0"/>
        <v>Connecticut</v>
      </c>
      <c r="AM21" s="12">
        <f t="shared" si="1"/>
        <v>11573448</v>
      </c>
    </row>
    <row r="22" spans="10:39" x14ac:dyDescent="0.3">
      <c r="J22" s="18" t="s">
        <v>147</v>
      </c>
      <c r="K22" s="12">
        <v>63589681</v>
      </c>
      <c r="L22" s="12">
        <v>24075413.379999977</v>
      </c>
      <c r="N22" s="18" t="s">
        <v>147</v>
      </c>
      <c r="O22" s="13">
        <v>178900</v>
      </c>
      <c r="P22" s="17">
        <v>0.37860566370823556</v>
      </c>
      <c r="AH22" s="18" t="s">
        <v>121</v>
      </c>
      <c r="AI22" s="12">
        <v>12298412</v>
      </c>
      <c r="AL22" t="str">
        <f t="shared" si="0"/>
        <v>Delaware</v>
      </c>
      <c r="AM22" s="12">
        <f t="shared" si="1"/>
        <v>12298412</v>
      </c>
    </row>
    <row r="23" spans="10:39" x14ac:dyDescent="0.3">
      <c r="J23" s="18" t="s">
        <v>148</v>
      </c>
      <c r="K23" s="12">
        <v>65917553</v>
      </c>
      <c r="L23" s="12">
        <v>24421988.509999976</v>
      </c>
      <c r="N23" s="18" t="s">
        <v>148</v>
      </c>
      <c r="O23" s="13">
        <v>164745</v>
      </c>
      <c r="P23" s="17">
        <v>0.37049294760683815</v>
      </c>
      <c r="AH23" s="18" t="s">
        <v>62</v>
      </c>
      <c r="AI23" s="12">
        <v>9195978</v>
      </c>
      <c r="AL23" t="str">
        <f t="shared" si="0"/>
        <v>Maine</v>
      </c>
      <c r="AM23" s="12">
        <f t="shared" si="1"/>
        <v>9195978</v>
      </c>
    </row>
    <row r="24" spans="10:39" x14ac:dyDescent="0.3">
      <c r="J24" s="18" t="s">
        <v>149</v>
      </c>
      <c r="K24" s="12">
        <v>78334681</v>
      </c>
      <c r="L24" s="12">
        <v>29137233.48000003</v>
      </c>
      <c r="N24" s="18" t="s">
        <v>149</v>
      </c>
      <c r="O24" s="13">
        <v>180481</v>
      </c>
      <c r="P24" s="17">
        <v>0.37195828345812798</v>
      </c>
      <c r="AH24" s="18" t="s">
        <v>119</v>
      </c>
      <c r="AI24" s="12">
        <v>7758059</v>
      </c>
      <c r="AL24" t="str">
        <f t="shared" si="0"/>
        <v>Maryland</v>
      </c>
      <c r="AM24" s="12">
        <f t="shared" si="1"/>
        <v>7758059</v>
      </c>
    </row>
    <row r="25" spans="10:39" x14ac:dyDescent="0.3">
      <c r="J25" s="18" t="s">
        <v>150</v>
      </c>
      <c r="K25" s="12">
        <v>72288221</v>
      </c>
      <c r="L25" s="12">
        <v>27112515.760000009</v>
      </c>
      <c r="N25" s="18" t="s">
        <v>150</v>
      </c>
      <c r="O25" s="13">
        <v>195414</v>
      </c>
      <c r="P25" s="17">
        <v>0.37506132236951867</v>
      </c>
      <c r="AH25" s="18" t="s">
        <v>129</v>
      </c>
      <c r="AI25" s="12">
        <v>11076810</v>
      </c>
      <c r="AL25" t="str">
        <f t="shared" si="0"/>
        <v>Massachusetts</v>
      </c>
      <c r="AM25" s="12">
        <f t="shared" si="1"/>
        <v>11076810</v>
      </c>
    </row>
    <row r="26" spans="10:39" x14ac:dyDescent="0.3">
      <c r="J26" s="18" t="s">
        <v>151</v>
      </c>
      <c r="K26" s="12">
        <v>59357023</v>
      </c>
      <c r="L26" s="12">
        <v>23889884.29000001</v>
      </c>
      <c r="N26" s="18" t="s">
        <v>151</v>
      </c>
      <c r="O26" s="13">
        <v>182425</v>
      </c>
      <c r="P26" s="17">
        <v>0.40247780435349684</v>
      </c>
      <c r="AH26" s="18" t="s">
        <v>133</v>
      </c>
      <c r="AI26" s="12">
        <v>16411667</v>
      </c>
      <c r="AL26" t="str">
        <f t="shared" si="0"/>
        <v>New Hampshire</v>
      </c>
      <c r="AM26" s="12">
        <f t="shared" si="1"/>
        <v>16411667</v>
      </c>
    </row>
    <row r="27" spans="10:39" x14ac:dyDescent="0.3">
      <c r="J27" s="18" t="s">
        <v>152</v>
      </c>
      <c r="K27" s="12">
        <v>53074764</v>
      </c>
      <c r="L27" s="12">
        <v>20938975.390000004</v>
      </c>
      <c r="N27" s="18" t="s">
        <v>152</v>
      </c>
      <c r="O27" s="13">
        <v>152834</v>
      </c>
      <c r="P27" s="17">
        <v>0.3945184832098359</v>
      </c>
      <c r="AH27" s="18" t="s">
        <v>123</v>
      </c>
      <c r="AI27" s="12">
        <v>9934246</v>
      </c>
      <c r="AL27" t="str">
        <f t="shared" si="0"/>
        <v>New Jersey</v>
      </c>
      <c r="AM27" s="12">
        <f t="shared" si="1"/>
        <v>9934246</v>
      </c>
    </row>
    <row r="28" spans="10:39" x14ac:dyDescent="0.3">
      <c r="J28" s="18" t="s">
        <v>153</v>
      </c>
      <c r="K28" s="12">
        <v>59235040</v>
      </c>
      <c r="L28" s="12">
        <v>21972045.189999979</v>
      </c>
      <c r="N28" s="18" t="s">
        <v>153</v>
      </c>
      <c r="O28" s="13">
        <v>149350</v>
      </c>
      <c r="P28" s="17">
        <v>0.37092986161569197</v>
      </c>
      <c r="AH28" s="18" t="s">
        <v>16</v>
      </c>
      <c r="AI28" s="12">
        <v>64229039</v>
      </c>
      <c r="AL28" t="str">
        <f t="shared" si="0"/>
        <v>New York</v>
      </c>
      <c r="AM28" s="12">
        <f t="shared" si="1"/>
        <v>64229039</v>
      </c>
    </row>
    <row r="29" spans="10:39" x14ac:dyDescent="0.3">
      <c r="J29" s="18" t="s">
        <v>154</v>
      </c>
      <c r="K29" s="12">
        <v>77815430</v>
      </c>
      <c r="L29" s="12">
        <v>28878005.799999986</v>
      </c>
      <c r="N29" s="18" t="s">
        <v>154</v>
      </c>
      <c r="O29" s="13">
        <v>171246</v>
      </c>
      <c r="P29" s="17">
        <v>0.37110899213690635</v>
      </c>
      <c r="AH29" s="18" t="s">
        <v>40</v>
      </c>
      <c r="AI29" s="12">
        <v>10357519</v>
      </c>
      <c r="AL29" t="str">
        <f t="shared" si="0"/>
        <v>Pennsylvania</v>
      </c>
      <c r="AM29" s="12">
        <f t="shared" si="1"/>
        <v>10357519</v>
      </c>
    </row>
    <row r="30" spans="10:39" x14ac:dyDescent="0.3">
      <c r="AH30" s="18" t="s">
        <v>127</v>
      </c>
      <c r="AI30" s="12">
        <v>8446806</v>
      </c>
      <c r="AL30" t="str">
        <f t="shared" si="0"/>
        <v>Rhode Island</v>
      </c>
      <c r="AM30" s="12">
        <f t="shared" si="1"/>
        <v>8446806</v>
      </c>
    </row>
    <row r="31" spans="10:39" x14ac:dyDescent="0.3">
      <c r="AH31" s="18" t="s">
        <v>131</v>
      </c>
      <c r="AI31" s="12">
        <v>14352923</v>
      </c>
      <c r="AL31" t="str">
        <f t="shared" si="0"/>
        <v>Vermont</v>
      </c>
      <c r="AM31" s="12">
        <f t="shared" si="1"/>
        <v>14352923</v>
      </c>
    </row>
    <row r="32" spans="10:39" x14ac:dyDescent="0.3">
      <c r="AH32" s="18" t="s">
        <v>118</v>
      </c>
      <c r="AI32" s="12">
        <v>10689160</v>
      </c>
      <c r="AL32" t="str">
        <f t="shared" si="0"/>
        <v>West Virginia</v>
      </c>
      <c r="AM32" s="12">
        <f t="shared" si="1"/>
        <v>10689160</v>
      </c>
    </row>
    <row r="33" spans="34:39" x14ac:dyDescent="0.3">
      <c r="AH33" s="16" t="s">
        <v>27</v>
      </c>
      <c r="AI33" s="12">
        <v>144663181</v>
      </c>
      <c r="AM33" s="12">
        <f t="shared" si="1"/>
        <v>144663181</v>
      </c>
    </row>
    <row r="34" spans="34:39" x14ac:dyDescent="0.3">
      <c r="AH34" s="18" t="s">
        <v>59</v>
      </c>
      <c r="AI34" s="12">
        <v>17633424</v>
      </c>
      <c r="AL34" t="str">
        <f t="shared" si="0"/>
        <v>Alabama</v>
      </c>
      <c r="AM34" s="12">
        <f t="shared" si="1"/>
        <v>17633424</v>
      </c>
    </row>
    <row r="35" spans="34:39" x14ac:dyDescent="0.3">
      <c r="AH35" s="18" t="s">
        <v>102</v>
      </c>
      <c r="AI35" s="12">
        <v>12639347</v>
      </c>
      <c r="AL35" t="str">
        <f t="shared" si="0"/>
        <v>Arkansas</v>
      </c>
      <c r="AM35" s="12">
        <f t="shared" si="1"/>
        <v>12639347</v>
      </c>
    </row>
    <row r="36" spans="34:39" x14ac:dyDescent="0.3">
      <c r="AH36" s="18" t="s">
        <v>81</v>
      </c>
      <c r="AI36" s="12">
        <v>23750781</v>
      </c>
      <c r="AL36" t="str">
        <f t="shared" si="0"/>
        <v>Louisiana</v>
      </c>
      <c r="AM36" s="12">
        <f t="shared" si="1"/>
        <v>23750781</v>
      </c>
    </row>
    <row r="37" spans="34:39" x14ac:dyDescent="0.3">
      <c r="AH37" s="18" t="s">
        <v>100</v>
      </c>
      <c r="AI37" s="12">
        <v>15591709</v>
      </c>
      <c r="AL37" t="str">
        <f t="shared" si="0"/>
        <v>Mississippi</v>
      </c>
      <c r="AM37" s="12">
        <f t="shared" si="1"/>
        <v>15591709</v>
      </c>
    </row>
    <row r="38" spans="34:39" x14ac:dyDescent="0.3">
      <c r="AH38" s="18" t="s">
        <v>104</v>
      </c>
      <c r="AI38" s="12">
        <v>10620734</v>
      </c>
      <c r="AL38" t="str">
        <f t="shared" si="0"/>
        <v>Oklahoma</v>
      </c>
      <c r="AM38" s="12">
        <f t="shared" si="1"/>
        <v>10620734</v>
      </c>
    </row>
    <row r="39" spans="34:39" x14ac:dyDescent="0.3">
      <c r="AH39" s="18" t="s">
        <v>55</v>
      </c>
      <c r="AI39" s="12">
        <v>18067440</v>
      </c>
      <c r="AL39" t="str">
        <f t="shared" si="0"/>
        <v>Tennessee</v>
      </c>
      <c r="AM39" s="12">
        <f t="shared" si="1"/>
        <v>18067440</v>
      </c>
    </row>
    <row r="40" spans="34:39" x14ac:dyDescent="0.3">
      <c r="AH40" s="18" t="s">
        <v>28</v>
      </c>
      <c r="AI40" s="12">
        <v>46359746</v>
      </c>
      <c r="AL40" t="str">
        <f t="shared" si="0"/>
        <v>Texas</v>
      </c>
      <c r="AM40" s="12">
        <f t="shared" si="1"/>
        <v>46359746</v>
      </c>
    </row>
    <row r="41" spans="34:39" x14ac:dyDescent="0.3">
      <c r="AH41" s="16" t="s">
        <v>48</v>
      </c>
      <c r="AI41" s="12">
        <v>163171236</v>
      </c>
      <c r="AM41" s="12">
        <f t="shared" si="1"/>
        <v>163171236</v>
      </c>
    </row>
    <row r="42" spans="34:39" x14ac:dyDescent="0.3">
      <c r="AH42" s="18" t="s">
        <v>49</v>
      </c>
      <c r="AI42" s="12">
        <v>59283714</v>
      </c>
      <c r="AL42" t="str">
        <f t="shared" si="0"/>
        <v>Florida</v>
      </c>
      <c r="AM42" s="12">
        <f t="shared" si="1"/>
        <v>59283714</v>
      </c>
    </row>
    <row r="43" spans="34:39" x14ac:dyDescent="0.3">
      <c r="AH43" s="18" t="s">
        <v>90</v>
      </c>
      <c r="AI43" s="12">
        <v>18997466</v>
      </c>
      <c r="AL43" t="str">
        <f t="shared" si="0"/>
        <v>Georgia</v>
      </c>
      <c r="AM43" s="12">
        <f t="shared" si="1"/>
        <v>18997466</v>
      </c>
    </row>
    <row r="44" spans="34:39" x14ac:dyDescent="0.3">
      <c r="AH44" s="18" t="s">
        <v>98</v>
      </c>
      <c r="AI44" s="12">
        <v>10072848</v>
      </c>
      <c r="AL44" t="str">
        <f t="shared" si="0"/>
        <v>Kentucky</v>
      </c>
      <c r="AM44" s="12">
        <f t="shared" si="1"/>
        <v>10072848</v>
      </c>
    </row>
    <row r="45" spans="34:39" x14ac:dyDescent="0.3">
      <c r="AH45" s="18" t="s">
        <v>94</v>
      </c>
      <c r="AI45" s="12">
        <v>23956531</v>
      </c>
      <c r="AL45" t="str">
        <f t="shared" si="0"/>
        <v>North Carolina</v>
      </c>
      <c r="AM45" s="12">
        <f t="shared" si="1"/>
        <v>23956531</v>
      </c>
    </row>
    <row r="46" spans="34:39" x14ac:dyDescent="0.3">
      <c r="AH46" s="18" t="s">
        <v>92</v>
      </c>
      <c r="AI46" s="12">
        <v>29285637</v>
      </c>
      <c r="AL46" t="str">
        <f t="shared" si="0"/>
        <v>South Carolina</v>
      </c>
      <c r="AM46" s="12">
        <f t="shared" si="1"/>
        <v>29285637</v>
      </c>
    </row>
    <row r="47" spans="34:39" x14ac:dyDescent="0.3">
      <c r="AH47" s="18" t="s">
        <v>72</v>
      </c>
      <c r="AI47" s="12">
        <v>21575040</v>
      </c>
      <c r="AL47" t="str">
        <f t="shared" si="0"/>
        <v>Virginia</v>
      </c>
      <c r="AM47" s="12">
        <f t="shared" si="1"/>
        <v>21575040</v>
      </c>
    </row>
    <row r="48" spans="34:39" x14ac:dyDescent="0.3">
      <c r="AH48" s="16" t="s">
        <v>31</v>
      </c>
      <c r="AI48" s="12">
        <v>269943182</v>
      </c>
      <c r="AM48" s="12">
        <f t="shared" si="1"/>
        <v>269943182</v>
      </c>
    </row>
    <row r="49" spans="34:39" x14ac:dyDescent="0.3">
      <c r="AH49" s="18" t="s">
        <v>64</v>
      </c>
      <c r="AI49" s="12">
        <v>14753103</v>
      </c>
      <c r="AL49" t="str">
        <f t="shared" si="0"/>
        <v>Alaska</v>
      </c>
      <c r="AM49" s="12">
        <f t="shared" si="1"/>
        <v>14753103</v>
      </c>
    </row>
    <row r="50" spans="34:39" x14ac:dyDescent="0.3">
      <c r="AH50" s="18" t="s">
        <v>86</v>
      </c>
      <c r="AI50" s="12">
        <v>15782221</v>
      </c>
      <c r="AL50" t="str">
        <f t="shared" si="0"/>
        <v>Arizona</v>
      </c>
      <c r="AM50" s="12">
        <f t="shared" si="1"/>
        <v>15782221</v>
      </c>
    </row>
    <row r="51" spans="34:39" x14ac:dyDescent="0.3">
      <c r="AH51" s="18" t="s">
        <v>32</v>
      </c>
      <c r="AI51" s="12">
        <v>60174133</v>
      </c>
      <c r="AL51" t="str">
        <f t="shared" si="0"/>
        <v>California</v>
      </c>
      <c r="AM51" s="12">
        <f t="shared" si="1"/>
        <v>60174133</v>
      </c>
    </row>
    <row r="52" spans="34:39" x14ac:dyDescent="0.3">
      <c r="AH52" s="18" t="s">
        <v>44</v>
      </c>
      <c r="AI52" s="12">
        <v>20996536</v>
      </c>
      <c r="AL52" t="str">
        <f t="shared" si="0"/>
        <v>Colorado</v>
      </c>
      <c r="AM52" s="12">
        <f t="shared" si="1"/>
        <v>20996536</v>
      </c>
    </row>
    <row r="53" spans="34:39" x14ac:dyDescent="0.3">
      <c r="AH53" s="18" t="s">
        <v>66</v>
      </c>
      <c r="AI53" s="12">
        <v>22282457</v>
      </c>
      <c r="AL53" t="str">
        <f t="shared" si="0"/>
        <v>Hawaii</v>
      </c>
      <c r="AM53" s="12">
        <f t="shared" si="1"/>
        <v>22282457</v>
      </c>
    </row>
    <row r="54" spans="34:39" x14ac:dyDescent="0.3">
      <c r="AH54" s="18" t="s">
        <v>84</v>
      </c>
      <c r="AI54" s="12">
        <v>19276878</v>
      </c>
      <c r="AL54" t="str">
        <f t="shared" si="0"/>
        <v>Idaho</v>
      </c>
      <c r="AM54" s="12">
        <f t="shared" si="1"/>
        <v>19276878</v>
      </c>
    </row>
    <row r="55" spans="34:39" x14ac:dyDescent="0.3">
      <c r="AH55" s="18" t="s">
        <v>42</v>
      </c>
      <c r="AI55" s="12">
        <v>20858509</v>
      </c>
      <c r="AL55" t="str">
        <f t="shared" si="0"/>
        <v>Nevada</v>
      </c>
      <c r="AM55" s="12">
        <f t="shared" si="1"/>
        <v>20858509</v>
      </c>
    </row>
    <row r="56" spans="34:39" x14ac:dyDescent="0.3">
      <c r="AH56" s="18" t="s">
        <v>88</v>
      </c>
      <c r="AI56" s="12">
        <v>19865016</v>
      </c>
      <c r="AL56" t="str">
        <f t="shared" si="0"/>
        <v>New Mexico</v>
      </c>
      <c r="AM56" s="12">
        <f t="shared" si="1"/>
        <v>19865016</v>
      </c>
    </row>
    <row r="57" spans="34:39" x14ac:dyDescent="0.3">
      <c r="AH57" s="18" t="s">
        <v>80</v>
      </c>
      <c r="AI57" s="12">
        <v>21349674</v>
      </c>
      <c r="AL57" t="str">
        <f t="shared" si="0"/>
        <v>Oregon</v>
      </c>
      <c r="AM57" s="12">
        <f t="shared" si="1"/>
        <v>21349674</v>
      </c>
    </row>
    <row r="58" spans="34:39" x14ac:dyDescent="0.3">
      <c r="AH58" s="18" t="s">
        <v>78</v>
      </c>
      <c r="AI58" s="12">
        <v>9696420</v>
      </c>
      <c r="AL58" t="str">
        <f t="shared" si="0"/>
        <v>Utah</v>
      </c>
      <c r="AM58" s="12">
        <f t="shared" si="1"/>
        <v>9696420</v>
      </c>
    </row>
    <row r="59" spans="34:39" x14ac:dyDescent="0.3">
      <c r="AH59" s="18" t="s">
        <v>46</v>
      </c>
      <c r="AI59" s="12">
        <v>26330718</v>
      </c>
      <c r="AL59" t="str">
        <f t="shared" si="0"/>
        <v>Washington</v>
      </c>
      <c r="AM59" s="12">
        <f t="shared" si="1"/>
        <v>26330718</v>
      </c>
    </row>
    <row r="60" spans="34:39" x14ac:dyDescent="0.3">
      <c r="AH60" s="18" t="s">
        <v>70</v>
      </c>
      <c r="AI60" s="12">
        <v>18577517</v>
      </c>
      <c r="AL60" t="str">
        <f t="shared" si="0"/>
        <v>Wyoming</v>
      </c>
      <c r="AM60" s="12">
        <f t="shared" si="1"/>
        <v>18577517</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3BFB-2EB3-4071-9C13-5FCEC5B99972}">
  <dimension ref="A1:X39"/>
  <sheetViews>
    <sheetView showGridLines="0" showRowColHeaders="0" tabSelected="1" topLeftCell="A5" zoomScale="80" zoomScaleNormal="80" workbookViewId="0">
      <selection activeCell="Z16" sqref="Z16"/>
    </sheetView>
  </sheetViews>
  <sheetFormatPr defaultRowHeight="14.4" x14ac:dyDescent="0.3"/>
  <cols>
    <col min="1" max="1" width="4.33203125" style="19" customWidth="1"/>
    <col min="2" max="16384" width="8.88671875" style="19"/>
  </cols>
  <sheetData>
    <row r="1" spans="1:24" x14ac:dyDescent="0.3">
      <c r="A1" s="20"/>
      <c r="B1" s="20"/>
      <c r="C1" s="20"/>
      <c r="D1" s="20"/>
      <c r="E1" s="20"/>
      <c r="F1" s="20"/>
      <c r="G1" s="20"/>
      <c r="H1" s="20"/>
      <c r="I1" s="20"/>
      <c r="J1" s="20"/>
      <c r="K1" s="20"/>
      <c r="L1" s="20"/>
      <c r="M1" s="20"/>
      <c r="N1" s="20"/>
      <c r="O1" s="20"/>
      <c r="P1" s="20"/>
      <c r="Q1" s="20"/>
      <c r="R1" s="20"/>
      <c r="S1" s="20"/>
      <c r="T1" s="20"/>
      <c r="U1" s="20"/>
      <c r="V1" s="20"/>
      <c r="W1" s="20"/>
      <c r="X1" s="20"/>
    </row>
    <row r="2" spans="1:24" x14ac:dyDescent="0.3">
      <c r="A2" s="20"/>
      <c r="B2" s="20"/>
      <c r="C2" s="20"/>
      <c r="D2" s="20"/>
      <c r="E2" s="20"/>
      <c r="F2" s="20"/>
      <c r="G2" s="20"/>
      <c r="H2" s="20"/>
      <c r="I2" s="20"/>
      <c r="J2" s="20"/>
      <c r="K2" s="20"/>
      <c r="L2" s="20"/>
      <c r="M2" s="20"/>
      <c r="N2" s="20"/>
      <c r="O2" s="20"/>
      <c r="P2" s="20"/>
      <c r="Q2" s="20"/>
      <c r="R2" s="20"/>
      <c r="S2" s="20"/>
      <c r="T2" s="20"/>
      <c r="U2" s="20"/>
      <c r="V2" s="20"/>
      <c r="W2" s="20"/>
      <c r="X2" s="20"/>
    </row>
    <row r="3" spans="1:24" x14ac:dyDescent="0.3">
      <c r="A3" s="20"/>
      <c r="B3" s="20"/>
      <c r="C3" s="20"/>
      <c r="D3" s="20"/>
      <c r="E3" s="20"/>
      <c r="F3" s="20"/>
      <c r="G3" s="20"/>
      <c r="H3" s="20"/>
      <c r="I3" s="20"/>
      <c r="J3" s="20"/>
      <c r="K3" s="20"/>
      <c r="L3" s="20"/>
      <c r="M3" s="20"/>
      <c r="N3" s="20"/>
      <c r="O3" s="20"/>
      <c r="P3" s="20"/>
      <c r="Q3" s="20"/>
      <c r="R3" s="20"/>
      <c r="S3" s="20"/>
      <c r="T3" s="20"/>
      <c r="U3" s="20"/>
      <c r="V3" s="20"/>
      <c r="W3" s="20"/>
      <c r="X3" s="20"/>
    </row>
    <row r="4" spans="1:24" x14ac:dyDescent="0.3">
      <c r="A4" s="20"/>
      <c r="B4" s="20"/>
      <c r="C4" s="20"/>
      <c r="D4" s="20"/>
      <c r="E4" s="20"/>
      <c r="F4" s="20"/>
      <c r="G4" s="20"/>
      <c r="H4" s="20"/>
      <c r="I4" s="20"/>
      <c r="J4" s="20"/>
      <c r="K4" s="20"/>
      <c r="L4" s="20"/>
      <c r="M4" s="20"/>
      <c r="N4" s="20"/>
      <c r="O4" s="20"/>
      <c r="P4" s="20"/>
      <c r="Q4" s="20"/>
      <c r="R4" s="20"/>
      <c r="S4" s="20"/>
      <c r="T4" s="20"/>
      <c r="U4" s="20"/>
      <c r="V4" s="20"/>
      <c r="W4" s="20"/>
      <c r="X4" s="20"/>
    </row>
    <row r="5" spans="1:24" x14ac:dyDescent="0.3">
      <c r="A5" s="20"/>
      <c r="B5" s="20"/>
      <c r="C5" s="20"/>
      <c r="D5" s="20"/>
      <c r="E5" s="20"/>
      <c r="F5" s="20"/>
      <c r="G5" s="20"/>
      <c r="H5" s="20"/>
      <c r="I5" s="20"/>
      <c r="J5" s="20"/>
      <c r="K5" s="20"/>
      <c r="L5" s="20"/>
      <c r="M5" s="20"/>
      <c r="N5" s="20"/>
      <c r="O5" s="20"/>
      <c r="P5" s="20"/>
      <c r="Q5" s="20"/>
      <c r="R5" s="20"/>
      <c r="S5" s="20"/>
      <c r="T5" s="20"/>
      <c r="U5" s="20"/>
      <c r="V5" s="20"/>
      <c r="W5" s="20"/>
      <c r="X5" s="20"/>
    </row>
    <row r="6" spans="1:24" x14ac:dyDescent="0.3">
      <c r="A6" s="20"/>
      <c r="B6" s="20"/>
      <c r="C6" s="20"/>
      <c r="D6" s="20"/>
      <c r="E6" s="20"/>
      <c r="F6" s="20"/>
      <c r="G6" s="20"/>
      <c r="H6" s="20"/>
      <c r="I6" s="20"/>
      <c r="J6" s="20"/>
      <c r="K6" s="20"/>
      <c r="L6" s="20"/>
      <c r="M6" s="20"/>
      <c r="N6" s="20"/>
      <c r="O6" s="20"/>
      <c r="P6" s="20"/>
      <c r="Q6" s="20"/>
      <c r="R6" s="20"/>
      <c r="S6" s="20"/>
      <c r="T6" s="20"/>
      <c r="U6" s="20"/>
      <c r="V6" s="20"/>
      <c r="W6" s="20"/>
      <c r="X6" s="20"/>
    </row>
    <row r="7" spans="1:24" x14ac:dyDescent="0.3">
      <c r="A7" s="20"/>
      <c r="B7" s="20"/>
      <c r="C7" s="20"/>
      <c r="D7" s="20"/>
      <c r="E7" s="20"/>
      <c r="F7" s="20"/>
      <c r="G7" s="20"/>
      <c r="H7" s="20"/>
      <c r="I7" s="20"/>
      <c r="J7" s="20"/>
      <c r="K7" s="20"/>
      <c r="L7" s="20"/>
      <c r="M7" s="20"/>
      <c r="N7" s="20"/>
      <c r="O7" s="20"/>
      <c r="P7" s="20"/>
      <c r="Q7" s="20"/>
      <c r="R7" s="20"/>
      <c r="S7" s="20"/>
      <c r="T7" s="20"/>
      <c r="U7" s="20"/>
      <c r="V7" s="20"/>
      <c r="W7" s="20"/>
      <c r="X7" s="20"/>
    </row>
    <row r="8" spans="1:24" x14ac:dyDescent="0.3">
      <c r="A8" s="20"/>
      <c r="B8" s="20"/>
      <c r="C8" s="20"/>
      <c r="D8" s="20"/>
      <c r="E8" s="20"/>
      <c r="F8" s="20"/>
      <c r="G8" s="20"/>
      <c r="H8" s="20"/>
      <c r="I8" s="20"/>
      <c r="J8" s="20"/>
      <c r="K8" s="20"/>
      <c r="L8" s="20"/>
      <c r="M8" s="20"/>
      <c r="N8" s="20"/>
      <c r="O8" s="20"/>
      <c r="P8" s="20"/>
      <c r="Q8" s="20"/>
      <c r="R8" s="20"/>
      <c r="S8" s="20"/>
      <c r="T8" s="20"/>
      <c r="U8" s="20"/>
      <c r="V8" s="20"/>
      <c r="W8" s="20"/>
      <c r="X8" s="20"/>
    </row>
    <row r="9" spans="1:24" x14ac:dyDescent="0.3">
      <c r="A9" s="20"/>
      <c r="B9" s="20"/>
      <c r="C9" s="20"/>
      <c r="D9" s="20"/>
      <c r="E9" s="20"/>
      <c r="F9" s="20"/>
      <c r="G9" s="20"/>
      <c r="H9" s="20"/>
      <c r="I9" s="20"/>
      <c r="J9" s="20"/>
      <c r="K9" s="20"/>
      <c r="L9" s="20"/>
      <c r="M9" s="20"/>
      <c r="N9" s="20"/>
      <c r="O9" s="20"/>
      <c r="P9" s="20"/>
      <c r="Q9" s="20"/>
      <c r="R9" s="20"/>
      <c r="S9" s="20"/>
      <c r="T9" s="20"/>
      <c r="U9" s="20"/>
      <c r="V9" s="20"/>
      <c r="W9" s="20"/>
      <c r="X9" s="20"/>
    </row>
    <row r="10" spans="1:24"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row>
    <row r="11" spans="1:24"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row>
    <row r="12" spans="1:24"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row>
    <row r="13" spans="1:24"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row>
    <row r="14" spans="1:24"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row>
    <row r="15" spans="1:24"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row>
    <row r="16" spans="1:24"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row>
    <row r="17" spans="1:24"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row>
    <row r="18" spans="1:24"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row>
    <row r="19" spans="1:24"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row>
    <row r="20" spans="1:24"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row>
    <row r="21" spans="1:24"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row>
    <row r="22" spans="1:24"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row>
    <row r="23" spans="1:24"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row>
    <row r="24" spans="1:24"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row>
    <row r="25" spans="1:24"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row>
    <row r="26" spans="1:24"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row>
    <row r="27" spans="1:24"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row>
    <row r="28" spans="1:24"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row>
    <row r="29" spans="1:24"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row>
    <row r="30" spans="1:24"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row>
    <row r="31" spans="1:24"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row>
    <row r="32" spans="1:24"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row>
    <row r="33" spans="1:24"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row>
    <row r="34" spans="1:24"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row>
    <row r="35" spans="1:24"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row>
    <row r="36" spans="1:24"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row>
    <row r="37" spans="1:24"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row>
    <row r="38" spans="1:24"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row>
    <row r="39" spans="1:24"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BE5B-145F-4CB3-9C19-A7CC28D5FC99}">
  <dimension ref="B3:BD33"/>
  <sheetViews>
    <sheetView zoomScale="80" zoomScaleNormal="80" workbookViewId="0">
      <selection activeCell="B12" sqref="B12"/>
    </sheetView>
  </sheetViews>
  <sheetFormatPr defaultRowHeight="14.4" x14ac:dyDescent="0.3"/>
  <cols>
    <col min="2" max="2" width="25.44140625" bestFit="1" customWidth="1"/>
    <col min="3" max="3" width="7" bestFit="1" customWidth="1"/>
    <col min="4" max="4" width="8.21875" bestFit="1" customWidth="1"/>
    <col min="5" max="5" width="5.77734375" bestFit="1" customWidth="1"/>
    <col min="6" max="6" width="7.33203125" bestFit="1" customWidth="1"/>
    <col min="7" max="7" width="16.5546875" bestFit="1" customWidth="1"/>
    <col min="10" max="10" width="16.77734375" bestFit="1" customWidth="1"/>
    <col min="11" max="11" width="16.33203125" bestFit="1" customWidth="1"/>
    <col min="12" max="12" width="22.6640625" bestFit="1" customWidth="1"/>
    <col min="13" max="13" width="21.109375" bestFit="1" customWidth="1"/>
    <col min="14" max="14" width="16.77734375" bestFit="1" customWidth="1"/>
    <col min="15" max="15" width="25.6640625" bestFit="1" customWidth="1"/>
    <col min="16" max="16" width="24" bestFit="1" customWidth="1"/>
    <col min="17" max="17" width="11.5546875" bestFit="1" customWidth="1"/>
    <col min="19" max="19" width="18.88671875" bestFit="1" customWidth="1"/>
    <col min="20" max="20" width="16.33203125" bestFit="1" customWidth="1"/>
    <col min="21" max="21" width="22.6640625" bestFit="1" customWidth="1"/>
    <col min="22" max="22" width="21.109375" bestFit="1" customWidth="1"/>
    <col min="23" max="23" width="16.77734375" bestFit="1" customWidth="1"/>
    <col min="24" max="24" width="25.6640625" bestFit="1" customWidth="1"/>
    <col min="25" max="25" width="24" bestFit="1" customWidth="1"/>
    <col min="26" max="26" width="11" bestFit="1" customWidth="1"/>
    <col min="30" max="30" width="13.33203125" bestFit="1" customWidth="1"/>
    <col min="31" max="31" width="12.44140625" bestFit="1" customWidth="1"/>
    <col min="38" max="38" width="16.77734375" bestFit="1" customWidth="1"/>
    <col min="39" max="39" width="16.33203125" bestFit="1" customWidth="1"/>
    <col min="40" max="40" width="6.77734375" bestFit="1" customWidth="1"/>
    <col min="41" max="41" width="6.5546875" bestFit="1" customWidth="1"/>
    <col min="42" max="42" width="12.77734375" bestFit="1" customWidth="1"/>
    <col min="53" max="53" width="13.33203125" bestFit="1" customWidth="1"/>
    <col min="54" max="54" width="16.33203125" bestFit="1" customWidth="1"/>
    <col min="55" max="55" width="6.77734375" bestFit="1" customWidth="1"/>
    <col min="56" max="56" width="7.44140625" bestFit="1" customWidth="1"/>
    <col min="57" max="57" width="11" bestFit="1" customWidth="1"/>
  </cols>
  <sheetData>
    <row r="3" spans="2:56" x14ac:dyDescent="0.3">
      <c r="B3" s="11" t="s">
        <v>171</v>
      </c>
      <c r="J3" s="11" t="s">
        <v>177</v>
      </c>
    </row>
    <row r="4" spans="2:56" x14ac:dyDescent="0.3">
      <c r="B4" s="15" t="s">
        <v>139</v>
      </c>
      <c r="C4" t="s">
        <v>174</v>
      </c>
      <c r="D4" t="s">
        <v>136</v>
      </c>
      <c r="E4" t="s">
        <v>141</v>
      </c>
      <c r="F4" t="s">
        <v>176</v>
      </c>
      <c r="G4" t="s">
        <v>175</v>
      </c>
      <c r="J4" s="15" t="s">
        <v>172</v>
      </c>
      <c r="K4" s="15" t="s">
        <v>178</v>
      </c>
      <c r="S4" s="15" t="s">
        <v>173</v>
      </c>
      <c r="T4" s="15" t="s">
        <v>178</v>
      </c>
    </row>
    <row r="5" spans="2:56" x14ac:dyDescent="0.3">
      <c r="B5" s="16" t="s">
        <v>21</v>
      </c>
      <c r="C5" s="26">
        <v>317236</v>
      </c>
      <c r="D5" s="27">
        <v>106631896</v>
      </c>
      <c r="E5" s="27">
        <v>38975784.93999999</v>
      </c>
      <c r="F5" s="17">
        <v>0.36551713326001434</v>
      </c>
      <c r="G5" s="28">
        <v>122.86053581560728</v>
      </c>
      <c r="J5" s="15" t="s">
        <v>139</v>
      </c>
      <c r="K5" t="s">
        <v>22</v>
      </c>
      <c r="L5" t="s">
        <v>19</v>
      </c>
      <c r="M5" t="s">
        <v>17</v>
      </c>
      <c r="N5" t="s">
        <v>23</v>
      </c>
      <c r="O5" t="s">
        <v>21</v>
      </c>
      <c r="P5" t="s">
        <v>20</v>
      </c>
      <c r="S5" s="15" t="s">
        <v>139</v>
      </c>
      <c r="T5" t="s">
        <v>22</v>
      </c>
      <c r="U5" t="s">
        <v>19</v>
      </c>
      <c r="V5" t="s">
        <v>17</v>
      </c>
      <c r="W5" t="s">
        <v>23</v>
      </c>
      <c r="X5" t="s">
        <v>21</v>
      </c>
      <c r="Y5" t="s">
        <v>20</v>
      </c>
      <c r="AD5" s="15" t="s">
        <v>139</v>
      </c>
      <c r="AE5" t="s">
        <v>136</v>
      </c>
      <c r="AL5" s="15" t="s">
        <v>172</v>
      </c>
      <c r="AM5" s="15" t="s">
        <v>178</v>
      </c>
    </row>
    <row r="6" spans="2:56" x14ac:dyDescent="0.3">
      <c r="B6" s="16" t="s">
        <v>22</v>
      </c>
      <c r="C6" s="26">
        <v>306683</v>
      </c>
      <c r="D6" s="27">
        <v>123728632</v>
      </c>
      <c r="E6" s="27">
        <v>44763030.330000028</v>
      </c>
      <c r="F6" s="17">
        <v>0.36178392669855131</v>
      </c>
      <c r="G6" s="28">
        <v>145.9586293664795</v>
      </c>
      <c r="J6" s="16" t="s">
        <v>140</v>
      </c>
      <c r="K6" s="12"/>
      <c r="L6" s="12"/>
      <c r="M6" s="12"/>
      <c r="N6" s="12"/>
      <c r="O6" s="12"/>
      <c r="P6" s="12"/>
      <c r="S6" s="16" t="s">
        <v>140</v>
      </c>
      <c r="T6" s="17"/>
      <c r="U6" s="17"/>
      <c r="V6" s="17"/>
      <c r="W6" s="17"/>
      <c r="X6" s="17"/>
      <c r="Y6" s="17"/>
      <c r="AD6" s="16" t="s">
        <v>18</v>
      </c>
      <c r="AE6" s="12">
        <v>356643750</v>
      </c>
      <c r="AL6" s="15" t="s">
        <v>139</v>
      </c>
      <c r="AM6" t="s">
        <v>18</v>
      </c>
      <c r="AN6" t="s">
        <v>83</v>
      </c>
      <c r="AO6" t="s">
        <v>24</v>
      </c>
      <c r="BA6" s="15" t="s">
        <v>156</v>
      </c>
      <c r="BB6" s="15" t="s">
        <v>178</v>
      </c>
    </row>
    <row r="7" spans="2:56" x14ac:dyDescent="0.3">
      <c r="B7" s="16" t="s">
        <v>20</v>
      </c>
      <c r="C7" s="26">
        <v>392269</v>
      </c>
      <c r="D7" s="27">
        <v>128002813</v>
      </c>
      <c r="E7" s="27">
        <v>45095826.810000047</v>
      </c>
      <c r="F7" s="17">
        <v>0.35230340453533665</v>
      </c>
      <c r="G7" s="28">
        <v>114.96148512882753</v>
      </c>
      <c r="J7" s="18" t="s">
        <v>143</v>
      </c>
      <c r="K7" s="12">
        <v>2288362</v>
      </c>
      <c r="L7" s="12">
        <v>2639958</v>
      </c>
      <c r="M7" s="12">
        <v>3859495</v>
      </c>
      <c r="N7" s="12">
        <v>3066713</v>
      </c>
      <c r="O7" s="12">
        <v>1990181</v>
      </c>
      <c r="P7" s="12">
        <v>2409037</v>
      </c>
      <c r="S7" s="18" t="s">
        <v>143</v>
      </c>
      <c r="T7" s="17">
        <v>0.37459864304686069</v>
      </c>
      <c r="U7" s="17">
        <v>0.28770496727599454</v>
      </c>
      <c r="V7" s="17">
        <v>0.47399817592716154</v>
      </c>
      <c r="W7" s="17">
        <v>0.24248913413156042</v>
      </c>
      <c r="X7" s="17">
        <v>0.35883955780906363</v>
      </c>
      <c r="Y7" s="17">
        <v>0.38441304139371879</v>
      </c>
      <c r="AD7" s="16" t="s">
        <v>83</v>
      </c>
      <c r="AE7" s="12">
        <v>247672882</v>
      </c>
      <c r="AL7" s="16" t="s">
        <v>140</v>
      </c>
      <c r="AM7" s="29"/>
      <c r="AN7" s="29"/>
      <c r="AO7" s="29"/>
      <c r="BA7" s="15" t="s">
        <v>139</v>
      </c>
      <c r="BB7" t="s">
        <v>18</v>
      </c>
      <c r="BC7" t="s">
        <v>83</v>
      </c>
      <c r="BD7" t="s">
        <v>24</v>
      </c>
    </row>
    <row r="8" spans="2:56" x14ac:dyDescent="0.3">
      <c r="B8" s="16" t="s">
        <v>19</v>
      </c>
      <c r="C8" s="26">
        <v>435526</v>
      </c>
      <c r="D8" s="27">
        <v>153673680</v>
      </c>
      <c r="E8" s="27">
        <v>51846888.190000139</v>
      </c>
      <c r="F8" s="17">
        <v>0.33738300657601317</v>
      </c>
      <c r="G8" s="28">
        <v>119.04430089133632</v>
      </c>
      <c r="J8" s="18" t="s">
        <v>144</v>
      </c>
      <c r="K8" s="12">
        <v>2284641</v>
      </c>
      <c r="L8" s="12">
        <v>3055928</v>
      </c>
      <c r="M8" s="12">
        <v>2882776</v>
      </c>
      <c r="N8" s="12">
        <v>2113861</v>
      </c>
      <c r="O8" s="12">
        <v>2181938</v>
      </c>
      <c r="P8" s="12">
        <v>2478844</v>
      </c>
      <c r="S8" s="18" t="s">
        <v>144</v>
      </c>
      <c r="T8" s="17">
        <v>0.43509454658302993</v>
      </c>
      <c r="U8" s="17">
        <v>0.2638331269584886</v>
      </c>
      <c r="V8" s="17">
        <v>0.42581751062170636</v>
      </c>
      <c r="W8" s="17">
        <v>0.21965739942219473</v>
      </c>
      <c r="X8" s="17">
        <v>0.3495393865453556</v>
      </c>
      <c r="Y8" s="17">
        <v>0.38426362449593432</v>
      </c>
      <c r="AD8" s="16" t="s">
        <v>24</v>
      </c>
      <c r="AE8" s="12">
        <v>295585493</v>
      </c>
      <c r="AL8" s="18" t="s">
        <v>143</v>
      </c>
      <c r="AM8" s="17">
        <v>0.21825737894513672</v>
      </c>
      <c r="AN8" s="17">
        <v>2.4429506896440981E-2</v>
      </c>
      <c r="AO8" s="17">
        <v>0.75731311415842228</v>
      </c>
      <c r="BA8" s="16" t="s">
        <v>140</v>
      </c>
      <c r="BB8" s="12"/>
      <c r="BC8" s="12"/>
      <c r="BD8" s="12"/>
    </row>
    <row r="9" spans="2:56" x14ac:dyDescent="0.3">
      <c r="B9" s="16" t="s">
        <v>23</v>
      </c>
      <c r="C9" s="26">
        <v>433827</v>
      </c>
      <c r="D9" s="27">
        <v>179038860</v>
      </c>
      <c r="E9" s="27">
        <v>68650970.560000017</v>
      </c>
      <c r="F9" s="17">
        <v>0.38344173192344955</v>
      </c>
      <c r="G9" s="28">
        <v>158.24503905934858</v>
      </c>
      <c r="J9" s="18" t="s">
        <v>145</v>
      </c>
      <c r="K9" s="12">
        <v>2224467</v>
      </c>
      <c r="L9" s="12">
        <v>3176299.0000000005</v>
      </c>
      <c r="M9" s="12">
        <v>3683790</v>
      </c>
      <c r="N9" s="12">
        <v>3570368</v>
      </c>
      <c r="O9" s="12">
        <v>2379327</v>
      </c>
      <c r="P9" s="12">
        <v>2626326</v>
      </c>
      <c r="S9" s="18" t="s">
        <v>145</v>
      </c>
      <c r="T9" s="17">
        <v>0.40060636997536941</v>
      </c>
      <c r="U9" s="17">
        <v>0.25963455266648389</v>
      </c>
      <c r="V9" s="17">
        <v>0.44994268674381543</v>
      </c>
      <c r="W9" s="17">
        <v>0.21421970508362159</v>
      </c>
      <c r="X9" s="17">
        <v>0.33380958565174101</v>
      </c>
      <c r="Y9" s="17">
        <v>0.35395983971525241</v>
      </c>
      <c r="AL9" s="18" t="s">
        <v>144</v>
      </c>
      <c r="AM9" s="17">
        <v>0.4393089259706035</v>
      </c>
      <c r="AN9" s="17">
        <v>2.4781257325982659E-2</v>
      </c>
      <c r="AO9" s="17">
        <v>0.53590981670341387</v>
      </c>
      <c r="BA9" s="18" t="s">
        <v>143</v>
      </c>
      <c r="BB9" s="17">
        <v>0.37304439746300211</v>
      </c>
      <c r="BC9" s="17">
        <v>0.47766137542152404</v>
      </c>
      <c r="BD9" s="17">
        <v>0.35071115082854859</v>
      </c>
    </row>
    <row r="10" spans="2:56" x14ac:dyDescent="0.3">
      <c r="B10" s="16" t="s">
        <v>17</v>
      </c>
      <c r="C10" s="26">
        <v>593320</v>
      </c>
      <c r="D10" s="27">
        <v>208826244</v>
      </c>
      <c r="E10" s="27">
        <v>82802260.619999707</v>
      </c>
      <c r="F10" s="17">
        <v>0.39651271331585941</v>
      </c>
      <c r="G10" s="28">
        <v>139.55750795523446</v>
      </c>
      <c r="J10" s="18" t="s">
        <v>146</v>
      </c>
      <c r="K10" s="12">
        <v>3789599</v>
      </c>
      <c r="L10" s="12">
        <v>4197444</v>
      </c>
      <c r="M10" s="12">
        <v>5403244</v>
      </c>
      <c r="N10" s="12">
        <v>4931081</v>
      </c>
      <c r="O10" s="12">
        <v>2931669</v>
      </c>
      <c r="P10" s="12">
        <v>3353969</v>
      </c>
      <c r="S10" s="18" t="s">
        <v>146</v>
      </c>
      <c r="T10" s="17">
        <v>0.4131271540867516</v>
      </c>
      <c r="U10" s="17">
        <v>0.32069456316748957</v>
      </c>
      <c r="V10" s="17">
        <v>0.4687617475723842</v>
      </c>
      <c r="W10" s="17">
        <v>0.30057272026154108</v>
      </c>
      <c r="X10" s="17">
        <v>0.36757683421968845</v>
      </c>
      <c r="Y10" s="17">
        <v>0.38671003816672128</v>
      </c>
      <c r="AL10" s="18" t="s">
        <v>145</v>
      </c>
      <c r="AM10" s="17">
        <v>0.39714161094510109</v>
      </c>
      <c r="AN10" s="17">
        <v>2.4524170416402591E-2</v>
      </c>
      <c r="AO10" s="17">
        <v>0.57833421863849632</v>
      </c>
      <c r="BA10" s="18" t="s">
        <v>144</v>
      </c>
      <c r="BB10" s="17">
        <v>0.33183456649592108</v>
      </c>
      <c r="BC10" s="17">
        <v>0.47165857254707827</v>
      </c>
      <c r="BD10" s="17">
        <v>0.35404717147684828</v>
      </c>
    </row>
    <row r="11" spans="2:56" x14ac:dyDescent="0.3">
      <c r="J11" s="18" t="s">
        <v>147</v>
      </c>
      <c r="K11" s="12">
        <v>2992951</v>
      </c>
      <c r="L11" s="12">
        <v>2913820.0000000005</v>
      </c>
      <c r="M11" s="12">
        <v>3209137</v>
      </c>
      <c r="N11" s="12">
        <v>3322570</v>
      </c>
      <c r="O11" s="12">
        <v>2160044</v>
      </c>
      <c r="P11" s="12">
        <v>2319492.0000000005</v>
      </c>
      <c r="S11" s="18" t="s">
        <v>147</v>
      </c>
      <c r="T11" s="17">
        <v>0.40400542140516188</v>
      </c>
      <c r="U11" s="17">
        <v>0.28018451379975429</v>
      </c>
      <c r="V11" s="17">
        <v>0.43448032913521606</v>
      </c>
      <c r="W11" s="17">
        <v>0.27517691726585142</v>
      </c>
      <c r="X11" s="17">
        <v>0.3394624137286093</v>
      </c>
      <c r="Y11" s="17">
        <v>0.346373714589229</v>
      </c>
      <c r="AL11" s="18" t="s">
        <v>146</v>
      </c>
      <c r="AM11" s="17">
        <v>0.63512399679993581</v>
      </c>
      <c r="AN11" s="17">
        <v>2.5051158194540204E-2</v>
      </c>
      <c r="AO11" s="17">
        <v>0.33982484500552401</v>
      </c>
      <c r="BA11" s="18" t="s">
        <v>145</v>
      </c>
      <c r="BB11" s="17">
        <v>0.29784352165389411</v>
      </c>
      <c r="BC11" s="17">
        <v>0.44679957331954162</v>
      </c>
      <c r="BD11" s="17">
        <v>0.35045936757983093</v>
      </c>
    </row>
    <row r="12" spans="2:56" x14ac:dyDescent="0.3">
      <c r="J12" s="18" t="s">
        <v>148</v>
      </c>
      <c r="K12" s="12">
        <v>846588</v>
      </c>
      <c r="L12" s="12">
        <v>1541967</v>
      </c>
      <c r="M12" s="12">
        <v>1831450</v>
      </c>
      <c r="N12" s="12">
        <v>1857493</v>
      </c>
      <c r="O12" s="12">
        <v>1150501</v>
      </c>
      <c r="P12" s="12">
        <v>1601820</v>
      </c>
      <c r="S12" s="18" t="s">
        <v>148</v>
      </c>
      <c r="T12" s="17">
        <v>0.25357460771945739</v>
      </c>
      <c r="U12" s="17">
        <v>0.25323109379124198</v>
      </c>
      <c r="V12" s="17">
        <v>0.30326571295967675</v>
      </c>
      <c r="W12" s="17">
        <v>0.20326959509403264</v>
      </c>
      <c r="X12" s="17">
        <v>0.30298028424138701</v>
      </c>
      <c r="Y12" s="17">
        <v>0.2534699529285438</v>
      </c>
      <c r="AL12" s="18" t="s">
        <v>147</v>
      </c>
      <c r="AM12" s="17">
        <v>0.721642031978458</v>
      </c>
      <c r="AN12" s="17">
        <v>2.4936378466172211E-2</v>
      </c>
      <c r="AO12" s="17">
        <v>0.25342158955536981</v>
      </c>
      <c r="BA12" s="18" t="s">
        <v>146</v>
      </c>
      <c r="BB12" s="17">
        <v>0.39552420257862236</v>
      </c>
      <c r="BC12" s="17">
        <v>0.50117655742545042</v>
      </c>
      <c r="BD12" s="17">
        <v>0.33614887195422377</v>
      </c>
    </row>
    <row r="13" spans="2:56" x14ac:dyDescent="0.3">
      <c r="J13" s="18" t="s">
        <v>149</v>
      </c>
      <c r="K13" s="12">
        <v>2355696</v>
      </c>
      <c r="L13" s="12">
        <v>3093292</v>
      </c>
      <c r="M13" s="12">
        <v>3840096</v>
      </c>
      <c r="N13" s="12">
        <v>3291716</v>
      </c>
      <c r="O13" s="12">
        <v>2186525</v>
      </c>
      <c r="P13" s="12">
        <v>2378688.0000000005</v>
      </c>
      <c r="S13" s="18" t="s">
        <v>149</v>
      </c>
      <c r="T13" s="17">
        <v>0.26259980489842494</v>
      </c>
      <c r="U13" s="17">
        <v>0.27401831770165896</v>
      </c>
      <c r="V13" s="17">
        <v>0.31271402589935254</v>
      </c>
      <c r="W13" s="17">
        <v>0.26177588832086363</v>
      </c>
      <c r="X13" s="17">
        <v>0.33684701066761186</v>
      </c>
      <c r="Y13" s="17">
        <v>0.2742574730271477</v>
      </c>
      <c r="AL13" s="18" t="s">
        <v>148</v>
      </c>
      <c r="AM13" s="17">
        <v>0.9746802284395637</v>
      </c>
      <c r="AN13" s="17">
        <v>2.5319771560436289E-2</v>
      </c>
      <c r="AO13" s="17">
        <v>0</v>
      </c>
      <c r="BA13" s="18" t="s">
        <v>147</v>
      </c>
      <c r="BB13" s="17">
        <v>0.3444814170164841</v>
      </c>
      <c r="BC13" s="17">
        <v>0.46516360335076345</v>
      </c>
      <c r="BD13" s="17">
        <v>0.3426126431232055</v>
      </c>
    </row>
    <row r="14" spans="2:56" x14ac:dyDescent="0.3">
      <c r="J14" s="18" t="s">
        <v>150</v>
      </c>
      <c r="K14" s="12">
        <v>3069057</v>
      </c>
      <c r="L14" s="12">
        <v>4201586</v>
      </c>
      <c r="M14" s="12">
        <v>3244959</v>
      </c>
      <c r="N14" s="12">
        <v>3748758</v>
      </c>
      <c r="O14" s="12">
        <v>2687600</v>
      </c>
      <c r="P14" s="12">
        <v>2926020</v>
      </c>
      <c r="S14" s="18" t="s">
        <v>150</v>
      </c>
      <c r="T14" s="17">
        <v>0.3162622492837377</v>
      </c>
      <c r="U14" s="17">
        <v>0.33798731955028405</v>
      </c>
      <c r="V14" s="17">
        <v>0.39924953751341702</v>
      </c>
      <c r="W14" s="17">
        <v>0.45917597241539732</v>
      </c>
      <c r="X14" s="17">
        <v>0.3827345177853847</v>
      </c>
      <c r="Y14" s="17">
        <v>0.30850425150887556</v>
      </c>
      <c r="AL14" s="18" t="s">
        <v>149</v>
      </c>
      <c r="AM14" s="17">
        <v>0.74412342974427936</v>
      </c>
      <c r="AN14" s="17">
        <v>2.4990532784502147E-2</v>
      </c>
      <c r="AO14" s="17">
        <v>0.23088603747121852</v>
      </c>
      <c r="BA14" s="18" t="s">
        <v>148</v>
      </c>
      <c r="BB14" s="17">
        <v>0.25636165577342046</v>
      </c>
      <c r="BC14" s="17">
        <v>0.38652456288662557</v>
      </c>
      <c r="BD14" s="17" t="e">
        <v>#DIV/0!</v>
      </c>
    </row>
    <row r="15" spans="2:56" x14ac:dyDescent="0.3">
      <c r="J15" s="18" t="s">
        <v>151</v>
      </c>
      <c r="K15" s="12">
        <v>2759599</v>
      </c>
      <c r="L15" s="12">
        <v>2741893</v>
      </c>
      <c r="M15" s="12">
        <v>3504026</v>
      </c>
      <c r="N15" s="12">
        <v>3835693</v>
      </c>
      <c r="O15" s="12">
        <v>2447313</v>
      </c>
      <c r="P15" s="12">
        <v>3015912</v>
      </c>
      <c r="S15" s="18" t="s">
        <v>151</v>
      </c>
      <c r="T15" s="17">
        <v>0.33781792934408222</v>
      </c>
      <c r="U15" s="17">
        <v>0.35273764147616266</v>
      </c>
      <c r="V15" s="17">
        <v>0.43130730765125608</v>
      </c>
      <c r="W15" s="17">
        <v>0.5037239320247997</v>
      </c>
      <c r="X15" s="17">
        <v>0.3596114514163084</v>
      </c>
      <c r="Y15" s="17">
        <v>0.29734534363071602</v>
      </c>
      <c r="AL15" s="18" t="s">
        <v>150</v>
      </c>
      <c r="AM15" s="17">
        <v>0.45057395167919484</v>
      </c>
      <c r="AN15" s="17">
        <v>2.4432160611893159E-2</v>
      </c>
      <c r="AO15" s="17">
        <v>0.52499388770891209</v>
      </c>
      <c r="BA15" s="18" t="s">
        <v>149</v>
      </c>
      <c r="BB15" s="17">
        <v>0.26055648084647792</v>
      </c>
      <c r="BC15" s="17">
        <v>0.40474405350908316</v>
      </c>
      <c r="BD15" s="17">
        <v>0.35866199518790526</v>
      </c>
    </row>
    <row r="16" spans="2:56" x14ac:dyDescent="0.3">
      <c r="J16" s="18" t="s">
        <v>152</v>
      </c>
      <c r="K16" s="12">
        <v>1681612</v>
      </c>
      <c r="L16" s="12">
        <v>1482040</v>
      </c>
      <c r="M16" s="12">
        <v>1994487</v>
      </c>
      <c r="N16" s="12">
        <v>2342771</v>
      </c>
      <c r="O16" s="12">
        <v>1531020.0000000002</v>
      </c>
      <c r="P16" s="12">
        <v>1804339</v>
      </c>
      <c r="S16" s="18" t="s">
        <v>152</v>
      </c>
      <c r="T16" s="17">
        <v>0.33167210390981988</v>
      </c>
      <c r="U16" s="17">
        <v>0.34769893525141027</v>
      </c>
      <c r="V16" s="17">
        <v>0.38342766335403539</v>
      </c>
      <c r="W16" s="17">
        <v>0.49997804736357077</v>
      </c>
      <c r="X16" s="17">
        <v>0.376182897676059</v>
      </c>
      <c r="Y16" s="17">
        <v>0.30726076973340383</v>
      </c>
      <c r="AL16" s="18" t="s">
        <v>151</v>
      </c>
      <c r="AM16" s="17">
        <v>0.65134484340298715</v>
      </c>
      <c r="AN16" s="17">
        <v>2.4923685165716115E-2</v>
      </c>
      <c r="AO16" s="17">
        <v>0.32373147143129677</v>
      </c>
      <c r="BA16" s="18" t="s">
        <v>150</v>
      </c>
      <c r="BB16" s="17">
        <v>0.34248032155417846</v>
      </c>
      <c r="BC16" s="17">
        <v>0.49103796467502081</v>
      </c>
      <c r="BD16" s="17">
        <v>0.38645950513893601</v>
      </c>
    </row>
    <row r="17" spans="10:56" x14ac:dyDescent="0.3">
      <c r="J17" s="18" t="s">
        <v>153</v>
      </c>
      <c r="K17" s="12">
        <v>906313.00000000012</v>
      </c>
      <c r="L17" s="12">
        <v>1684996</v>
      </c>
      <c r="M17" s="12">
        <v>2258139</v>
      </c>
      <c r="N17" s="12">
        <v>1418844</v>
      </c>
      <c r="O17" s="12">
        <v>794819</v>
      </c>
      <c r="P17" s="12">
        <v>1559189</v>
      </c>
      <c r="S17" s="18" t="s">
        <v>153</v>
      </c>
      <c r="T17" s="17">
        <v>0.44061220571700943</v>
      </c>
      <c r="U17" s="17">
        <v>0.230559906373665</v>
      </c>
      <c r="V17" s="17">
        <v>0.35352762606730587</v>
      </c>
      <c r="W17" s="17">
        <v>0.29023380301146556</v>
      </c>
      <c r="X17" s="17">
        <v>0.31410945133420309</v>
      </c>
      <c r="Y17" s="17">
        <v>0.34369148320056148</v>
      </c>
      <c r="AL17" s="18" t="s">
        <v>152</v>
      </c>
      <c r="AM17" s="17">
        <v>0.52744168680197956</v>
      </c>
      <c r="AN17" s="17">
        <v>2.4782976502336736E-2</v>
      </c>
      <c r="AO17" s="17">
        <v>0.4477753366956837</v>
      </c>
      <c r="BA17" s="18" t="s">
        <v>151</v>
      </c>
      <c r="BB17" s="17">
        <v>0.38218179911931222</v>
      </c>
      <c r="BC17" s="17">
        <v>0.50812471778595136</v>
      </c>
      <c r="BD17" s="17">
        <v>0.39342485692038881</v>
      </c>
    </row>
    <row r="18" spans="10:56" x14ac:dyDescent="0.3">
      <c r="J18" s="18" t="s">
        <v>154</v>
      </c>
      <c r="K18" s="12">
        <v>1018079</v>
      </c>
      <c r="L18" s="12">
        <v>1065239</v>
      </c>
      <c r="M18" s="12">
        <v>2111421</v>
      </c>
      <c r="N18" s="12">
        <v>1690464</v>
      </c>
      <c r="O18" s="12">
        <v>1188955</v>
      </c>
      <c r="P18" s="12">
        <v>952369</v>
      </c>
      <c r="S18" s="18" t="s">
        <v>154</v>
      </c>
      <c r="T18" s="17">
        <v>0.44171829494567705</v>
      </c>
      <c r="U18" s="17">
        <v>0.26017690865617954</v>
      </c>
      <c r="V18" s="17">
        <v>0.37467075490866097</v>
      </c>
      <c r="W18" s="17">
        <v>0.27080434720881369</v>
      </c>
      <c r="X18" s="17">
        <v>0.32749465707280762</v>
      </c>
      <c r="Y18" s="17">
        <v>0.3644516043676348</v>
      </c>
      <c r="AL18" s="18" t="s">
        <v>153</v>
      </c>
      <c r="AM18" s="17">
        <v>0.11090428307992067</v>
      </c>
      <c r="AN18" s="17">
        <v>2.5005972884265218E-2</v>
      </c>
      <c r="AO18" s="17">
        <v>0.86408974403581407</v>
      </c>
      <c r="BA18" s="18" t="s">
        <v>152</v>
      </c>
      <c r="BB18" s="17">
        <v>0.36923497506779807</v>
      </c>
      <c r="BC18" s="17">
        <v>0.50804889128856279</v>
      </c>
      <c r="BD18" s="17">
        <v>0.39006268890860951</v>
      </c>
    </row>
    <row r="19" spans="10:56" x14ac:dyDescent="0.3">
      <c r="J19" s="16" t="s">
        <v>170</v>
      </c>
      <c r="K19" s="12"/>
      <c r="L19" s="12"/>
      <c r="M19" s="12"/>
      <c r="N19" s="12"/>
      <c r="O19" s="12"/>
      <c r="P19" s="12"/>
      <c r="S19" s="16" t="s">
        <v>170</v>
      </c>
      <c r="T19" s="17"/>
      <c r="U19" s="17"/>
      <c r="V19" s="17"/>
      <c r="W19" s="17"/>
      <c r="X19" s="17"/>
      <c r="Y19" s="17"/>
      <c r="AL19" s="18" t="s">
        <v>154</v>
      </c>
      <c r="AM19" s="17">
        <v>0</v>
      </c>
      <c r="AN19" s="17">
        <v>2.5130420666372891E-2</v>
      </c>
      <c r="AO19" s="17">
        <v>0.97486957933362706</v>
      </c>
      <c r="BA19" s="18" t="s">
        <v>153</v>
      </c>
      <c r="BB19" s="17">
        <v>0.36039215686274512</v>
      </c>
      <c r="BC19" s="17">
        <v>0.43532426753985237</v>
      </c>
      <c r="BD19" s="17">
        <v>0.31474531641818237</v>
      </c>
    </row>
    <row r="20" spans="10:56" x14ac:dyDescent="0.3">
      <c r="J20" s="18" t="s">
        <v>143</v>
      </c>
      <c r="K20" s="12">
        <v>7965056</v>
      </c>
      <c r="L20" s="12">
        <v>10451678</v>
      </c>
      <c r="M20" s="12">
        <v>11734700</v>
      </c>
      <c r="N20" s="12">
        <v>10286615</v>
      </c>
      <c r="O20" s="12">
        <v>6357156</v>
      </c>
      <c r="P20" s="12">
        <v>8430191</v>
      </c>
      <c r="S20" s="18" t="s">
        <v>143</v>
      </c>
      <c r="T20" s="17">
        <v>0.4122705439861315</v>
      </c>
      <c r="U20" s="17">
        <v>0.2964692119294145</v>
      </c>
      <c r="V20" s="17">
        <v>0.38571230538488427</v>
      </c>
      <c r="W20" s="17">
        <v>0.31124823666483104</v>
      </c>
      <c r="X20" s="17">
        <v>0.34347610786961963</v>
      </c>
      <c r="Y20" s="17">
        <v>0.35801445305331747</v>
      </c>
      <c r="AL20" s="16" t="s">
        <v>170</v>
      </c>
      <c r="AM20" s="17"/>
      <c r="AN20" s="17"/>
      <c r="AO20" s="17"/>
      <c r="BA20" s="18" t="s">
        <v>154</v>
      </c>
      <c r="BB20" s="17" t="e">
        <v>#DIV/0!</v>
      </c>
      <c r="BC20" s="17">
        <v>0.45803138168657959</v>
      </c>
      <c r="BD20" s="17">
        <v>0.33480741083146098</v>
      </c>
    </row>
    <row r="21" spans="10:56" x14ac:dyDescent="0.3">
      <c r="J21" s="18" t="s">
        <v>144</v>
      </c>
      <c r="K21" s="12">
        <v>6946917</v>
      </c>
      <c r="L21" s="12">
        <v>7839214</v>
      </c>
      <c r="M21" s="12">
        <v>11316559</v>
      </c>
      <c r="N21" s="12">
        <v>8295794</v>
      </c>
      <c r="O21" s="12">
        <v>5029660</v>
      </c>
      <c r="P21" s="12">
        <v>6674021</v>
      </c>
      <c r="S21" s="18" t="s">
        <v>144</v>
      </c>
      <c r="T21" s="17">
        <v>0.39432260526504059</v>
      </c>
      <c r="U21" s="17">
        <v>0.30942371773496696</v>
      </c>
      <c r="V21" s="17">
        <v>0.38999720498077206</v>
      </c>
      <c r="W21" s="17">
        <v>0.31472475570150371</v>
      </c>
      <c r="X21" s="17">
        <v>0.33425244052281866</v>
      </c>
      <c r="Y21" s="17">
        <v>0.34685579502971298</v>
      </c>
      <c r="AL21" s="18" t="s">
        <v>143</v>
      </c>
      <c r="AM21" s="17">
        <v>0.27351546741285476</v>
      </c>
      <c r="AN21" s="17">
        <v>0.25571997709169891</v>
      </c>
      <c r="AO21" s="17">
        <v>0.47076455549544632</v>
      </c>
      <c r="BA21" s="16" t="s">
        <v>170</v>
      </c>
      <c r="BB21" s="17"/>
      <c r="BC21" s="17"/>
      <c r="BD21" s="17"/>
    </row>
    <row r="22" spans="10:56" x14ac:dyDescent="0.3">
      <c r="J22" s="18" t="s">
        <v>145</v>
      </c>
      <c r="K22" s="12">
        <v>5349925</v>
      </c>
      <c r="L22" s="12">
        <v>6743397</v>
      </c>
      <c r="M22" s="12">
        <v>9590963</v>
      </c>
      <c r="N22" s="12">
        <v>6714950</v>
      </c>
      <c r="O22" s="12">
        <v>4741774</v>
      </c>
      <c r="P22" s="12">
        <v>6007523</v>
      </c>
      <c r="S22" s="18" t="s">
        <v>145</v>
      </c>
      <c r="T22" s="17">
        <v>0.3875148118898864</v>
      </c>
      <c r="U22" s="17">
        <v>0.34587205973487856</v>
      </c>
      <c r="V22" s="17">
        <v>0.39210988510747047</v>
      </c>
      <c r="W22" s="17">
        <v>0.37549103567413017</v>
      </c>
      <c r="X22" s="17">
        <v>0.37020397851099607</v>
      </c>
      <c r="Y22" s="17">
        <v>0.35534036573809197</v>
      </c>
      <c r="AL22" s="18" t="s">
        <v>144</v>
      </c>
      <c r="AM22" s="17">
        <v>0.31484421610134794</v>
      </c>
      <c r="AN22" s="17">
        <v>0.277298126888401</v>
      </c>
      <c r="AO22" s="17">
        <v>0.40785765701025106</v>
      </c>
      <c r="BA22" s="18" t="s">
        <v>143</v>
      </c>
      <c r="BB22" s="17">
        <v>0.37106504468718965</v>
      </c>
      <c r="BC22" s="17">
        <v>0.37856430181705625</v>
      </c>
      <c r="BD22" s="17">
        <v>0.32159264854099845</v>
      </c>
    </row>
    <row r="23" spans="10:56" x14ac:dyDescent="0.3">
      <c r="J23" s="18" t="s">
        <v>146</v>
      </c>
      <c r="K23" s="12">
        <v>6114878</v>
      </c>
      <c r="L23" s="12">
        <v>7744805</v>
      </c>
      <c r="M23" s="12">
        <v>11399753</v>
      </c>
      <c r="N23" s="12">
        <v>10199898</v>
      </c>
      <c r="O23" s="12">
        <v>5188747</v>
      </c>
      <c r="P23" s="12">
        <v>7084883</v>
      </c>
      <c r="S23" s="18" t="s">
        <v>146</v>
      </c>
      <c r="T23" s="17">
        <v>0.38571137805202349</v>
      </c>
      <c r="U23" s="17">
        <v>0.35353517745120777</v>
      </c>
      <c r="V23" s="17">
        <v>0.39597965850663647</v>
      </c>
      <c r="W23" s="17">
        <v>0.38739809652998486</v>
      </c>
      <c r="X23" s="17">
        <v>0.39185942964650233</v>
      </c>
      <c r="Y23" s="17">
        <v>0.37580777692447431</v>
      </c>
      <c r="AL23" s="18" t="s">
        <v>145</v>
      </c>
      <c r="AM23" s="17">
        <v>0.35815519212827701</v>
      </c>
      <c r="AN23" s="17">
        <v>0.29729893831012616</v>
      </c>
      <c r="AO23" s="17">
        <v>0.34454586956159683</v>
      </c>
      <c r="BA23" s="18" t="s">
        <v>144</v>
      </c>
      <c r="BB23" s="17">
        <v>0.37183517051326215</v>
      </c>
      <c r="BC23" s="17">
        <v>0.37858225222003311</v>
      </c>
      <c r="BD23" s="17">
        <v>0.31635081165515022</v>
      </c>
    </row>
    <row r="24" spans="10:56" x14ac:dyDescent="0.3">
      <c r="J24" s="18" t="s">
        <v>147</v>
      </c>
      <c r="K24" s="12">
        <v>8473896</v>
      </c>
      <c r="L24" s="12">
        <v>9947688</v>
      </c>
      <c r="M24" s="12">
        <v>15435431</v>
      </c>
      <c r="N24" s="12">
        <v>13658307</v>
      </c>
      <c r="O24" s="12">
        <v>7269641</v>
      </c>
      <c r="P24" s="12">
        <v>8804718</v>
      </c>
      <c r="S24" s="18" t="s">
        <v>147</v>
      </c>
      <c r="T24" s="17">
        <v>0.39508488539392045</v>
      </c>
      <c r="U24" s="17">
        <v>0.33926109162249563</v>
      </c>
      <c r="V24" s="17">
        <v>0.39445839769553553</v>
      </c>
      <c r="W24" s="17">
        <v>0.3894944307519228</v>
      </c>
      <c r="X24" s="17">
        <v>0.37543179917687813</v>
      </c>
      <c r="Y24" s="17">
        <v>0.36513575676131826</v>
      </c>
      <c r="AL24" s="18" t="s">
        <v>146</v>
      </c>
      <c r="AM24" s="17">
        <v>0.29877151563435284</v>
      </c>
      <c r="AN24" s="17">
        <v>0.25828861161858713</v>
      </c>
      <c r="AO24" s="17">
        <v>0.44293987274706009</v>
      </c>
      <c r="BA24" s="18" t="s">
        <v>145</v>
      </c>
      <c r="BB24" s="17">
        <v>0.37281447802442719</v>
      </c>
      <c r="BC24" s="17">
        <v>0.38169598594083948</v>
      </c>
      <c r="BD24" s="17">
        <v>0.36386401343666613</v>
      </c>
    </row>
    <row r="25" spans="10:56" x14ac:dyDescent="0.3">
      <c r="J25" s="18" t="s">
        <v>148</v>
      </c>
      <c r="K25" s="12">
        <v>8631182</v>
      </c>
      <c r="L25" s="12">
        <v>9725886</v>
      </c>
      <c r="M25" s="12">
        <v>15402319</v>
      </c>
      <c r="N25" s="12">
        <v>15519917</v>
      </c>
      <c r="O25" s="12">
        <v>7593562</v>
      </c>
      <c r="P25" s="12">
        <v>9044687</v>
      </c>
      <c r="S25" s="18" t="s">
        <v>148</v>
      </c>
      <c r="T25" s="17">
        <v>0.3390057839123311</v>
      </c>
      <c r="U25" s="17">
        <v>0.35300489641766314</v>
      </c>
      <c r="V25" s="17">
        <v>0.38785074117735124</v>
      </c>
      <c r="W25" s="17">
        <v>0.40523519810060848</v>
      </c>
      <c r="X25" s="17">
        <v>0.35630666609425199</v>
      </c>
      <c r="Y25" s="17">
        <v>0.34208240373602733</v>
      </c>
      <c r="AL25" s="18" t="s">
        <v>147</v>
      </c>
      <c r="AM25" s="17">
        <v>0.34202090115847572</v>
      </c>
      <c r="AN25" s="17">
        <v>0.28463320959260668</v>
      </c>
      <c r="AO25" s="17">
        <v>0.3733458892489176</v>
      </c>
      <c r="BA25" s="18" t="s">
        <v>146</v>
      </c>
      <c r="BB25" s="17">
        <v>0.37409939521430452</v>
      </c>
      <c r="BC25" s="17">
        <v>0.38418734271179983</v>
      </c>
      <c r="BD25" s="17">
        <v>0.38718647307104026</v>
      </c>
    </row>
    <row r="26" spans="10:56" x14ac:dyDescent="0.3">
      <c r="J26" s="18" t="s">
        <v>149</v>
      </c>
      <c r="K26" s="12">
        <v>10765350</v>
      </c>
      <c r="L26" s="12">
        <v>12968988.000000002</v>
      </c>
      <c r="M26" s="12">
        <v>19244657</v>
      </c>
      <c r="N26" s="12">
        <v>16233109</v>
      </c>
      <c r="O26" s="12">
        <v>8633584</v>
      </c>
      <c r="P26" s="12">
        <v>10488993</v>
      </c>
      <c r="S26" s="18" t="s">
        <v>149</v>
      </c>
      <c r="T26" s="17">
        <v>0.34011820888312982</v>
      </c>
      <c r="U26" s="17">
        <v>0.35369451571703214</v>
      </c>
      <c r="V26" s="17">
        <v>0.38702519613625747</v>
      </c>
      <c r="W26" s="17">
        <v>0.41412990142553718</v>
      </c>
      <c r="X26" s="17">
        <v>0.35904215097692926</v>
      </c>
      <c r="Y26" s="17">
        <v>0.34494049524105891</v>
      </c>
      <c r="AL26" s="18" t="s">
        <v>148</v>
      </c>
      <c r="AM26" s="17">
        <v>0.44123300511473779</v>
      </c>
      <c r="AN26" s="17">
        <v>0.39080687658414748</v>
      </c>
      <c r="AO26" s="17">
        <v>0.16796011830111474</v>
      </c>
      <c r="BA26" s="18" t="s">
        <v>147</v>
      </c>
      <c r="BB26" s="17">
        <v>0.37036645363005194</v>
      </c>
      <c r="BC26" s="17">
        <v>0.38682417947003106</v>
      </c>
      <c r="BD26" s="17">
        <v>0.37988790505652159</v>
      </c>
    </row>
    <row r="27" spans="10:56" x14ac:dyDescent="0.3">
      <c r="J27" s="18" t="s">
        <v>150</v>
      </c>
      <c r="K27" s="12">
        <v>8708527</v>
      </c>
      <c r="L27" s="12">
        <v>13974791</v>
      </c>
      <c r="M27" s="12">
        <v>18607030</v>
      </c>
      <c r="N27" s="12">
        <v>12228186</v>
      </c>
      <c r="O27" s="12">
        <v>8139077</v>
      </c>
      <c r="P27" s="12">
        <v>10630610</v>
      </c>
      <c r="S27" s="18" t="s">
        <v>150</v>
      </c>
      <c r="T27" s="17">
        <v>0.33692019557383213</v>
      </c>
      <c r="U27" s="17">
        <v>0.35776898345027153</v>
      </c>
      <c r="V27" s="17">
        <v>0.38601053634029714</v>
      </c>
      <c r="W27" s="17">
        <v>0.4277961154663496</v>
      </c>
      <c r="X27" s="17">
        <v>0.37562085111125015</v>
      </c>
      <c r="Y27" s="17">
        <v>0.34878555793129473</v>
      </c>
      <c r="AL27" s="18" t="s">
        <v>149</v>
      </c>
      <c r="AM27" s="17">
        <v>0.42859369019451293</v>
      </c>
      <c r="AN27" s="17">
        <v>0.39771354912391871</v>
      </c>
      <c r="AO27" s="17">
        <v>0.17369276068156836</v>
      </c>
      <c r="BA27" s="18" t="s">
        <v>148</v>
      </c>
      <c r="BB27" s="17">
        <v>0.36323921265257003</v>
      </c>
      <c r="BC27" s="17">
        <v>0.38747545876751122</v>
      </c>
      <c r="BD27" s="17">
        <v>0.35003395468734183</v>
      </c>
    </row>
    <row r="28" spans="10:56" x14ac:dyDescent="0.3">
      <c r="J28" s="18" t="s">
        <v>151</v>
      </c>
      <c r="K28" s="12">
        <v>7473855</v>
      </c>
      <c r="L28" s="12">
        <v>11595725</v>
      </c>
      <c r="M28" s="12">
        <v>14285930</v>
      </c>
      <c r="N28" s="12">
        <v>11119933</v>
      </c>
      <c r="O28" s="12">
        <v>6385166</v>
      </c>
      <c r="P28" s="12">
        <v>8496414</v>
      </c>
      <c r="S28" s="18" t="s">
        <v>151</v>
      </c>
      <c r="T28" s="17">
        <v>0.34684083247534214</v>
      </c>
      <c r="U28" s="17">
        <v>0.38154114900103259</v>
      </c>
      <c r="V28" s="17">
        <v>0.4013028007277088</v>
      </c>
      <c r="W28" s="17">
        <v>0.46679122976730159</v>
      </c>
      <c r="X28" s="17">
        <v>0.41876731944008988</v>
      </c>
      <c r="Y28" s="17">
        <v>0.38555444567555192</v>
      </c>
      <c r="AL28" s="18" t="s">
        <v>150</v>
      </c>
      <c r="AM28" s="17">
        <v>0.38279057939467065</v>
      </c>
      <c r="AN28" s="17">
        <v>0.39379751785564071</v>
      </c>
      <c r="AO28" s="17">
        <v>0.22341190274968864</v>
      </c>
      <c r="BA28" s="18" t="s">
        <v>149</v>
      </c>
      <c r="BB28" s="17">
        <v>0.3614821847425444</v>
      </c>
      <c r="BC28" s="17">
        <v>0.39201139703706323</v>
      </c>
      <c r="BD28" s="17">
        <v>0.35189178701099272</v>
      </c>
    </row>
    <row r="29" spans="10:56" x14ac:dyDescent="0.3">
      <c r="J29" s="18" t="s">
        <v>152</v>
      </c>
      <c r="K29" s="12">
        <v>6936133</v>
      </c>
      <c r="L29" s="12">
        <v>9236718</v>
      </c>
      <c r="M29" s="12">
        <v>12557222</v>
      </c>
      <c r="N29" s="12">
        <v>11051405</v>
      </c>
      <c r="O29" s="12">
        <v>6191335</v>
      </c>
      <c r="P29" s="12">
        <v>7101951</v>
      </c>
      <c r="S29" s="18" t="s">
        <v>152</v>
      </c>
      <c r="T29" s="17">
        <v>0.34582805866035132</v>
      </c>
      <c r="U29" s="17">
        <v>0.37056912097998479</v>
      </c>
      <c r="V29" s="17">
        <v>0.40107969182992864</v>
      </c>
      <c r="W29" s="17">
        <v>0.44628931615482381</v>
      </c>
      <c r="X29" s="17">
        <v>0.40626307896439151</v>
      </c>
      <c r="Y29" s="17">
        <v>0.37081950861108465</v>
      </c>
      <c r="AL29" s="18" t="s">
        <v>151</v>
      </c>
      <c r="AM29" s="17">
        <v>0.2906774822585021</v>
      </c>
      <c r="AN29" s="17">
        <v>0.31832475830197887</v>
      </c>
      <c r="AO29" s="17">
        <v>0.39099775943951909</v>
      </c>
      <c r="BA29" s="18" t="s">
        <v>150</v>
      </c>
      <c r="BB29" s="17">
        <v>0.36067217780187016</v>
      </c>
      <c r="BC29" s="17">
        <v>0.39065204485402355</v>
      </c>
      <c r="BD29" s="17">
        <v>0.37223444151779356</v>
      </c>
    </row>
    <row r="30" spans="10:56" x14ac:dyDescent="0.3">
      <c r="J30" s="18" t="s">
        <v>153</v>
      </c>
      <c r="K30" s="12">
        <v>9487223</v>
      </c>
      <c r="L30" s="12">
        <v>8455290</v>
      </c>
      <c r="M30" s="12">
        <v>12474812</v>
      </c>
      <c r="N30" s="12">
        <v>13629706</v>
      </c>
      <c r="O30" s="12">
        <v>7922340</v>
      </c>
      <c r="P30" s="12">
        <v>7265669</v>
      </c>
      <c r="S30" s="18" t="s">
        <v>153</v>
      </c>
      <c r="T30" s="17">
        <v>0.3344440317256166</v>
      </c>
      <c r="U30" s="17">
        <v>0.35413846834348667</v>
      </c>
      <c r="V30" s="17">
        <v>0.40328633168980815</v>
      </c>
      <c r="W30" s="17">
        <v>0.3987214104251407</v>
      </c>
      <c r="X30" s="17">
        <v>0.3561969847292592</v>
      </c>
      <c r="Y30" s="17">
        <v>0.3464878788174911</v>
      </c>
      <c r="AL30" s="18" t="s">
        <v>152</v>
      </c>
      <c r="AM30" s="17">
        <v>0.34983669451643723</v>
      </c>
      <c r="AN30" s="17">
        <v>0.30472894801755501</v>
      </c>
      <c r="AO30" s="17">
        <v>0.34543435746600776</v>
      </c>
      <c r="BA30" s="18" t="s">
        <v>151</v>
      </c>
      <c r="BB30" s="17">
        <v>0.36553285517641093</v>
      </c>
      <c r="BC30" s="17">
        <v>0.39164800439909148</v>
      </c>
      <c r="BD30" s="17">
        <v>0.43876051421414686</v>
      </c>
    </row>
    <row r="31" spans="10:56" x14ac:dyDescent="0.3">
      <c r="J31" s="18" t="s">
        <v>154</v>
      </c>
      <c r="K31" s="12">
        <v>10658726</v>
      </c>
      <c r="L31" s="12">
        <v>13195038</v>
      </c>
      <c r="M31" s="12">
        <v>18953848</v>
      </c>
      <c r="N31" s="12">
        <v>14910708</v>
      </c>
      <c r="O31" s="12">
        <v>9549962</v>
      </c>
      <c r="P31" s="12">
        <v>10547148</v>
      </c>
      <c r="S31" s="18" t="s">
        <v>154</v>
      </c>
      <c r="T31" s="17">
        <v>0.33913347054798121</v>
      </c>
      <c r="U31" s="17">
        <v>0.35290466385924785</v>
      </c>
      <c r="V31" s="17">
        <v>0.39757268761467335</v>
      </c>
      <c r="W31" s="17">
        <v>0.3985427110503405</v>
      </c>
      <c r="X31" s="17">
        <v>0.35901832384254512</v>
      </c>
      <c r="Y31" s="17">
        <v>0.35080449994633622</v>
      </c>
      <c r="AL31" s="18" t="s">
        <v>153</v>
      </c>
      <c r="AM31" s="17">
        <v>0.41188458723080124</v>
      </c>
      <c r="AN31" s="17">
        <v>0.37491520221814656</v>
      </c>
      <c r="AO31" s="17">
        <v>0.2132002105510522</v>
      </c>
      <c r="BA31" s="18" t="s">
        <v>152</v>
      </c>
      <c r="BB31" s="17">
        <v>0.36564898343880436</v>
      </c>
      <c r="BC31" s="17">
        <v>0.39255846862787253</v>
      </c>
      <c r="BD31" s="17">
        <v>0.42548495577605716</v>
      </c>
    </row>
    <row r="32" spans="10:56" x14ac:dyDescent="0.3">
      <c r="AL32" s="18" t="s">
        <v>154</v>
      </c>
      <c r="AM32" s="17">
        <v>0.41816899296193577</v>
      </c>
      <c r="AN32" s="17">
        <v>0.40506283907960156</v>
      </c>
      <c r="AO32" s="17">
        <v>0.17676816795846273</v>
      </c>
      <c r="BA32" s="18" t="s">
        <v>153</v>
      </c>
      <c r="BB32" s="17">
        <v>0.36302668251496023</v>
      </c>
      <c r="BC32" s="17">
        <v>0.39172772864984468</v>
      </c>
      <c r="BD32" s="17">
        <v>0.34962482232253694</v>
      </c>
    </row>
    <row r="33" spans="53:56" x14ac:dyDescent="0.3">
      <c r="BA33" s="18" t="s">
        <v>154</v>
      </c>
      <c r="BB33" s="17">
        <v>0.36083474185617698</v>
      </c>
      <c r="BC33" s="17">
        <v>0.39048320091481825</v>
      </c>
      <c r="BD33" s="17">
        <v>0.35101827580383432</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DC894-4993-40C8-AC65-5414E38591B0}">
  <dimension ref="A1:AC36"/>
  <sheetViews>
    <sheetView zoomScale="73" zoomScaleNormal="73" workbookViewId="0">
      <selection activeCell="AE15" sqref="AE15"/>
    </sheetView>
  </sheetViews>
  <sheetFormatPr defaultRowHeight="14.4" x14ac:dyDescent="0.3"/>
  <cols>
    <col min="1" max="1" width="4.33203125" style="19" customWidth="1"/>
    <col min="2" max="16384" width="8.88671875" style="19"/>
  </cols>
  <sheetData>
    <row r="1" spans="1:29"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row>
    <row r="2" spans="1:29"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row>
    <row r="3" spans="1:29"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row>
    <row r="4" spans="1:29"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row>
    <row r="5" spans="1:29"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row>
    <row r="6" spans="1:29"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row>
    <row r="8" spans="1:29"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row>
    <row r="9" spans="1:29"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29"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29"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29"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29"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29"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29"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29"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29"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29"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spans="1:29"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spans="1:29"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row>
    <row r="21" spans="1:29"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row>
    <row r="22" spans="1:29"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row>
    <row r="23" spans="1:29"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row>
    <row r="24" spans="1:29"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row>
    <row r="25" spans="1:29"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row>
    <row r="26" spans="1:29"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row>
    <row r="27" spans="1:29"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row>
    <row r="28" spans="1:29"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row>
    <row r="29" spans="1:29"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row>
    <row r="30" spans="1:29"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row>
    <row r="31" spans="1:29"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row>
    <row r="32" spans="1:29"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row>
    <row r="33" spans="1:29"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row>
    <row r="34" spans="1:29"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row>
    <row r="35" spans="1:29"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row>
    <row r="36" spans="1:29"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 Sales Adidas</vt:lpstr>
      <vt:lpstr>Pivottable Overview</vt:lpstr>
      <vt:lpstr>Overview Dashboard</vt:lpstr>
      <vt:lpstr>Pivotable Product</vt:lpstr>
      <vt:lpstr>Product Dashboard</vt:lpstr>
      <vt:lpstr>adi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tien anh quan nguyen</cp:lastModifiedBy>
  <dcterms:created xsi:type="dcterms:W3CDTF">2015-06-05T18:17:20Z</dcterms:created>
  <dcterms:modified xsi:type="dcterms:W3CDTF">2025-03-31T18:49:59Z</dcterms:modified>
</cp:coreProperties>
</file>