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S_postdoc_Basel\MS_POSTDOC\Abur_genomes\Vector_analysis\Scripts_online\"/>
    </mc:Choice>
  </mc:AlternateContent>
  <xr:revisionPtr revIDLastSave="0" documentId="13_ncr:1_{77241452-9D1D-4BFB-832C-B675A84030DE}" xr6:coauthVersionLast="45" xr6:coauthVersionMax="45" xr10:uidLastSave="{00000000-0000-0000-0000-000000000000}"/>
  <bookViews>
    <workbookView xWindow="465" yWindow="240" windowWidth="27345" windowHeight="14415" tabRatio="500" xr2:uid="{00000000-000D-0000-FFFF-FFFF00000000}"/>
  </bookViews>
  <sheets>
    <sheet name="all_data" sheetId="4" r:id="rId1"/>
    <sheet name="DM lake pop" sheetId="10" r:id="rId2"/>
    <sheet name="FST lake pop" sheetId="11" r:id="rId3"/>
    <sheet name="SGV lake pop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118" i="4" l="1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9" i="4"/>
  <c r="AN140" i="4"/>
  <c r="AN141" i="4"/>
  <c r="AN142" i="4"/>
  <c r="AN143" i="4"/>
  <c r="AN144" i="4"/>
  <c r="AN145" i="4"/>
  <c r="AN2" i="4"/>
  <c r="V38" i="4" l="1"/>
  <c r="V42" i="4"/>
  <c r="V52" i="4"/>
  <c r="V2" i="4"/>
  <c r="V110" i="4"/>
  <c r="V50" i="4"/>
  <c r="V44" i="4"/>
  <c r="V111" i="4"/>
  <c r="V51" i="4"/>
  <c r="V56" i="4"/>
  <c r="V112" i="4"/>
  <c r="V41" i="4"/>
  <c r="V5" i="4"/>
  <c r="V39" i="4"/>
  <c r="V54" i="4"/>
  <c r="V4" i="4"/>
  <c r="V6" i="4"/>
  <c r="V55" i="4"/>
  <c r="V53" i="4"/>
  <c r="V3" i="4"/>
  <c r="V57" i="4"/>
  <c r="V115" i="4"/>
  <c r="V62" i="4"/>
  <c r="V113" i="4"/>
  <c r="V61" i="4"/>
  <c r="V114" i="4"/>
  <c r="V7" i="4"/>
  <c r="V64" i="4"/>
  <c r="V63" i="4"/>
  <c r="V40" i="4"/>
  <c r="V43" i="4"/>
  <c r="V60" i="4"/>
  <c r="V58" i="4"/>
  <c r="V8" i="4"/>
  <c r="V9" i="4"/>
  <c r="V59" i="4"/>
  <c r="V11" i="4"/>
  <c r="V68" i="4"/>
  <c r="V118" i="4"/>
  <c r="V10" i="4"/>
  <c r="V69" i="4"/>
  <c r="V119" i="4"/>
  <c r="V65" i="4"/>
  <c r="V12" i="4"/>
  <c r="V15" i="4"/>
  <c r="V116" i="4"/>
  <c r="V70" i="4"/>
  <c r="V74" i="4"/>
  <c r="V13" i="4"/>
  <c r="V66" i="4"/>
  <c r="V71" i="4"/>
  <c r="V117" i="4"/>
  <c r="V14" i="4"/>
  <c r="V72" i="4"/>
  <c r="V45" i="4"/>
  <c r="V67" i="4"/>
  <c r="V73" i="4"/>
  <c r="V16" i="4"/>
  <c r="V46" i="4"/>
  <c r="V77" i="4"/>
  <c r="V47" i="4"/>
  <c r="V123" i="4"/>
  <c r="V120" i="4"/>
  <c r="V78" i="4"/>
  <c r="V75" i="4"/>
  <c r="V17" i="4"/>
  <c r="V18" i="4"/>
  <c r="V21" i="4"/>
  <c r="V124" i="4"/>
  <c r="V76" i="4"/>
  <c r="V121" i="4"/>
  <c r="V79" i="4"/>
  <c r="V80" i="4"/>
  <c r="V83" i="4"/>
  <c r="V122" i="4"/>
  <c r="V19" i="4"/>
  <c r="V20" i="4"/>
  <c r="V81" i="4"/>
  <c r="V82" i="4"/>
  <c r="V108" i="4"/>
  <c r="V105" i="4"/>
  <c r="V137" i="4"/>
  <c r="V135" i="4"/>
  <c r="V136" i="4"/>
  <c r="V132" i="4"/>
  <c r="V98" i="4"/>
  <c r="V134" i="4"/>
  <c r="V133" i="4"/>
  <c r="V130" i="4"/>
  <c r="V125" i="4"/>
  <c r="V93" i="4"/>
  <c r="V94" i="4"/>
  <c r="V97" i="4"/>
  <c r="V131" i="4"/>
  <c r="V92" i="4"/>
  <c r="V129" i="4"/>
  <c r="V128" i="4"/>
  <c r="V95" i="4"/>
  <c r="V96" i="4"/>
  <c r="V126" i="4"/>
  <c r="V88" i="4"/>
  <c r="V89" i="4"/>
  <c r="V91" i="4"/>
  <c r="V127" i="4"/>
  <c r="V90" i="4"/>
  <c r="V49" i="4"/>
  <c r="V34" i="4"/>
  <c r="V106" i="4"/>
  <c r="V104" i="4"/>
  <c r="V36" i="4"/>
  <c r="V109" i="4"/>
  <c r="V48" i="4"/>
  <c r="V27" i="4"/>
  <c r="V87" i="4"/>
  <c r="V86" i="4"/>
  <c r="V101" i="4"/>
  <c r="V84" i="4"/>
  <c r="V23" i="4"/>
  <c r="V107" i="4"/>
  <c r="V24" i="4"/>
  <c r="V26" i="4"/>
  <c r="V85" i="4"/>
  <c r="V33" i="4"/>
  <c r="V103" i="4"/>
  <c r="V102" i="4"/>
  <c r="V99" i="4"/>
  <c r="V28" i="4"/>
  <c r="V29" i="4"/>
  <c r="V32" i="4"/>
  <c r="V100" i="4"/>
  <c r="V25" i="4"/>
  <c r="V22" i="4"/>
  <c r="V30" i="4"/>
  <c r="V31" i="4"/>
  <c r="V35" i="4"/>
  <c r="V37" i="4"/>
  <c r="O38" i="4"/>
  <c r="O42" i="4"/>
  <c r="O52" i="4"/>
  <c r="O2" i="4"/>
  <c r="O110" i="4"/>
  <c r="O50" i="4"/>
  <c r="O44" i="4"/>
  <c r="O111" i="4"/>
  <c r="O51" i="4"/>
  <c r="O56" i="4"/>
  <c r="O112" i="4"/>
  <c r="O41" i="4"/>
  <c r="O5" i="4"/>
  <c r="O39" i="4"/>
  <c r="O54" i="4"/>
  <c r="O4" i="4"/>
  <c r="O6" i="4"/>
  <c r="O55" i="4"/>
  <c r="O53" i="4"/>
  <c r="O3" i="4"/>
  <c r="O57" i="4"/>
  <c r="O115" i="4"/>
  <c r="O62" i="4"/>
  <c r="O113" i="4"/>
  <c r="O61" i="4"/>
  <c r="O114" i="4"/>
  <c r="O7" i="4"/>
  <c r="O64" i="4"/>
  <c r="O63" i="4"/>
  <c r="O40" i="4"/>
  <c r="O43" i="4"/>
  <c r="O60" i="4"/>
  <c r="O58" i="4"/>
  <c r="O8" i="4"/>
  <c r="O9" i="4"/>
  <c r="O59" i="4"/>
  <c r="O11" i="4"/>
  <c r="O68" i="4"/>
  <c r="O118" i="4"/>
  <c r="O10" i="4"/>
  <c r="O69" i="4"/>
  <c r="O119" i="4"/>
  <c r="O65" i="4"/>
  <c r="O12" i="4"/>
  <c r="O15" i="4"/>
  <c r="O116" i="4"/>
  <c r="O70" i="4"/>
  <c r="O74" i="4"/>
  <c r="O13" i="4"/>
  <c r="O66" i="4"/>
  <c r="O71" i="4"/>
  <c r="O117" i="4"/>
  <c r="O14" i="4"/>
  <c r="O72" i="4"/>
  <c r="O45" i="4"/>
  <c r="O67" i="4"/>
  <c r="O73" i="4"/>
  <c r="O16" i="4"/>
  <c r="O46" i="4"/>
  <c r="O77" i="4"/>
  <c r="O47" i="4"/>
  <c r="O123" i="4"/>
  <c r="O120" i="4"/>
  <c r="O78" i="4"/>
  <c r="O75" i="4"/>
  <c r="O17" i="4"/>
  <c r="O18" i="4"/>
  <c r="O21" i="4"/>
  <c r="O124" i="4"/>
  <c r="O76" i="4"/>
  <c r="O121" i="4"/>
  <c r="O79" i="4"/>
  <c r="O80" i="4"/>
  <c r="O83" i="4"/>
  <c r="O122" i="4"/>
  <c r="O19" i="4"/>
  <c r="O20" i="4"/>
  <c r="O81" i="4"/>
  <c r="O82" i="4"/>
  <c r="O108" i="4"/>
  <c r="O105" i="4"/>
  <c r="O137" i="4"/>
  <c r="O135" i="4"/>
  <c r="O136" i="4"/>
  <c r="O132" i="4"/>
  <c r="O98" i="4"/>
  <c r="O134" i="4"/>
  <c r="O133" i="4"/>
  <c r="O130" i="4"/>
  <c r="O125" i="4"/>
  <c r="O93" i="4"/>
  <c r="O94" i="4"/>
  <c r="O97" i="4"/>
  <c r="O131" i="4"/>
  <c r="O92" i="4"/>
  <c r="O129" i="4"/>
  <c r="O128" i="4"/>
  <c r="O95" i="4"/>
  <c r="O96" i="4"/>
  <c r="O126" i="4"/>
  <c r="O88" i="4"/>
  <c r="O89" i="4"/>
  <c r="O91" i="4"/>
  <c r="O127" i="4"/>
  <c r="O90" i="4"/>
  <c r="O49" i="4"/>
  <c r="O34" i="4"/>
  <c r="O106" i="4"/>
  <c r="O104" i="4"/>
  <c r="O36" i="4"/>
  <c r="O109" i="4"/>
  <c r="O48" i="4"/>
  <c r="O27" i="4"/>
  <c r="O87" i="4"/>
  <c r="O86" i="4"/>
  <c r="O101" i="4"/>
  <c r="O84" i="4"/>
  <c r="O23" i="4"/>
  <c r="O107" i="4"/>
  <c r="O24" i="4"/>
  <c r="O26" i="4"/>
  <c r="O85" i="4"/>
  <c r="O33" i="4"/>
  <c r="O103" i="4"/>
  <c r="O102" i="4"/>
  <c r="O99" i="4"/>
  <c r="O28" i="4"/>
  <c r="O29" i="4"/>
  <c r="O32" i="4"/>
  <c r="O100" i="4"/>
  <c r="O25" i="4"/>
  <c r="O22" i="4"/>
  <c r="O30" i="4"/>
  <c r="O31" i="4"/>
  <c r="O35" i="4"/>
  <c r="O37" i="4"/>
</calcChain>
</file>

<file path=xl/sharedStrings.xml><?xml version="1.0" encoding="utf-8"?>
<sst xmlns="http://schemas.openxmlformats.org/spreadsheetml/2006/main" count="1168" uniqueCount="228">
  <si>
    <t>comparison</t>
  </si>
  <si>
    <t>type</t>
  </si>
  <si>
    <t>FST</t>
  </si>
  <si>
    <t>av_DXY</t>
  </si>
  <si>
    <t>av_delta_pi_absolute</t>
  </si>
  <si>
    <t>group</t>
  </si>
  <si>
    <t>system</t>
  </si>
  <si>
    <t>North_South</t>
  </si>
  <si>
    <t>East-West</t>
  </si>
  <si>
    <t>East</t>
  </si>
  <si>
    <t>FST_rank</t>
  </si>
  <si>
    <t>DXY_rank</t>
  </si>
  <si>
    <t>av_delta_pi_absolute_rank</t>
  </si>
  <si>
    <t>species</t>
  </si>
  <si>
    <t>Mahalanobis_distance_all_sp</t>
  </si>
  <si>
    <t>Chorei_Lf2_Abur_Ch1</t>
  </si>
  <si>
    <t>Chorei_Lf2_Abur_ChL</t>
  </si>
  <si>
    <t>Chorei_Lf2_Abur_Ka1</t>
  </si>
  <si>
    <t>Chorei_Lf2_Abur_Ka2</t>
  </si>
  <si>
    <t>Chorei_Lf2_Abur_KaL</t>
  </si>
  <si>
    <t>Chorei_Lf2_Abur_LfL</t>
  </si>
  <si>
    <t>Chorei_Lf2_Abur_Lz1</t>
  </si>
  <si>
    <t>Chorei_Lf2_Abur_LzL</t>
  </si>
  <si>
    <t>Chorei_Lf2_Abur_Ru1</t>
  </si>
  <si>
    <t>Chorei_Lf2_Abur_RuL</t>
  </si>
  <si>
    <t>Chorei_Lf2_Hsta_Ru1</t>
  </si>
  <si>
    <t>Chorei_Lf2_Hsta_RuL</t>
  </si>
  <si>
    <t>Chorei_NdL_Abur_Ch1</t>
  </si>
  <si>
    <t>Chorei_NdL_Abur_ChL</t>
  </si>
  <si>
    <t>Chorei_NdL_Abur_Ka1</t>
  </si>
  <si>
    <t>Chorei_NdL_Abur_Ka2</t>
  </si>
  <si>
    <t>Chorei_NdL_Abur_KaL</t>
  </si>
  <si>
    <t>Chorei_NdL_Abur_Lf2</t>
  </si>
  <si>
    <t>Chorei_NdL_Abur_Lz1</t>
  </si>
  <si>
    <t>Chorei_NdL_Abur_LzL</t>
  </si>
  <si>
    <t>Chorei_NdL_Abur_Ru1</t>
  </si>
  <si>
    <t>Chorei_NdL_Abur_RuL</t>
  </si>
  <si>
    <t>Chorei_NdL_Hsta_Ru1</t>
  </si>
  <si>
    <t>Chorei_NdL_Hsta_RuL</t>
  </si>
  <si>
    <t>Hsta_Ru1_Abur_Ch1</t>
  </si>
  <si>
    <t>Hsta_Ru1_Abur_ChL</t>
  </si>
  <si>
    <t>Hsta_Ru1_Abur_Ka1</t>
  </si>
  <si>
    <t>Hsta_Ru1_Abur_Ka2</t>
  </si>
  <si>
    <t>Hsta_Ru1_Abur_KaL</t>
  </si>
  <si>
    <t>Hsta_Ru1_Abur_Lf2</t>
  </si>
  <si>
    <t>Hsta_Ru1_Abur_LfL</t>
  </si>
  <si>
    <t>Hsta_Ru1_Abur_Lz1</t>
  </si>
  <si>
    <t>Hsta_Ru1_Abur_LzL</t>
  </si>
  <si>
    <t>Hsta_Ru1_Abur_RuL</t>
  </si>
  <si>
    <t>Hsta_RuL_Abur_Ch1</t>
  </si>
  <si>
    <t>Hsta_RuL_Abur_ChL</t>
  </si>
  <si>
    <t>Hsta_RuL_Abur_Ka1</t>
  </si>
  <si>
    <t>Hsta_RuL_Abur_Ka2</t>
  </si>
  <si>
    <t>Hsta_RuL_Abur_KaL</t>
  </si>
  <si>
    <t>Hsta_RuL_Abur_Lf2</t>
  </si>
  <si>
    <t>Hsta_RuL_Abur_LfL</t>
  </si>
  <si>
    <t>Hsta_RuL_Abur_Lz1</t>
  </si>
  <si>
    <t>Hsta_RuL_Abur_LzL</t>
  </si>
  <si>
    <t>Hsta_RuL_Abur_Ru1</t>
  </si>
  <si>
    <t>Pphil_Chila_Abur_Ch1</t>
  </si>
  <si>
    <t>Pphil_Chila_Abur_ChL</t>
  </si>
  <si>
    <t>Pphil_Chila_Abur_Ka1</t>
  </si>
  <si>
    <t>Pphil_Chila_Abur_Ka2</t>
  </si>
  <si>
    <t>Pphil_Chila_Abur_KaL</t>
  </si>
  <si>
    <t>Pphil_Chila_Abur_Lf2</t>
  </si>
  <si>
    <t>Pphil_Chila_Abur_LfL</t>
  </si>
  <si>
    <t>Pphil_Chila_Abur_Lz1</t>
  </si>
  <si>
    <t>Pphil_Chila_Abur_LzL</t>
  </si>
  <si>
    <t>Pphil_Chila_Abur_Ru1</t>
  </si>
  <si>
    <t>Pphil_Chila_Abur_RuL</t>
  </si>
  <si>
    <t>Pphil_Chila_Chorei_Lf2</t>
  </si>
  <si>
    <t>Pphil_Chila_Chorei_NdL</t>
  </si>
  <si>
    <t>Pphil_Chila_Hsta_Ru1</t>
  </si>
  <si>
    <t>Pphil_Chila_Hsta_RuL</t>
  </si>
  <si>
    <t>Pphil_Mbulu_Abur_Ch1</t>
  </si>
  <si>
    <t>Pphil_Mbulu_Abur_ChL</t>
  </si>
  <si>
    <t>Pphil_Mbulu_Abur_Ka1</t>
  </si>
  <si>
    <t>Pphil_Mbulu_Abur_Ka2</t>
  </si>
  <si>
    <t>Pphil_Mbulu_Abur_KaL</t>
  </si>
  <si>
    <t>Pphil_Mbulu_Abur_Lf2</t>
  </si>
  <si>
    <t>Pphil_Mbulu_Abur_LfL</t>
  </si>
  <si>
    <t>Pphil_Mbulu_Abur_Lz1</t>
  </si>
  <si>
    <t>Pphil_Mbulu_Abur_LzL</t>
  </si>
  <si>
    <t>Pphil_Mbulu_Abur_Ru1</t>
  </si>
  <si>
    <t>Pphil_Mbulu_Abur_RuL</t>
  </si>
  <si>
    <t>Pphil_Mbulu_Chorei_Lf2</t>
  </si>
  <si>
    <t>Pphil_Mbulu_Chorei_NdL</t>
  </si>
  <si>
    <t>Pphil_Mbulu_Hsta_Ru1</t>
  </si>
  <si>
    <t>Pphil_Mbulu_Hsta_RuL</t>
  </si>
  <si>
    <t>Maha_dist_allsp_rank</t>
  </si>
  <si>
    <t>data_group</t>
  </si>
  <si>
    <t>color</t>
  </si>
  <si>
    <t>grey</t>
  </si>
  <si>
    <t>red</t>
  </si>
  <si>
    <t>Pphil_Chila_Pphil_Mbulu</t>
  </si>
  <si>
    <t>Abur_Ru1_Abur_RuL</t>
  </si>
  <si>
    <t>Chorei_Lf2_Chorei_NdL</t>
  </si>
  <si>
    <t>Hsta_Ru1_Hsta_RuL</t>
  </si>
  <si>
    <t>Abur_Ch1_Abur_ChL</t>
  </si>
  <si>
    <t>Abur_Ka1_Abur_KaL</t>
  </si>
  <si>
    <t>Abur_Ka2_Abur_KaL</t>
  </si>
  <si>
    <t>Abur_KaL_Abur_ChL</t>
  </si>
  <si>
    <t>Abur_Lf2_Abur_LfL</t>
  </si>
  <si>
    <t>Abur_Lz1_Abur_LzL</t>
  </si>
  <si>
    <t>Abur_LzL_Abur_ChL</t>
  </si>
  <si>
    <t>mean_AFD_maf0.2</t>
  </si>
  <si>
    <t>AFD_rank_maf0.2</t>
  </si>
  <si>
    <t>S_maf0.019</t>
  </si>
  <si>
    <t>S_rank_maf0.019</t>
  </si>
  <si>
    <t>lake-lake</t>
  </si>
  <si>
    <t>lake-stream allopatric</t>
  </si>
  <si>
    <t>stream-stream</t>
  </si>
  <si>
    <t>lake-stream sympatric</t>
  </si>
  <si>
    <t>geographic_distance</t>
  </si>
  <si>
    <t>color_old</t>
  </si>
  <si>
    <t>pch</t>
  </si>
  <si>
    <t>black</t>
  </si>
  <si>
    <t>gray40</t>
  </si>
  <si>
    <t>gray90</t>
  </si>
  <si>
    <t>gray60</t>
  </si>
  <si>
    <t>experiment</t>
  </si>
  <si>
    <t>Theta_P</t>
  </si>
  <si>
    <t>Abur_Ch1_Abur_Ka1</t>
  </si>
  <si>
    <t>Abur_Ch1_Abur_Ka2</t>
  </si>
  <si>
    <t>Abur_Ch1_Abur_KaL</t>
  </si>
  <si>
    <t>Abur_Ch1_Abur_Lz1</t>
  </si>
  <si>
    <t>Abur_Ch1_Abur_LzL</t>
  </si>
  <si>
    <t>Abur_ChL_Abur_Ka1</t>
  </si>
  <si>
    <t>Abur_ChL_Abur_Ka2</t>
  </si>
  <si>
    <t>Abur_ChL_Abur_Lz1</t>
  </si>
  <si>
    <t>Abur_Ka1_Abur_Ka2</t>
  </si>
  <si>
    <t>Abur_Lf2_Abur_Ch1</t>
  </si>
  <si>
    <t>Abur_Lf2_Abur_ChL</t>
  </si>
  <si>
    <t>Abur_Lf2_Abur_Ka1</t>
  </si>
  <si>
    <t>Abur_Lf2_Abur_Ka2</t>
  </si>
  <si>
    <t>Abur_Lf2_Abur_KaL</t>
  </si>
  <si>
    <t>Abur_Lf2_Abur_Lz1</t>
  </si>
  <si>
    <t>Abur_Lf2_Abur_LzL</t>
  </si>
  <si>
    <t>Abur_Lf2_Chorei_Lf2</t>
  </si>
  <si>
    <t>Abur_LfL_Abur_Ch1</t>
  </si>
  <si>
    <t>Abur_LfL_Abur_ChL</t>
  </si>
  <si>
    <t>Abur_LfL_Abur_Ka1</t>
  </si>
  <si>
    <t>Abur_LfL_Abur_Ka2</t>
  </si>
  <si>
    <t>Abur_LfL_Abur_KaL</t>
  </si>
  <si>
    <t>Abur_LfL_Abur_Lz1</t>
  </si>
  <si>
    <t>Abur_LfL_Abur_LzL</t>
  </si>
  <si>
    <t>Abur_LfL_Chorei_NdL</t>
  </si>
  <si>
    <t>Abur_Lz1_Abur_Ka1</t>
  </si>
  <si>
    <t>Abur_Lz1_Abur_Ka2</t>
  </si>
  <si>
    <t>Abur_Lz1_Abur_KaL</t>
  </si>
  <si>
    <t>Abur_LzL_Abur_Ka1</t>
  </si>
  <si>
    <t>Abur_LzL_Abur_Ka2</t>
  </si>
  <si>
    <t>Abur_LzL_Abur_KaL</t>
  </si>
  <si>
    <t>Abur_Ru1_Abur_Ch1</t>
  </si>
  <si>
    <t>Abur_Ru1_Abur_ChL</t>
  </si>
  <si>
    <t>Abur_Ru1_Abur_Ka1</t>
  </si>
  <si>
    <t>Abur_Ru1_Abur_Ka2</t>
  </si>
  <si>
    <t>Abur_Ru1_Abur_KaL</t>
  </si>
  <si>
    <t>Abur_Ru1_Abur_Lf2</t>
  </si>
  <si>
    <t>Abur_Ru1_Abur_LfL</t>
  </si>
  <si>
    <t>Abur_Ru1_Abur_Lz1</t>
  </si>
  <si>
    <t>Abur_Ru1_Abur_LzL</t>
  </si>
  <si>
    <t>Abur_Ru1_Hsta_Ru1</t>
  </si>
  <si>
    <t>Abur_RuL_Abur_Ch1</t>
  </si>
  <si>
    <t>Abur_RuL_Abur_ChL</t>
  </si>
  <si>
    <t>Abur_RuL_Abur_Ka1</t>
  </si>
  <si>
    <t>Abur_RuL_Abur_Ka2</t>
  </si>
  <si>
    <t>Abur_RuL_Abur_KaL</t>
  </si>
  <si>
    <t>Abur_RuL_Abur_Lf2</t>
  </si>
  <si>
    <t>Abur_RuL_Abur_LfL</t>
  </si>
  <si>
    <t>Abur_RuL_Abur_Lz1</t>
  </si>
  <si>
    <t>Abur_RuL_Abur_LzL</t>
  </si>
  <si>
    <t>Abur_RuL_Hsta_RuL</t>
  </si>
  <si>
    <t>pi1</t>
  </si>
  <si>
    <t>pi2</t>
  </si>
  <si>
    <t>Nm</t>
  </si>
  <si>
    <t>Da</t>
  </si>
  <si>
    <t>logDa</t>
  </si>
  <si>
    <t>condition</t>
  </si>
  <si>
    <t>IS</t>
  </si>
  <si>
    <t>DF</t>
  </si>
  <si>
    <t>SGV</t>
  </si>
  <si>
    <t>F1_V2</t>
  </si>
  <si>
    <t>V1_F2</t>
  </si>
  <si>
    <t>0_lake_stream</t>
  </si>
  <si>
    <t>1_AburS</t>
  </si>
  <si>
    <t>5_Abur_Chorei</t>
  </si>
  <si>
    <t>4_Abur_Hsta</t>
  </si>
  <si>
    <t>6_Abur_Pphil</t>
  </si>
  <si>
    <t>3_AburS_N</t>
  </si>
  <si>
    <t>2_AbS_E-W</t>
  </si>
  <si>
    <t>7_Chorei_Hsta</t>
  </si>
  <si>
    <t>8_Chorei_Pphil</t>
  </si>
  <si>
    <t>9_Hsta_Pphil</t>
  </si>
  <si>
    <t>Abur_KaL1_Abur_ChL</t>
  </si>
  <si>
    <t>Abur_LzL_Abur_KaL1</t>
  </si>
  <si>
    <t>Abur_LfL_Abur_KaL1</t>
  </si>
  <si>
    <t>Abur_RuL_Abur_KaL1</t>
  </si>
  <si>
    <t>Hsta_RuL_Abur_KaL1</t>
  </si>
  <si>
    <t>Chorei_NdL_Abur_KaL1</t>
  </si>
  <si>
    <t>Pphil_Chila_Abur_KaL1</t>
  </si>
  <si>
    <t>Theta_type</t>
  </si>
  <si>
    <t>%SGV</t>
  </si>
  <si>
    <t>Theta_cat</t>
  </si>
  <si>
    <t>within Abur</t>
  </si>
  <si>
    <t>within AburS</t>
  </si>
  <si>
    <t>AburN-AburS</t>
  </si>
  <si>
    <t>between sp</t>
  </si>
  <si>
    <t>Theta_cat2</t>
  </si>
  <si>
    <t>Theta_G_outliers_78</t>
  </si>
  <si>
    <t>Theta_G_78</t>
  </si>
  <si>
    <t>Abur_KaL2_Abur_ChL</t>
  </si>
  <si>
    <t>Abur_LzL_Abur_KaL2</t>
  </si>
  <si>
    <t>Abur_LfL_Abur_KaL2</t>
  </si>
  <si>
    <t>Abur_RuL_Abur_KaL2</t>
  </si>
  <si>
    <t>Hsta_RuL_Abur_KaL2</t>
  </si>
  <si>
    <t>Chorei_NdL_Abur_KaL2</t>
  </si>
  <si>
    <t>Pphil_Chila_Abur_KaL2</t>
  </si>
  <si>
    <t>Abur_KaL1_Abur_KaL2</t>
  </si>
  <si>
    <t>Kalambo1</t>
  </si>
  <si>
    <t>Kalambo2</t>
  </si>
  <si>
    <t>Chitili</t>
  </si>
  <si>
    <t>Lunzua</t>
  </si>
  <si>
    <t>Lufubu_Abur</t>
  </si>
  <si>
    <t>Rusizi_Abur</t>
  </si>
  <si>
    <t>Rusizi_Hsta</t>
  </si>
  <si>
    <t>Lufubu_Cten</t>
  </si>
  <si>
    <t>Mbulu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</si>
</sst>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</cellXfs>
  <cellStyles count="5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5"/>
  <sheetViews>
    <sheetView tabSelected="1" zoomScaleNormal="100" zoomScalePageLayoutView="125" workbookViewId="0">
      <pane ySplit="1" topLeftCell="A2" activePane="bottomLeft" state="frozen"/>
      <selection activeCell="K1" sqref="K1"/>
      <selection pane="bottomLeft" activeCell="AC132" sqref="AC132"/>
    </sheetView>
  </sheetViews>
  <sheetFormatPr defaultColWidth="11" defaultRowHeight="15.75"/>
  <cols>
    <col min="1" max="1" width="21.625" style="1" bestFit="1" customWidth="1"/>
    <col min="2" max="2" width="21.625" style="1" customWidth="1"/>
    <col min="3" max="3" width="19.125" style="1" bestFit="1" customWidth="1"/>
    <col min="4" max="4" width="10.875" style="1" bestFit="1" customWidth="1"/>
    <col min="5" max="5" width="8.375" style="1" bestFit="1" customWidth="1"/>
    <col min="6" max="6" width="10" style="1" bestFit="1" customWidth="1"/>
    <col min="7" max="7" width="6.375" style="1" bestFit="1" customWidth="1"/>
    <col min="8" max="8" width="3.625" style="1" bestFit="1" customWidth="1"/>
    <col min="9" max="9" width="10.375" style="1" bestFit="1" customWidth="1"/>
    <col min="10" max="10" width="15" style="1" bestFit="1" customWidth="1"/>
    <col min="11" max="11" width="16.375" style="1" bestFit="1" customWidth="1"/>
    <col min="12" max="12" width="15.375" style="1" bestFit="1" customWidth="1"/>
    <col min="13" max="18" width="11" style="1"/>
    <col min="19" max="19" width="18.875" style="1" bestFit="1" customWidth="1"/>
    <col min="20" max="20" width="23.125" style="1" bestFit="1" customWidth="1"/>
    <col min="21" max="22" width="14" customWidth="1"/>
    <col min="23" max="23" width="11" style="1"/>
    <col min="24" max="24" width="9.125" style="1" bestFit="1" customWidth="1"/>
    <col min="25" max="25" width="19" style="1" customWidth="1"/>
    <col min="26" max="26" width="25.125" style="2" bestFit="1" customWidth="1"/>
    <col min="27" max="27" width="19.125" bestFit="1" customWidth="1"/>
    <col min="28" max="28" width="19.125" customWidth="1"/>
    <col min="32" max="33" width="12.25" customWidth="1"/>
    <col min="34" max="34" width="21.625" style="1" bestFit="1" customWidth="1"/>
  </cols>
  <sheetData>
    <row r="1" spans="1:40">
      <c r="A1" s="2" t="s">
        <v>0</v>
      </c>
      <c r="B1" s="2" t="s">
        <v>178</v>
      </c>
      <c r="C1" s="2" t="s">
        <v>1</v>
      </c>
      <c r="D1" s="2" t="s">
        <v>5</v>
      </c>
      <c r="E1" s="2" t="s">
        <v>114</v>
      </c>
      <c r="F1" s="2" t="s">
        <v>120</v>
      </c>
      <c r="G1" s="2" t="s">
        <v>91</v>
      </c>
      <c r="H1" s="2" t="s">
        <v>115</v>
      </c>
      <c r="I1" s="2" t="s">
        <v>107</v>
      </c>
      <c r="J1" s="2" t="s">
        <v>108</v>
      </c>
      <c r="K1" s="2" t="s">
        <v>105</v>
      </c>
      <c r="L1" s="2" t="s">
        <v>106</v>
      </c>
      <c r="M1" t="s">
        <v>2</v>
      </c>
      <c r="N1" s="2" t="s">
        <v>10</v>
      </c>
      <c r="O1" s="2" t="s">
        <v>175</v>
      </c>
      <c r="P1" s="2" t="s">
        <v>90</v>
      </c>
      <c r="Q1" t="s">
        <v>173</v>
      </c>
      <c r="R1" t="s">
        <v>174</v>
      </c>
      <c r="S1" s="2" t="s">
        <v>4</v>
      </c>
      <c r="T1" s="2" t="s">
        <v>12</v>
      </c>
      <c r="U1" t="s">
        <v>176</v>
      </c>
      <c r="V1" t="s">
        <v>177</v>
      </c>
      <c r="W1" s="2" t="s">
        <v>3</v>
      </c>
      <c r="X1" s="2" t="s">
        <v>11</v>
      </c>
      <c r="Y1" s="2" t="s">
        <v>113</v>
      </c>
      <c r="Z1" s="2" t="s">
        <v>14</v>
      </c>
      <c r="AA1" s="2" t="s">
        <v>89</v>
      </c>
      <c r="AB1" s="2" t="s">
        <v>209</v>
      </c>
      <c r="AC1" s="2" t="s">
        <v>210</v>
      </c>
      <c r="AD1" s="2" t="s">
        <v>121</v>
      </c>
      <c r="AE1" s="2" t="s">
        <v>201</v>
      </c>
      <c r="AF1" s="2" t="s">
        <v>203</v>
      </c>
      <c r="AG1" s="2" t="s">
        <v>208</v>
      </c>
      <c r="AH1" s="2" t="s">
        <v>0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202</v>
      </c>
    </row>
    <row r="2" spans="1:40">
      <c r="A2" s="2" t="s">
        <v>122</v>
      </c>
      <c r="B2" s="2" t="s">
        <v>185</v>
      </c>
      <c r="C2" s="3" t="s">
        <v>111</v>
      </c>
      <c r="D2" s="2" t="s">
        <v>9</v>
      </c>
      <c r="E2" s="2" t="s">
        <v>92</v>
      </c>
      <c r="F2" s="2">
        <v>0</v>
      </c>
      <c r="G2" s="2" t="s">
        <v>118</v>
      </c>
      <c r="H2" s="2">
        <v>21</v>
      </c>
      <c r="I2" s="2">
        <v>2636043</v>
      </c>
      <c r="J2" s="2">
        <v>13</v>
      </c>
      <c r="K2" s="2">
        <v>0.147811</v>
      </c>
      <c r="L2" s="2">
        <v>5</v>
      </c>
      <c r="M2">
        <v>3.4126700000000003E-2</v>
      </c>
      <c r="N2" s="2">
        <v>5</v>
      </c>
      <c r="O2" s="2">
        <f t="shared" ref="O2:O33" si="0">(1-M2)/(4*M2)</f>
        <v>7.0756423855807915</v>
      </c>
      <c r="P2" s="2">
        <v>1</v>
      </c>
      <c r="Q2">
        <v>9.5055499999999995E-4</v>
      </c>
      <c r="R2">
        <v>9.1971999999999996E-4</v>
      </c>
      <c r="S2">
        <v>1.89612E-4</v>
      </c>
      <c r="T2" s="2">
        <v>6</v>
      </c>
      <c r="U2">
        <v>3.3070200000000001E-5</v>
      </c>
      <c r="V2">
        <f t="shared" ref="V2:V33" si="1">LOG10(U2)</f>
        <v>-4.480563178577869</v>
      </c>
      <c r="W2">
        <v>9.6820800000000002E-4</v>
      </c>
      <c r="X2" s="2">
        <v>8</v>
      </c>
      <c r="Y2" s="2">
        <v>7363</v>
      </c>
      <c r="Z2" s="2">
        <v>4.2972000000000001</v>
      </c>
      <c r="AA2" s="2">
        <v>12</v>
      </c>
      <c r="AB2" s="2"/>
      <c r="AH2" s="2" t="s">
        <v>122</v>
      </c>
      <c r="AI2">
        <v>17707323</v>
      </c>
      <c r="AJ2">
        <v>0</v>
      </c>
      <c r="AK2">
        <v>1572260</v>
      </c>
      <c r="AL2">
        <v>509468</v>
      </c>
      <c r="AM2">
        <v>554315</v>
      </c>
      <c r="AN2">
        <f>AK2/(SUM(AI2:AM2))*100</f>
        <v>7.7286128559059506</v>
      </c>
    </row>
    <row r="3" spans="1:40">
      <c r="A3" s="2" t="s">
        <v>123</v>
      </c>
      <c r="B3" s="2" t="s">
        <v>185</v>
      </c>
      <c r="C3" s="3" t="s">
        <v>111</v>
      </c>
      <c r="D3" s="2" t="s">
        <v>9</v>
      </c>
      <c r="E3" s="2" t="s">
        <v>92</v>
      </c>
      <c r="F3" s="2">
        <v>0</v>
      </c>
      <c r="G3" s="2" t="s">
        <v>118</v>
      </c>
      <c r="H3" s="2">
        <v>21</v>
      </c>
      <c r="I3" s="2">
        <v>2474854</v>
      </c>
      <c r="J3" s="2">
        <v>6</v>
      </c>
      <c r="K3" s="2">
        <v>0.27163300000000001</v>
      </c>
      <c r="L3" s="2">
        <v>20</v>
      </c>
      <c r="M3">
        <v>0.138463</v>
      </c>
      <c r="N3" s="2">
        <v>21</v>
      </c>
      <c r="O3" s="2">
        <f t="shared" si="0"/>
        <v>1.5555364971147527</v>
      </c>
      <c r="P3" s="2">
        <v>1</v>
      </c>
      <c r="Q3">
        <v>9.50792E-4</v>
      </c>
      <c r="R3">
        <v>7.4374200000000004E-4</v>
      </c>
      <c r="S3">
        <v>3.0509999999999999E-4</v>
      </c>
      <c r="T3" s="2">
        <v>21</v>
      </c>
      <c r="U3">
        <v>1.36515E-4</v>
      </c>
      <c r="V3">
        <f t="shared" si="1"/>
        <v>-3.8648196265769266</v>
      </c>
      <c r="W3">
        <v>9.837820000000001E-4</v>
      </c>
      <c r="X3" s="2">
        <v>9</v>
      </c>
      <c r="Y3" s="2">
        <v>10654</v>
      </c>
      <c r="Z3" s="2">
        <v>3.9441000000000002</v>
      </c>
      <c r="AA3" s="2">
        <v>7</v>
      </c>
      <c r="AB3" s="2"/>
      <c r="AH3" s="2" t="s">
        <v>123</v>
      </c>
      <c r="AI3">
        <v>17868512</v>
      </c>
      <c r="AJ3">
        <v>8</v>
      </c>
      <c r="AK3">
        <v>1259129</v>
      </c>
      <c r="AL3">
        <v>348271</v>
      </c>
      <c r="AM3">
        <v>867446</v>
      </c>
      <c r="AN3">
        <f t="shared" ref="AN3:AN66" si="2">AK3/(SUM(AI3:AM3))*100</f>
        <v>6.189383802070906</v>
      </c>
    </row>
    <row r="4" spans="1:40">
      <c r="A4" s="2" t="s">
        <v>125</v>
      </c>
      <c r="B4" s="2" t="s">
        <v>185</v>
      </c>
      <c r="C4" s="3" t="s">
        <v>111</v>
      </c>
      <c r="D4" s="2" t="s">
        <v>9</v>
      </c>
      <c r="E4" s="2" t="s">
        <v>92</v>
      </c>
      <c r="F4" s="2">
        <v>0</v>
      </c>
      <c r="G4" s="2" t="s">
        <v>118</v>
      </c>
      <c r="H4" s="2">
        <v>21</v>
      </c>
      <c r="I4" s="2">
        <v>2672509</v>
      </c>
      <c r="J4" s="2">
        <v>16</v>
      </c>
      <c r="K4" s="2">
        <v>0.23522499999999999</v>
      </c>
      <c r="L4" s="2">
        <v>15</v>
      </c>
      <c r="M4">
        <v>0.11731900000000001</v>
      </c>
      <c r="N4" s="2">
        <v>17</v>
      </c>
      <c r="O4" s="2">
        <f t="shared" si="0"/>
        <v>1.8809421321354598</v>
      </c>
      <c r="P4" s="2">
        <v>1</v>
      </c>
      <c r="Q4">
        <v>9.5047399999999998E-4</v>
      </c>
      <c r="R4">
        <v>9.1129600000000002E-4</v>
      </c>
      <c r="S4">
        <v>2.9016900000000001E-4</v>
      </c>
      <c r="T4" s="2">
        <v>19</v>
      </c>
      <c r="U4">
        <v>1.23967E-4</v>
      </c>
      <c r="V4">
        <f t="shared" si="1"/>
        <v>-3.9066939085900581</v>
      </c>
      <c r="W4">
        <v>1.05485E-3</v>
      </c>
      <c r="X4" s="2">
        <v>20</v>
      </c>
      <c r="Y4" s="2">
        <v>19785</v>
      </c>
      <c r="Z4" s="2">
        <v>4.5820999999999996</v>
      </c>
      <c r="AA4" s="2">
        <v>18</v>
      </c>
      <c r="AB4" s="2"/>
      <c r="AH4" s="2" t="s">
        <v>125</v>
      </c>
      <c r="AI4">
        <v>17670857</v>
      </c>
      <c r="AJ4">
        <v>3</v>
      </c>
      <c r="AK4">
        <v>1256012</v>
      </c>
      <c r="AL4">
        <v>545931</v>
      </c>
      <c r="AM4">
        <v>870563</v>
      </c>
      <c r="AN4">
        <f t="shared" si="2"/>
        <v>6.1740618538741323</v>
      </c>
    </row>
    <row r="5" spans="1:40">
      <c r="A5" s="2" t="s">
        <v>130</v>
      </c>
      <c r="B5" s="2" t="s">
        <v>185</v>
      </c>
      <c r="C5" s="3" t="s">
        <v>111</v>
      </c>
      <c r="D5" s="2" t="s">
        <v>9</v>
      </c>
      <c r="E5" s="2" t="s">
        <v>92</v>
      </c>
      <c r="F5" s="2">
        <v>0</v>
      </c>
      <c r="G5" s="2" t="s">
        <v>118</v>
      </c>
      <c r="H5" s="2">
        <v>21</v>
      </c>
      <c r="I5" s="2">
        <v>2361393</v>
      </c>
      <c r="J5" s="2">
        <v>4</v>
      </c>
      <c r="K5" s="2">
        <v>0.235984</v>
      </c>
      <c r="L5" s="2">
        <v>16</v>
      </c>
      <c r="M5">
        <v>0.10208299999999999</v>
      </c>
      <c r="N5" s="2">
        <v>14</v>
      </c>
      <c r="O5" s="2">
        <f t="shared" si="0"/>
        <v>2.1989875885309016</v>
      </c>
      <c r="P5" s="2">
        <v>1</v>
      </c>
      <c r="Q5">
        <v>9.20212E-4</v>
      </c>
      <c r="R5">
        <v>7.4392299999999996E-4</v>
      </c>
      <c r="S5">
        <v>2.6258299999999999E-4</v>
      </c>
      <c r="T5" s="2">
        <v>16</v>
      </c>
      <c r="U5">
        <v>9.4846199999999993E-5</v>
      </c>
      <c r="V5">
        <f t="shared" si="1"/>
        <v>-4.0229800643756422</v>
      </c>
      <c r="W5">
        <v>9.2691400000000004E-4</v>
      </c>
      <c r="X5" s="2">
        <v>2</v>
      </c>
      <c r="Y5" s="2">
        <v>3291</v>
      </c>
      <c r="Z5" s="2">
        <v>5.6698000000000004</v>
      </c>
      <c r="AA5" s="2">
        <v>55</v>
      </c>
      <c r="AB5" s="2"/>
      <c r="AH5" s="2" t="s">
        <v>130</v>
      </c>
      <c r="AI5">
        <v>17981973</v>
      </c>
      <c r="AJ5">
        <v>0</v>
      </c>
      <c r="AK5">
        <v>1327735</v>
      </c>
      <c r="AL5">
        <v>279665</v>
      </c>
      <c r="AM5">
        <v>753993</v>
      </c>
      <c r="AN5">
        <f t="shared" si="2"/>
        <v>6.5266239618360107</v>
      </c>
    </row>
    <row r="6" spans="1:40">
      <c r="A6" s="2" t="s">
        <v>147</v>
      </c>
      <c r="B6" s="2" t="s">
        <v>185</v>
      </c>
      <c r="C6" s="3" t="s">
        <v>111</v>
      </c>
      <c r="D6" s="2" t="s">
        <v>9</v>
      </c>
      <c r="E6" s="2" t="s">
        <v>92</v>
      </c>
      <c r="F6" s="2">
        <v>0</v>
      </c>
      <c r="G6" s="2" t="s">
        <v>118</v>
      </c>
      <c r="H6" s="2">
        <v>21</v>
      </c>
      <c r="I6" s="2">
        <v>2657773</v>
      </c>
      <c r="J6" s="2">
        <v>15</v>
      </c>
      <c r="K6" s="2">
        <v>0.23868200000000001</v>
      </c>
      <c r="L6" s="2">
        <v>17</v>
      </c>
      <c r="M6">
        <v>0.120199</v>
      </c>
      <c r="N6" s="2">
        <v>18</v>
      </c>
      <c r="O6" s="2">
        <f t="shared" si="0"/>
        <v>1.829884192048187</v>
      </c>
      <c r="P6" s="2">
        <v>1</v>
      </c>
      <c r="Q6">
        <v>9.1144000000000001E-4</v>
      </c>
      <c r="R6">
        <v>9.1980499999999999E-4</v>
      </c>
      <c r="S6">
        <v>2.87659E-4</v>
      </c>
      <c r="T6" s="2">
        <v>18</v>
      </c>
      <c r="U6">
        <v>1.2538E-4</v>
      </c>
      <c r="V6">
        <f t="shared" si="1"/>
        <v>-3.9017717344970597</v>
      </c>
      <c r="W6">
        <v>1.041E-3</v>
      </c>
      <c r="X6" s="2">
        <v>18</v>
      </c>
      <c r="Y6" s="2">
        <v>33443</v>
      </c>
      <c r="Z6" s="2">
        <v>4.5922000000000001</v>
      </c>
      <c r="AA6" s="2">
        <v>19</v>
      </c>
      <c r="AB6" s="2"/>
      <c r="AH6" s="2" t="s">
        <v>147</v>
      </c>
      <c r="AI6">
        <v>17685593</v>
      </c>
      <c r="AJ6">
        <v>17</v>
      </c>
      <c r="AK6">
        <v>1225915</v>
      </c>
      <c r="AL6">
        <v>855813</v>
      </c>
      <c r="AM6">
        <v>576028</v>
      </c>
      <c r="AN6">
        <f t="shared" si="2"/>
        <v>6.026116818622838</v>
      </c>
    </row>
    <row r="7" spans="1:40">
      <c r="A7" s="2" t="s">
        <v>148</v>
      </c>
      <c r="B7" s="2" t="s">
        <v>185</v>
      </c>
      <c r="C7" s="3" t="s">
        <v>111</v>
      </c>
      <c r="D7" s="2" t="s">
        <v>9</v>
      </c>
      <c r="E7" s="2" t="s">
        <v>92</v>
      </c>
      <c r="F7" s="2">
        <v>0</v>
      </c>
      <c r="G7" s="2" t="s">
        <v>118</v>
      </c>
      <c r="H7" s="2">
        <v>21</v>
      </c>
      <c r="I7" s="2">
        <v>2308182</v>
      </c>
      <c r="J7" s="2">
        <v>2</v>
      </c>
      <c r="K7" s="2">
        <v>0.33560000000000001</v>
      </c>
      <c r="L7" s="2">
        <v>28</v>
      </c>
      <c r="M7">
        <v>0.20935699999999999</v>
      </c>
      <c r="N7" s="2">
        <v>28</v>
      </c>
      <c r="O7" s="2">
        <f t="shared" si="0"/>
        <v>0.94413251049642477</v>
      </c>
      <c r="P7" s="2">
        <v>1</v>
      </c>
      <c r="Q7">
        <v>9.1141300000000002E-4</v>
      </c>
      <c r="R7">
        <v>7.4354800000000002E-4</v>
      </c>
      <c r="S7">
        <v>3.2784200000000001E-4</v>
      </c>
      <c r="T7" s="2">
        <v>23</v>
      </c>
      <c r="U7">
        <v>2.1976799999999999E-4</v>
      </c>
      <c r="V7">
        <f t="shared" si="1"/>
        <v>-3.6580355441016112</v>
      </c>
      <c r="W7">
        <v>1.04725E-3</v>
      </c>
      <c r="X7" s="2">
        <v>19</v>
      </c>
      <c r="Y7" s="2">
        <v>36734</v>
      </c>
      <c r="Z7" s="2">
        <v>4.0101000000000004</v>
      </c>
      <c r="AA7" s="2">
        <v>8</v>
      </c>
      <c r="AB7" s="2"/>
      <c r="AH7" s="2" t="s">
        <v>148</v>
      </c>
      <c r="AI7">
        <v>18035184</v>
      </c>
      <c r="AJ7">
        <v>41</v>
      </c>
      <c r="AK7">
        <v>1101202</v>
      </c>
      <c r="AL7">
        <v>506198</v>
      </c>
      <c r="AM7">
        <v>700741</v>
      </c>
      <c r="AN7">
        <f t="shared" si="2"/>
        <v>5.4130766757084352</v>
      </c>
    </row>
    <row r="8" spans="1:40">
      <c r="A8" s="2" t="s">
        <v>131</v>
      </c>
      <c r="B8" s="2" t="s">
        <v>190</v>
      </c>
      <c r="C8" s="3" t="s">
        <v>111</v>
      </c>
      <c r="D8" s="2" t="s">
        <v>8</v>
      </c>
      <c r="E8" s="2" t="s">
        <v>92</v>
      </c>
      <c r="F8" s="2">
        <v>0</v>
      </c>
      <c r="G8" s="2" t="s">
        <v>119</v>
      </c>
      <c r="H8" s="2">
        <v>21</v>
      </c>
      <c r="I8" s="2">
        <v>3197536</v>
      </c>
      <c r="J8" s="2">
        <v>31</v>
      </c>
      <c r="K8" s="2">
        <v>0.69107099999999999</v>
      </c>
      <c r="L8" s="2">
        <v>35</v>
      </c>
      <c r="M8">
        <v>0.61003200000000002</v>
      </c>
      <c r="N8" s="2">
        <v>35</v>
      </c>
      <c r="O8" s="2">
        <f t="shared" si="0"/>
        <v>0.15981456710467645</v>
      </c>
      <c r="P8" s="2"/>
      <c r="Q8">
        <v>7.1065699999999996E-4</v>
      </c>
      <c r="R8">
        <v>9.5083600000000004E-4</v>
      </c>
      <c r="S8">
        <v>4.8981700000000003E-4</v>
      </c>
      <c r="T8" s="2">
        <v>57</v>
      </c>
      <c r="U8">
        <v>1.3087800000000001E-3</v>
      </c>
      <c r="V8">
        <f t="shared" si="1"/>
        <v>-2.8831333502528285</v>
      </c>
      <c r="W8">
        <v>2.1395300000000002E-3</v>
      </c>
      <c r="X8" s="2">
        <v>36</v>
      </c>
      <c r="Y8" s="2">
        <v>126133</v>
      </c>
      <c r="Z8" s="2">
        <v>5.5585000000000004</v>
      </c>
      <c r="AA8" s="2">
        <v>48</v>
      </c>
      <c r="AB8" s="2"/>
      <c r="AH8" s="2" t="s">
        <v>131</v>
      </c>
      <c r="AI8">
        <v>17145830</v>
      </c>
      <c r="AJ8">
        <v>98852</v>
      </c>
      <c r="AK8">
        <v>681059</v>
      </c>
      <c r="AL8">
        <v>1445516</v>
      </c>
      <c r="AM8">
        <v>972109</v>
      </c>
      <c r="AN8">
        <f t="shared" si="2"/>
        <v>3.3478186451543954</v>
      </c>
    </row>
    <row r="9" spans="1:40">
      <c r="A9" s="2" t="s">
        <v>133</v>
      </c>
      <c r="B9" s="2" t="s">
        <v>190</v>
      </c>
      <c r="C9" s="3" t="s">
        <v>111</v>
      </c>
      <c r="D9" s="2" t="s">
        <v>8</v>
      </c>
      <c r="E9" s="2" t="s">
        <v>92</v>
      </c>
      <c r="F9" s="2">
        <v>0</v>
      </c>
      <c r="G9" s="2" t="s">
        <v>119</v>
      </c>
      <c r="H9" s="2">
        <v>21</v>
      </c>
      <c r="I9" s="2">
        <v>3159079</v>
      </c>
      <c r="J9" s="2">
        <v>29</v>
      </c>
      <c r="K9" s="2">
        <v>0.69295200000000001</v>
      </c>
      <c r="L9" s="2">
        <v>36</v>
      </c>
      <c r="M9">
        <v>0.61435099999999998</v>
      </c>
      <c r="N9" s="2">
        <v>36</v>
      </c>
      <c r="O9" s="2">
        <f t="shared" si="0"/>
        <v>0.15693349567266923</v>
      </c>
      <c r="P9" s="2"/>
      <c r="Q9">
        <v>7.1062000000000002E-4</v>
      </c>
      <c r="R9">
        <v>9.19936E-4</v>
      </c>
      <c r="S9">
        <v>4.7180200000000001E-4</v>
      </c>
      <c r="T9" s="2">
        <v>49</v>
      </c>
      <c r="U9">
        <v>1.3085200000000001E-3</v>
      </c>
      <c r="V9">
        <f t="shared" si="1"/>
        <v>-2.8832196350239028</v>
      </c>
      <c r="W9">
        <v>2.1237999999999999E-3</v>
      </c>
      <c r="X9" s="2">
        <v>34</v>
      </c>
      <c r="Y9" s="2">
        <v>132862</v>
      </c>
      <c r="Z9" s="2">
        <v>6.1967999999999996</v>
      </c>
      <c r="AA9" s="2">
        <v>67</v>
      </c>
      <c r="AB9" s="2"/>
      <c r="AH9" s="2" t="s">
        <v>133</v>
      </c>
      <c r="AI9">
        <v>17184287</v>
      </c>
      <c r="AJ9">
        <v>100642</v>
      </c>
      <c r="AK9">
        <v>676459</v>
      </c>
      <c r="AL9">
        <v>1405269</v>
      </c>
      <c r="AM9">
        <v>976709</v>
      </c>
      <c r="AN9">
        <f t="shared" si="2"/>
        <v>3.3252068512162642</v>
      </c>
    </row>
    <row r="10" spans="1:40">
      <c r="A10" s="2" t="s">
        <v>134</v>
      </c>
      <c r="B10" s="2" t="s">
        <v>190</v>
      </c>
      <c r="C10" s="3" t="s">
        <v>111</v>
      </c>
      <c r="D10" s="2" t="s">
        <v>8</v>
      </c>
      <c r="E10" s="2" t="s">
        <v>92</v>
      </c>
      <c r="F10" s="2">
        <v>0</v>
      </c>
      <c r="G10" s="2" t="s">
        <v>119</v>
      </c>
      <c r="H10" s="2">
        <v>21</v>
      </c>
      <c r="I10" s="2">
        <v>2804970</v>
      </c>
      <c r="J10" s="2">
        <v>20</v>
      </c>
      <c r="K10" s="2">
        <v>0.71732700000000005</v>
      </c>
      <c r="L10" s="2">
        <v>39</v>
      </c>
      <c r="M10">
        <v>0.65885199999999999</v>
      </c>
      <c r="N10" s="2">
        <v>41</v>
      </c>
      <c r="O10" s="2">
        <f t="shared" si="0"/>
        <v>0.12944788814483374</v>
      </c>
      <c r="P10" s="2"/>
      <c r="Q10">
        <v>7.10584E-4</v>
      </c>
      <c r="R10">
        <v>7.4368999999999998E-4</v>
      </c>
      <c r="S10">
        <v>4.4300399999999999E-4</v>
      </c>
      <c r="T10" s="2">
        <v>44</v>
      </c>
      <c r="U10">
        <v>1.41486E-3</v>
      </c>
      <c r="V10">
        <f t="shared" si="1"/>
        <v>-2.8492865313308569</v>
      </c>
      <c r="W10">
        <v>2.1419999999999998E-3</v>
      </c>
      <c r="X10" s="2">
        <v>38</v>
      </c>
      <c r="Y10" s="2">
        <v>136153</v>
      </c>
      <c r="Z10" s="2">
        <v>5.6308999999999996</v>
      </c>
      <c r="AA10" s="2">
        <v>53</v>
      </c>
      <c r="AB10" s="2"/>
      <c r="AH10" s="2" t="s">
        <v>134</v>
      </c>
      <c r="AI10">
        <v>17538396</v>
      </c>
      <c r="AJ10">
        <v>112268</v>
      </c>
      <c r="AK10">
        <v>567866</v>
      </c>
      <c r="AL10">
        <v>1039534</v>
      </c>
      <c r="AM10">
        <v>1085302</v>
      </c>
      <c r="AN10">
        <f t="shared" si="2"/>
        <v>2.7914062992328801</v>
      </c>
    </row>
    <row r="11" spans="1:40">
      <c r="A11" s="2" t="s">
        <v>136</v>
      </c>
      <c r="B11" s="2" t="s">
        <v>190</v>
      </c>
      <c r="C11" s="3" t="s">
        <v>111</v>
      </c>
      <c r="D11" s="2" t="s">
        <v>8</v>
      </c>
      <c r="E11" s="2" t="s">
        <v>92</v>
      </c>
      <c r="F11" s="2">
        <v>0</v>
      </c>
      <c r="G11" s="2" t="s">
        <v>119</v>
      </c>
      <c r="H11" s="2">
        <v>21</v>
      </c>
      <c r="I11" s="2">
        <v>2946178</v>
      </c>
      <c r="J11" s="2">
        <v>22</v>
      </c>
      <c r="K11" s="2">
        <v>0.69418800000000003</v>
      </c>
      <c r="L11" s="2">
        <v>37</v>
      </c>
      <c r="M11">
        <v>0.62138899999999997</v>
      </c>
      <c r="N11" s="2">
        <v>38</v>
      </c>
      <c r="O11" s="2">
        <f t="shared" si="0"/>
        <v>0.15232446985704609</v>
      </c>
      <c r="P11" s="2"/>
      <c r="Q11">
        <v>7.1076199999999998E-4</v>
      </c>
      <c r="R11">
        <v>9.1173899999999995E-4</v>
      </c>
      <c r="S11">
        <v>5.0002200000000003E-4</v>
      </c>
      <c r="T11" s="2">
        <v>59</v>
      </c>
      <c r="U11">
        <v>1.34059E-3</v>
      </c>
      <c r="V11">
        <f t="shared" si="1"/>
        <v>-2.8727040245074251</v>
      </c>
      <c r="W11">
        <v>2.1518399999999999E-3</v>
      </c>
      <c r="X11" s="2">
        <v>39</v>
      </c>
      <c r="Y11" s="2">
        <v>113911</v>
      </c>
      <c r="Z11" s="2">
        <v>5.4278000000000004</v>
      </c>
      <c r="AA11" s="2">
        <v>44</v>
      </c>
      <c r="AB11" s="2"/>
      <c r="AH11" s="2" t="s">
        <v>136</v>
      </c>
      <c r="AI11">
        <v>17397188</v>
      </c>
      <c r="AJ11">
        <v>105190</v>
      </c>
      <c r="AK11">
        <v>614123</v>
      </c>
      <c r="AL11">
        <v>1187820</v>
      </c>
      <c r="AM11">
        <v>1039045</v>
      </c>
      <c r="AN11">
        <f t="shared" si="2"/>
        <v>3.0187875497103085</v>
      </c>
    </row>
    <row r="12" spans="1:40">
      <c r="A12" s="2" t="s">
        <v>153</v>
      </c>
      <c r="B12" s="2" t="s">
        <v>189</v>
      </c>
      <c r="C12" s="3" t="s">
        <v>111</v>
      </c>
      <c r="D12" s="2" t="s">
        <v>7</v>
      </c>
      <c r="E12" s="2" t="s">
        <v>92</v>
      </c>
      <c r="F12" s="2">
        <v>0</v>
      </c>
      <c r="G12" s="2" t="s">
        <v>117</v>
      </c>
      <c r="H12" s="2">
        <v>21</v>
      </c>
      <c r="I12" s="2">
        <v>4231194</v>
      </c>
      <c r="J12" s="2">
        <v>48</v>
      </c>
      <c r="K12" s="2">
        <v>0.76011399999999996</v>
      </c>
      <c r="L12" s="2">
        <v>49</v>
      </c>
      <c r="M12">
        <v>0.67644599999999999</v>
      </c>
      <c r="N12" s="2">
        <v>45</v>
      </c>
      <c r="O12" s="2">
        <f t="shared" si="0"/>
        <v>0.11957865077182805</v>
      </c>
      <c r="P12" s="2">
        <v>3</v>
      </c>
      <c r="Q12">
        <v>1.07733E-3</v>
      </c>
      <c r="R12">
        <v>9.5034500000000001E-4</v>
      </c>
      <c r="S12">
        <v>4.2760200000000002E-4</v>
      </c>
      <c r="T12" s="2">
        <v>39</v>
      </c>
      <c r="U12">
        <v>2.1342599999999998E-3</v>
      </c>
      <c r="V12">
        <f t="shared" si="1"/>
        <v>-2.6707526750300352</v>
      </c>
      <c r="W12">
        <v>3.1481E-3</v>
      </c>
      <c r="X12" s="2">
        <v>49</v>
      </c>
      <c r="Y12" s="2">
        <v>716646</v>
      </c>
      <c r="Z12" s="2">
        <v>6.202</v>
      </c>
      <c r="AA12" s="2">
        <v>68</v>
      </c>
      <c r="AB12" s="2"/>
      <c r="AH12" s="2" t="s">
        <v>153</v>
      </c>
      <c r="AI12">
        <v>16112172</v>
      </c>
      <c r="AJ12">
        <v>563225</v>
      </c>
      <c r="AK12">
        <v>517672</v>
      </c>
      <c r="AL12">
        <v>1608903</v>
      </c>
      <c r="AM12">
        <v>1541394</v>
      </c>
      <c r="AN12">
        <f t="shared" si="2"/>
        <v>2.5446723025088378</v>
      </c>
    </row>
    <row r="13" spans="1:40">
      <c r="A13" s="2" t="s">
        <v>155</v>
      </c>
      <c r="B13" s="2" t="s">
        <v>189</v>
      </c>
      <c r="C13" s="3" t="s">
        <v>111</v>
      </c>
      <c r="D13" s="2" t="s">
        <v>7</v>
      </c>
      <c r="E13" s="2" t="s">
        <v>92</v>
      </c>
      <c r="F13" s="2">
        <v>0</v>
      </c>
      <c r="G13" s="2" t="s">
        <v>117</v>
      </c>
      <c r="H13" s="2">
        <v>21</v>
      </c>
      <c r="I13" s="2">
        <v>4230220</v>
      </c>
      <c r="J13" s="2">
        <v>47</v>
      </c>
      <c r="K13" s="2">
        <v>0.76552500000000001</v>
      </c>
      <c r="L13" s="2">
        <v>52</v>
      </c>
      <c r="M13">
        <v>0.68176300000000001</v>
      </c>
      <c r="N13" s="2">
        <v>50</v>
      </c>
      <c r="O13" s="2">
        <f t="shared" si="0"/>
        <v>0.11669634462415825</v>
      </c>
      <c r="P13" s="2">
        <v>3</v>
      </c>
      <c r="Q13">
        <v>1.07737E-3</v>
      </c>
      <c r="R13">
        <v>9.1956099999999995E-4</v>
      </c>
      <c r="S13">
        <v>4.2828899999999999E-4</v>
      </c>
      <c r="T13" s="2">
        <v>40</v>
      </c>
      <c r="U13">
        <v>2.1545700000000002E-3</v>
      </c>
      <c r="V13">
        <f t="shared" si="1"/>
        <v>-2.6666393915176494</v>
      </c>
      <c r="W13">
        <v>3.1530400000000002E-3</v>
      </c>
      <c r="X13" s="2">
        <v>52</v>
      </c>
      <c r="Y13" s="2">
        <v>713653</v>
      </c>
      <c r="Z13" s="2">
        <v>4.9367999999999999</v>
      </c>
      <c r="AA13" s="2">
        <v>32</v>
      </c>
      <c r="AB13" s="2"/>
      <c r="AH13" s="2" t="s">
        <v>155</v>
      </c>
      <c r="AI13">
        <v>16113146</v>
      </c>
      <c r="AJ13">
        <v>588277</v>
      </c>
      <c r="AK13">
        <v>498851</v>
      </c>
      <c r="AL13">
        <v>1582877</v>
      </c>
      <c r="AM13">
        <v>1560215</v>
      </c>
      <c r="AN13">
        <f t="shared" si="2"/>
        <v>2.4521556560502327</v>
      </c>
    </row>
    <row r="14" spans="1:40">
      <c r="A14" s="2" t="s">
        <v>156</v>
      </c>
      <c r="B14" s="2" t="s">
        <v>189</v>
      </c>
      <c r="C14" s="3" t="s">
        <v>111</v>
      </c>
      <c r="D14" s="2" t="s">
        <v>7</v>
      </c>
      <c r="E14" s="2" t="s">
        <v>92</v>
      </c>
      <c r="F14" s="2">
        <v>0</v>
      </c>
      <c r="G14" s="2" t="s">
        <v>117</v>
      </c>
      <c r="H14" s="2">
        <v>21</v>
      </c>
      <c r="I14" s="2">
        <v>3946302</v>
      </c>
      <c r="J14" s="2">
        <v>40</v>
      </c>
      <c r="K14" s="2">
        <v>0.78479500000000002</v>
      </c>
      <c r="L14" s="2">
        <v>55</v>
      </c>
      <c r="M14">
        <v>0.71071399999999996</v>
      </c>
      <c r="N14" s="2">
        <v>54</v>
      </c>
      <c r="O14" s="2">
        <f t="shared" si="0"/>
        <v>0.10175893538047656</v>
      </c>
      <c r="P14" s="2">
        <v>3</v>
      </c>
      <c r="Q14">
        <v>1.0771699999999999E-3</v>
      </c>
      <c r="R14">
        <v>7.4328299999999996E-4</v>
      </c>
      <c r="S14">
        <v>5.0237199999999995E-4</v>
      </c>
      <c r="T14" s="2">
        <v>60</v>
      </c>
      <c r="U14">
        <v>2.25223E-3</v>
      </c>
      <c r="V14">
        <f t="shared" si="1"/>
        <v>-2.647387260965298</v>
      </c>
      <c r="W14">
        <v>3.1624600000000002E-3</v>
      </c>
      <c r="X14" s="2">
        <v>53</v>
      </c>
      <c r="Y14" s="2">
        <v>716944</v>
      </c>
      <c r="Z14" s="2">
        <v>5.6150000000000002</v>
      </c>
      <c r="AA14" s="2">
        <v>52</v>
      </c>
      <c r="AB14" s="2"/>
      <c r="AH14" s="2" t="s">
        <v>156</v>
      </c>
      <c r="AI14">
        <v>16397064</v>
      </c>
      <c r="AJ14">
        <v>678124</v>
      </c>
      <c r="AK14">
        <v>398288</v>
      </c>
      <c r="AL14">
        <v>1209112</v>
      </c>
      <c r="AM14">
        <v>1660778</v>
      </c>
      <c r="AN14">
        <f t="shared" si="2"/>
        <v>1.9578274313110229</v>
      </c>
    </row>
    <row r="15" spans="1:40">
      <c r="A15" s="2" t="s">
        <v>160</v>
      </c>
      <c r="B15" s="2" t="s">
        <v>189</v>
      </c>
      <c r="C15" s="3" t="s">
        <v>111</v>
      </c>
      <c r="D15" s="2" t="s">
        <v>7</v>
      </c>
      <c r="E15" s="2" t="s">
        <v>92</v>
      </c>
      <c r="F15" s="2">
        <v>0</v>
      </c>
      <c r="G15" s="2" t="s">
        <v>117</v>
      </c>
      <c r="H15" s="2">
        <v>21</v>
      </c>
      <c r="I15" s="2">
        <v>3967154</v>
      </c>
      <c r="J15" s="2">
        <v>41</v>
      </c>
      <c r="K15" s="2">
        <v>0.752054</v>
      </c>
      <c r="L15" s="2">
        <v>45</v>
      </c>
      <c r="M15">
        <v>0.67810700000000002</v>
      </c>
      <c r="N15" s="2">
        <v>46</v>
      </c>
      <c r="O15" s="2">
        <f t="shared" si="0"/>
        <v>0.11867338045470699</v>
      </c>
      <c r="P15" s="2">
        <v>3</v>
      </c>
      <c r="Q15">
        <v>1.07748E-3</v>
      </c>
      <c r="R15">
        <v>9.1130099999999999E-4</v>
      </c>
      <c r="S15">
        <v>4.61046E-4</v>
      </c>
      <c r="T15" s="2">
        <v>45</v>
      </c>
      <c r="U15">
        <v>2.1091700000000001E-3</v>
      </c>
      <c r="V15">
        <f t="shared" si="1"/>
        <v>-2.6758884145296098</v>
      </c>
      <c r="W15">
        <v>3.10356E-3</v>
      </c>
      <c r="X15" s="2">
        <v>43</v>
      </c>
      <c r="Y15" s="2">
        <v>742726</v>
      </c>
      <c r="Z15" s="2">
        <v>5.8827999999999996</v>
      </c>
      <c r="AA15" s="2">
        <v>58</v>
      </c>
      <c r="AB15" s="2"/>
      <c r="AH15" s="2" t="s">
        <v>160</v>
      </c>
      <c r="AI15">
        <v>16376212</v>
      </c>
      <c r="AJ15">
        <v>583529</v>
      </c>
      <c r="AK15">
        <v>477384</v>
      </c>
      <c r="AL15">
        <v>1324559</v>
      </c>
      <c r="AM15">
        <v>1581682</v>
      </c>
      <c r="AN15">
        <f t="shared" si="2"/>
        <v>2.3466323124698243</v>
      </c>
    </row>
    <row r="16" spans="1:40">
      <c r="A16" s="2" t="s">
        <v>162</v>
      </c>
      <c r="B16" s="2" t="s">
        <v>187</v>
      </c>
      <c r="C16" s="3" t="s">
        <v>111</v>
      </c>
      <c r="D16" s="2" t="s">
        <v>13</v>
      </c>
      <c r="E16" s="2" t="s">
        <v>93</v>
      </c>
      <c r="F16" s="2">
        <v>0</v>
      </c>
      <c r="G16" s="2" t="s">
        <v>116</v>
      </c>
      <c r="H16" s="2">
        <v>21</v>
      </c>
      <c r="I16" s="2">
        <v>7244366</v>
      </c>
      <c r="J16" s="2">
        <v>72</v>
      </c>
      <c r="K16" s="2">
        <v>0.84457800000000005</v>
      </c>
      <c r="L16" s="2">
        <v>59</v>
      </c>
      <c r="M16">
        <v>0.79021200000000003</v>
      </c>
      <c r="N16" s="2">
        <v>59</v>
      </c>
      <c r="O16" s="2">
        <f t="shared" si="0"/>
        <v>6.6370796697595061E-2</v>
      </c>
      <c r="P16" s="2">
        <v>4</v>
      </c>
      <c r="Q16">
        <v>1.07693E-3</v>
      </c>
      <c r="R16">
        <v>1.64437E-3</v>
      </c>
      <c r="S16">
        <v>7.4505600000000002E-4</v>
      </c>
      <c r="T16" s="2">
        <v>84</v>
      </c>
      <c r="U16">
        <v>5.1478100000000001E-3</v>
      </c>
      <c r="V16">
        <f t="shared" si="1"/>
        <v>-2.2883774908030685</v>
      </c>
      <c r="W16">
        <v>6.5084599999999998E-3</v>
      </c>
      <c r="X16" s="2">
        <v>60</v>
      </c>
      <c r="Y16" s="2"/>
      <c r="Z16" s="2">
        <v>3.7334000000000001</v>
      </c>
      <c r="AA16" s="2">
        <v>6</v>
      </c>
      <c r="AB16" s="2"/>
      <c r="AH16" s="2" t="s">
        <v>162</v>
      </c>
      <c r="AI16">
        <v>13099000</v>
      </c>
      <c r="AJ16">
        <v>2084513</v>
      </c>
      <c r="AK16">
        <v>354079</v>
      </c>
      <c r="AL16">
        <v>3100787</v>
      </c>
      <c r="AM16">
        <v>1704987</v>
      </c>
      <c r="AN16">
        <f t="shared" si="2"/>
        <v>1.7405133447434413</v>
      </c>
    </row>
    <row r="17" spans="1:40">
      <c r="A17" s="2" t="s">
        <v>39</v>
      </c>
      <c r="B17" s="2" t="s">
        <v>187</v>
      </c>
      <c r="C17" s="3" t="s">
        <v>111</v>
      </c>
      <c r="D17" s="2" t="s">
        <v>13</v>
      </c>
      <c r="E17" s="2" t="s">
        <v>93</v>
      </c>
      <c r="F17" s="2">
        <v>0</v>
      </c>
      <c r="G17" s="2" t="s">
        <v>116</v>
      </c>
      <c r="H17" s="2">
        <v>21</v>
      </c>
      <c r="I17" s="2">
        <v>7683040</v>
      </c>
      <c r="J17" s="2">
        <v>89</v>
      </c>
      <c r="K17" s="2">
        <v>0.86516199999999999</v>
      </c>
      <c r="L17" s="2">
        <v>68</v>
      </c>
      <c r="M17">
        <v>0.80820000000000003</v>
      </c>
      <c r="N17" s="2">
        <v>67</v>
      </c>
      <c r="O17" s="2">
        <f t="shared" si="0"/>
        <v>5.9329373917347182E-2</v>
      </c>
      <c r="P17" s="2">
        <v>4</v>
      </c>
      <c r="Q17">
        <v>1.6443600000000001E-3</v>
      </c>
      <c r="R17">
        <v>9.5007800000000003E-4</v>
      </c>
      <c r="S17">
        <v>8.3991100000000004E-4</v>
      </c>
      <c r="T17" s="2">
        <v>102</v>
      </c>
      <c r="U17">
        <v>5.4907999999999997E-3</v>
      </c>
      <c r="V17">
        <f t="shared" si="1"/>
        <v>-2.2603643749899969</v>
      </c>
      <c r="W17">
        <v>6.7880199999999996E-3</v>
      </c>
      <c r="X17" s="2">
        <v>71</v>
      </c>
      <c r="Y17" s="2"/>
      <c r="Z17" s="2">
        <v>7.4795999999999996</v>
      </c>
      <c r="AA17" s="2">
        <v>94</v>
      </c>
      <c r="AB17" s="2"/>
      <c r="AH17" s="2" t="s">
        <v>39</v>
      </c>
      <c r="AI17">
        <v>12660326</v>
      </c>
      <c r="AJ17">
        <v>2354115</v>
      </c>
      <c r="AK17">
        <v>252516</v>
      </c>
      <c r="AL17">
        <v>1874059</v>
      </c>
      <c r="AM17">
        <v>3202350</v>
      </c>
      <c r="AN17">
        <f t="shared" si="2"/>
        <v>1.2412695126263766</v>
      </c>
    </row>
    <row r="18" spans="1:40">
      <c r="A18" s="2" t="s">
        <v>41</v>
      </c>
      <c r="B18" s="2" t="s">
        <v>187</v>
      </c>
      <c r="C18" s="3" t="s">
        <v>111</v>
      </c>
      <c r="D18" s="2" t="s">
        <v>13</v>
      </c>
      <c r="E18" s="2" t="s">
        <v>93</v>
      </c>
      <c r="F18" s="2">
        <v>0</v>
      </c>
      <c r="G18" s="2" t="s">
        <v>116</v>
      </c>
      <c r="H18" s="2">
        <v>21</v>
      </c>
      <c r="I18" s="2">
        <v>7655283</v>
      </c>
      <c r="J18" s="2">
        <v>88</v>
      </c>
      <c r="K18" s="2">
        <v>0.86650899999999997</v>
      </c>
      <c r="L18" s="2">
        <v>69</v>
      </c>
      <c r="M18">
        <v>0.81021699999999996</v>
      </c>
      <c r="N18" s="2">
        <v>68</v>
      </c>
      <c r="O18" s="2">
        <f t="shared" si="0"/>
        <v>5.8559311888049755E-2</v>
      </c>
      <c r="P18" s="2">
        <v>4</v>
      </c>
      <c r="Q18">
        <v>1.64449E-3</v>
      </c>
      <c r="R18">
        <v>9.1931300000000005E-4</v>
      </c>
      <c r="S18">
        <v>8.6306700000000002E-4</v>
      </c>
      <c r="T18" s="2">
        <v>105</v>
      </c>
      <c r="U18">
        <v>5.4981500000000003E-3</v>
      </c>
      <c r="V18">
        <f t="shared" si="1"/>
        <v>-2.259783415950599</v>
      </c>
      <c r="W18">
        <v>6.7800600000000001E-3</v>
      </c>
      <c r="X18" s="2">
        <v>69</v>
      </c>
      <c r="Y18" s="2"/>
      <c r="Z18" s="2">
        <v>6.1726000000000001</v>
      </c>
      <c r="AA18" s="2">
        <v>66</v>
      </c>
      <c r="AB18" s="2"/>
      <c r="AH18" s="2" t="s">
        <v>41</v>
      </c>
      <c r="AI18">
        <v>12688083</v>
      </c>
      <c r="AJ18">
        <v>2371883</v>
      </c>
      <c r="AK18">
        <v>253194</v>
      </c>
      <c r="AL18">
        <v>1828534</v>
      </c>
      <c r="AM18">
        <v>3201672</v>
      </c>
      <c r="AN18">
        <f t="shared" si="2"/>
        <v>1.2446022944285622</v>
      </c>
    </row>
    <row r="19" spans="1:40">
      <c r="A19" s="2" t="s">
        <v>42</v>
      </c>
      <c r="B19" s="2" t="s">
        <v>187</v>
      </c>
      <c r="C19" s="3" t="s">
        <v>111</v>
      </c>
      <c r="D19" s="2" t="s">
        <v>13</v>
      </c>
      <c r="E19" s="2" t="s">
        <v>93</v>
      </c>
      <c r="F19" s="2">
        <v>0</v>
      </c>
      <c r="G19" s="2" t="s">
        <v>116</v>
      </c>
      <c r="H19" s="2">
        <v>21</v>
      </c>
      <c r="I19" s="2">
        <v>7323142</v>
      </c>
      <c r="J19" s="2">
        <v>78</v>
      </c>
      <c r="K19" s="2">
        <v>0.87209400000000004</v>
      </c>
      <c r="L19" s="2">
        <v>77</v>
      </c>
      <c r="M19">
        <v>0.82362999999999997</v>
      </c>
      <c r="N19" s="2">
        <v>77</v>
      </c>
      <c r="O19" s="2">
        <f t="shared" si="0"/>
        <v>5.3534354018187791E-2</v>
      </c>
      <c r="P19" s="2">
        <v>4</v>
      </c>
      <c r="Q19">
        <v>1.64488E-3</v>
      </c>
      <c r="R19">
        <v>7.4334300000000004E-4</v>
      </c>
      <c r="S19">
        <v>9.9191300000000008E-4</v>
      </c>
      <c r="T19" s="2">
        <v>123</v>
      </c>
      <c r="U19">
        <v>5.6019499999999996E-3</v>
      </c>
      <c r="V19">
        <f t="shared" si="1"/>
        <v>-2.2516607717746786</v>
      </c>
      <c r="W19">
        <v>6.7960599999999996E-3</v>
      </c>
      <c r="X19" s="2">
        <v>73</v>
      </c>
      <c r="Y19" s="2"/>
      <c r="Z19" s="2">
        <v>6.1379999999999999</v>
      </c>
      <c r="AA19" s="2">
        <v>63</v>
      </c>
      <c r="AB19" s="2"/>
      <c r="AH19" s="2" t="s">
        <v>42</v>
      </c>
      <c r="AI19">
        <v>13020224</v>
      </c>
      <c r="AJ19">
        <v>2466043</v>
      </c>
      <c r="AK19">
        <v>205167</v>
      </c>
      <c r="AL19">
        <v>1402233</v>
      </c>
      <c r="AM19">
        <v>3249699</v>
      </c>
      <c r="AN19">
        <f t="shared" si="2"/>
        <v>1.0085204188923309</v>
      </c>
    </row>
    <row r="20" spans="1:40">
      <c r="A20" s="2" t="s">
        <v>44</v>
      </c>
      <c r="B20" s="2" t="s">
        <v>187</v>
      </c>
      <c r="C20" s="3" t="s">
        <v>111</v>
      </c>
      <c r="D20" s="2" t="s">
        <v>13</v>
      </c>
      <c r="E20" s="2" t="s">
        <v>93</v>
      </c>
      <c r="F20" s="2">
        <v>0</v>
      </c>
      <c r="G20" s="2" t="s">
        <v>116</v>
      </c>
      <c r="H20" s="2">
        <v>21</v>
      </c>
      <c r="I20" s="2">
        <v>7295294</v>
      </c>
      <c r="J20" s="2">
        <v>75</v>
      </c>
      <c r="K20" s="2">
        <v>0.87582300000000002</v>
      </c>
      <c r="L20" s="2">
        <v>78</v>
      </c>
      <c r="M20">
        <v>0.82537300000000002</v>
      </c>
      <c r="N20" s="2">
        <v>78</v>
      </c>
      <c r="O20" s="2">
        <f t="shared" si="0"/>
        <v>5.2893358517906441E-2</v>
      </c>
      <c r="P20" s="2">
        <v>4</v>
      </c>
      <c r="Q20">
        <v>1.6444599999999999E-3</v>
      </c>
      <c r="R20">
        <v>7.1020199999999995E-4</v>
      </c>
      <c r="S20">
        <v>1.02688E-3</v>
      </c>
      <c r="T20" s="2">
        <v>127</v>
      </c>
      <c r="U20">
        <v>5.58933E-3</v>
      </c>
      <c r="V20">
        <f t="shared" si="1"/>
        <v>-2.2526402484180643</v>
      </c>
      <c r="W20">
        <v>6.7666599999999999E-3</v>
      </c>
      <c r="X20" s="2">
        <v>65</v>
      </c>
      <c r="Y20" s="2"/>
      <c r="Z20" s="2">
        <v>8.2149999999999999</v>
      </c>
      <c r="AA20" s="2">
        <v>101</v>
      </c>
      <c r="AB20" s="2"/>
      <c r="AH20" s="2" t="s">
        <v>44</v>
      </c>
      <c r="AI20">
        <v>13048072</v>
      </c>
      <c r="AJ20">
        <v>2367882</v>
      </c>
      <c r="AK20">
        <v>180622</v>
      </c>
      <c r="AL20">
        <v>1472546</v>
      </c>
      <c r="AM20">
        <v>3274244</v>
      </c>
      <c r="AN20">
        <f t="shared" si="2"/>
        <v>0.88786683580288528</v>
      </c>
    </row>
    <row r="21" spans="1:40">
      <c r="A21" s="2" t="s">
        <v>46</v>
      </c>
      <c r="B21" s="2" t="s">
        <v>187</v>
      </c>
      <c r="C21" s="3" t="s">
        <v>111</v>
      </c>
      <c r="D21" s="2" t="s">
        <v>13</v>
      </c>
      <c r="E21" s="2" t="s">
        <v>93</v>
      </c>
      <c r="F21" s="2">
        <v>0</v>
      </c>
      <c r="G21" s="2" t="s">
        <v>116</v>
      </c>
      <c r="H21" s="2">
        <v>21</v>
      </c>
      <c r="I21" s="2">
        <v>7419716</v>
      </c>
      <c r="J21" s="2">
        <v>80</v>
      </c>
      <c r="K21" s="2">
        <v>0.86372400000000005</v>
      </c>
      <c r="L21" s="2">
        <v>66</v>
      </c>
      <c r="M21">
        <v>0.81071800000000005</v>
      </c>
      <c r="N21" s="2">
        <v>69</v>
      </c>
      <c r="O21" s="2">
        <f t="shared" si="0"/>
        <v>5.836863126265851E-2</v>
      </c>
      <c r="P21" s="2">
        <v>4</v>
      </c>
      <c r="Q21">
        <v>1.645E-3</v>
      </c>
      <c r="R21">
        <v>9.1123199999999999E-4</v>
      </c>
      <c r="S21">
        <v>8.7833400000000004E-4</v>
      </c>
      <c r="T21" s="2">
        <v>109</v>
      </c>
      <c r="U21">
        <v>5.4987300000000003E-3</v>
      </c>
      <c r="V21">
        <f t="shared" si="1"/>
        <v>-2.2597376046296174</v>
      </c>
      <c r="W21">
        <v>6.7768400000000001E-3</v>
      </c>
      <c r="X21" s="2">
        <v>67</v>
      </c>
      <c r="Y21" s="2"/>
      <c r="Z21" s="2">
        <v>6.9321999999999999</v>
      </c>
      <c r="AA21" s="2">
        <v>84</v>
      </c>
      <c r="AB21" s="2"/>
      <c r="AH21" s="2" t="s">
        <v>46</v>
      </c>
      <c r="AI21">
        <v>12923650</v>
      </c>
      <c r="AJ21">
        <v>2383676</v>
      </c>
      <c r="AK21">
        <v>220769</v>
      </c>
      <c r="AL21">
        <v>1581174</v>
      </c>
      <c r="AM21">
        <v>3234097</v>
      </c>
      <c r="AN21">
        <f t="shared" si="2"/>
        <v>1.085213725201621</v>
      </c>
    </row>
    <row r="22" spans="1:40">
      <c r="A22" s="2" t="s">
        <v>138</v>
      </c>
      <c r="B22" s="2" t="s">
        <v>186</v>
      </c>
      <c r="C22" s="3" t="s">
        <v>111</v>
      </c>
      <c r="D22" s="2" t="s">
        <v>13</v>
      </c>
      <c r="E22" s="2" t="s">
        <v>93</v>
      </c>
      <c r="F22" s="2">
        <v>0</v>
      </c>
      <c r="G22" s="2" t="s">
        <v>116</v>
      </c>
      <c r="H22" s="2">
        <v>21</v>
      </c>
      <c r="I22" s="2">
        <v>6606704</v>
      </c>
      <c r="J22" s="2">
        <v>59</v>
      </c>
      <c r="K22" s="2">
        <v>0.966082</v>
      </c>
      <c r="L22" s="2">
        <v>133</v>
      </c>
      <c r="M22">
        <v>0.95221100000000003</v>
      </c>
      <c r="N22" s="2">
        <v>133</v>
      </c>
      <c r="O22" s="2">
        <f t="shared" si="0"/>
        <v>1.2546851485647605E-2</v>
      </c>
      <c r="P22" s="2">
        <v>4</v>
      </c>
      <c r="Q22">
        <v>7.1018700000000004E-4</v>
      </c>
      <c r="R22" s="4">
        <v>9.52603E-5</v>
      </c>
      <c r="S22">
        <v>6.3674800000000002E-4</v>
      </c>
      <c r="T22" s="2">
        <v>74</v>
      </c>
      <c r="U22">
        <v>8.1084299999999998E-3</v>
      </c>
      <c r="V22">
        <f t="shared" si="1"/>
        <v>-2.0910632281986357</v>
      </c>
      <c r="W22">
        <v>8.5111500000000003E-3</v>
      </c>
      <c r="X22" s="2">
        <v>93</v>
      </c>
      <c r="Y22" s="2"/>
      <c r="Z22" s="2">
        <v>7.2263000000000002</v>
      </c>
      <c r="AA22" s="2">
        <v>88</v>
      </c>
      <c r="AB22" s="2"/>
      <c r="AH22" s="2" t="s">
        <v>138</v>
      </c>
      <c r="AI22">
        <v>13736662</v>
      </c>
      <c r="AJ22">
        <v>4761313</v>
      </c>
      <c r="AK22">
        <v>27972</v>
      </c>
      <c r="AL22">
        <v>192223</v>
      </c>
      <c r="AM22">
        <v>1625196</v>
      </c>
      <c r="AN22">
        <f t="shared" si="2"/>
        <v>0.13749936957335379</v>
      </c>
    </row>
    <row r="23" spans="1:40">
      <c r="A23" s="2" t="s">
        <v>15</v>
      </c>
      <c r="B23" s="2" t="s">
        <v>186</v>
      </c>
      <c r="C23" s="3" t="s">
        <v>111</v>
      </c>
      <c r="D23" s="2" t="s">
        <v>13</v>
      </c>
      <c r="E23" s="2" t="s">
        <v>93</v>
      </c>
      <c r="F23" s="2">
        <v>0</v>
      </c>
      <c r="G23" s="2" t="s">
        <v>116</v>
      </c>
      <c r="H23" s="2">
        <v>21</v>
      </c>
      <c r="I23" s="2">
        <v>7088333</v>
      </c>
      <c r="J23" s="2">
        <v>66</v>
      </c>
      <c r="K23" s="2">
        <v>0.96070999999999995</v>
      </c>
      <c r="L23" s="2">
        <v>121</v>
      </c>
      <c r="M23">
        <v>0.93849099999999996</v>
      </c>
      <c r="N23" s="2">
        <v>119</v>
      </c>
      <c r="O23" s="2">
        <f t="shared" si="0"/>
        <v>1.6385079878230062E-2</v>
      </c>
      <c r="P23" s="2">
        <v>4</v>
      </c>
      <c r="Q23" s="4">
        <v>9.5279900000000002E-5</v>
      </c>
      <c r="R23">
        <v>9.4987700000000001E-4</v>
      </c>
      <c r="S23">
        <v>8.6391599999999995E-4</v>
      </c>
      <c r="T23" s="2">
        <v>106</v>
      </c>
      <c r="U23">
        <v>8.0440900000000003E-3</v>
      </c>
      <c r="V23">
        <f t="shared" si="1"/>
        <v>-2.0945230790145404</v>
      </c>
      <c r="W23">
        <v>8.5666600000000002E-3</v>
      </c>
      <c r="X23" s="2">
        <v>99</v>
      </c>
      <c r="Y23" s="2"/>
      <c r="Z23" s="2">
        <v>8.3562999999999992</v>
      </c>
      <c r="AA23" s="2">
        <v>103</v>
      </c>
      <c r="AB23" s="2"/>
      <c r="AH23" s="2" t="s">
        <v>15</v>
      </c>
      <c r="AI23">
        <v>13255033</v>
      </c>
      <c r="AJ23">
        <v>4772902</v>
      </c>
      <c r="AK23">
        <v>31339</v>
      </c>
      <c r="AL23">
        <v>2095236</v>
      </c>
      <c r="AM23">
        <v>188856</v>
      </c>
      <c r="AN23">
        <f t="shared" si="2"/>
        <v>0.15405021961459081</v>
      </c>
    </row>
    <row r="24" spans="1:40">
      <c r="A24" s="2" t="s">
        <v>17</v>
      </c>
      <c r="B24" s="2" t="s">
        <v>186</v>
      </c>
      <c r="C24" s="3" t="s">
        <v>111</v>
      </c>
      <c r="D24" s="2" t="s">
        <v>13</v>
      </c>
      <c r="E24" s="2" t="s">
        <v>93</v>
      </c>
      <c r="F24" s="2">
        <v>0</v>
      </c>
      <c r="G24" s="2" t="s">
        <v>116</v>
      </c>
      <c r="H24" s="2">
        <v>21</v>
      </c>
      <c r="I24" s="2">
        <v>7058989</v>
      </c>
      <c r="J24" s="2">
        <v>65</v>
      </c>
      <c r="K24" s="2">
        <v>0.96178300000000005</v>
      </c>
      <c r="L24" s="2">
        <v>122</v>
      </c>
      <c r="M24">
        <v>0.94021200000000005</v>
      </c>
      <c r="N24" s="2">
        <v>121</v>
      </c>
      <c r="O24" s="2">
        <f t="shared" si="0"/>
        <v>1.5897478441032436E-2</v>
      </c>
      <c r="P24" s="2">
        <v>4</v>
      </c>
      <c r="Q24" s="4">
        <v>9.5281900000000007E-5</v>
      </c>
      <c r="R24">
        <v>9.1943199999999997E-4</v>
      </c>
      <c r="S24">
        <v>8.3376399999999997E-4</v>
      </c>
      <c r="T24" s="2">
        <v>100</v>
      </c>
      <c r="U24">
        <v>8.0530399999999992E-3</v>
      </c>
      <c r="V24">
        <f t="shared" si="1"/>
        <v>-2.0940401437318457</v>
      </c>
      <c r="W24">
        <v>8.5603899999999993E-3</v>
      </c>
      <c r="X24" s="2">
        <v>97</v>
      </c>
      <c r="Y24" s="2"/>
      <c r="Z24" s="2">
        <v>9.7723999999999993</v>
      </c>
      <c r="AA24" s="2">
        <v>119</v>
      </c>
      <c r="AB24" s="2"/>
      <c r="AH24" s="2" t="s">
        <v>17</v>
      </c>
      <c r="AI24">
        <v>13284377</v>
      </c>
      <c r="AJ24">
        <v>4788609</v>
      </c>
      <c r="AK24">
        <v>31543</v>
      </c>
      <c r="AL24">
        <v>2050185</v>
      </c>
      <c r="AM24">
        <v>188652</v>
      </c>
      <c r="AN24">
        <f t="shared" si="2"/>
        <v>0.15505300351967319</v>
      </c>
    </row>
    <row r="25" spans="1:40">
      <c r="A25" s="2" t="s">
        <v>18</v>
      </c>
      <c r="B25" s="2" t="s">
        <v>186</v>
      </c>
      <c r="C25" s="3" t="s">
        <v>111</v>
      </c>
      <c r="D25" s="2" t="s">
        <v>13</v>
      </c>
      <c r="E25" s="2" t="s">
        <v>93</v>
      </c>
      <c r="F25" s="2">
        <v>0</v>
      </c>
      <c r="G25" s="2" t="s">
        <v>116</v>
      </c>
      <c r="H25" s="2">
        <v>21</v>
      </c>
      <c r="I25" s="2">
        <v>6689916</v>
      </c>
      <c r="J25" s="2">
        <v>60</v>
      </c>
      <c r="K25" s="2">
        <v>0.96425400000000006</v>
      </c>
      <c r="L25" s="2">
        <v>127</v>
      </c>
      <c r="M25">
        <v>0.95062999999999998</v>
      </c>
      <c r="N25" s="2">
        <v>132</v>
      </c>
      <c r="O25" s="2">
        <f t="shared" si="0"/>
        <v>1.2983495155844026E-2</v>
      </c>
      <c r="P25" s="2">
        <v>4</v>
      </c>
      <c r="Q25" s="4">
        <v>9.5286100000000002E-5</v>
      </c>
      <c r="R25">
        <v>7.4340500000000004E-4</v>
      </c>
      <c r="S25">
        <v>6.6393500000000005E-4</v>
      </c>
      <c r="T25" s="2">
        <v>75</v>
      </c>
      <c r="U25">
        <v>8.1581999999999991E-3</v>
      </c>
      <c r="V25">
        <f t="shared" si="1"/>
        <v>-2.0884056520672583</v>
      </c>
      <c r="W25">
        <v>8.5775499999999998E-3</v>
      </c>
      <c r="X25" s="2">
        <v>101</v>
      </c>
      <c r="Y25" s="2"/>
      <c r="Z25" s="2">
        <v>8.3910999999999998</v>
      </c>
      <c r="AA25" s="2">
        <v>104</v>
      </c>
      <c r="AB25" s="2"/>
      <c r="AH25" s="2" t="s">
        <v>18</v>
      </c>
      <c r="AI25">
        <v>13653450</v>
      </c>
      <c r="AJ25">
        <v>4889199</v>
      </c>
      <c r="AK25">
        <v>26878</v>
      </c>
      <c r="AL25">
        <v>1580522</v>
      </c>
      <c r="AM25">
        <v>193317</v>
      </c>
      <c r="AN25">
        <f t="shared" si="2"/>
        <v>0.13212169510198066</v>
      </c>
    </row>
    <row r="26" spans="1:40">
      <c r="A26" s="2" t="s">
        <v>21</v>
      </c>
      <c r="B26" s="2" t="s">
        <v>186</v>
      </c>
      <c r="C26" s="3" t="s">
        <v>111</v>
      </c>
      <c r="D26" s="2" t="s">
        <v>13</v>
      </c>
      <c r="E26" s="2" t="s">
        <v>93</v>
      </c>
      <c r="F26" s="2">
        <v>0</v>
      </c>
      <c r="G26" s="2" t="s">
        <v>116</v>
      </c>
      <c r="H26" s="2">
        <v>21</v>
      </c>
      <c r="I26" s="2">
        <v>6805660</v>
      </c>
      <c r="J26" s="2">
        <v>61</v>
      </c>
      <c r="K26" s="2">
        <v>0.95933400000000002</v>
      </c>
      <c r="L26" s="2">
        <v>118</v>
      </c>
      <c r="M26">
        <v>0.94074599999999997</v>
      </c>
      <c r="N26" s="2">
        <v>122</v>
      </c>
      <c r="O26" s="2">
        <f t="shared" si="0"/>
        <v>1.5746545826397357E-2</v>
      </c>
      <c r="P26" s="2">
        <v>4</v>
      </c>
      <c r="Q26" s="4">
        <v>9.5286900000000004E-5</v>
      </c>
      <c r="R26">
        <v>9.11033E-4</v>
      </c>
      <c r="S26">
        <v>8.2755399999999998E-4</v>
      </c>
      <c r="T26" s="2">
        <v>98</v>
      </c>
      <c r="U26">
        <v>8.0587300000000001E-3</v>
      </c>
      <c r="V26">
        <f t="shared" si="1"/>
        <v>-2.0937333946031322</v>
      </c>
      <c r="W26">
        <v>8.5618900000000008E-3</v>
      </c>
      <c r="X26" s="2">
        <v>98</v>
      </c>
      <c r="Y26" s="2"/>
      <c r="Z26" s="2">
        <v>8.7542000000000009</v>
      </c>
      <c r="AA26" s="2">
        <v>111</v>
      </c>
      <c r="AB26" s="2"/>
      <c r="AH26" s="2" t="s">
        <v>21</v>
      </c>
      <c r="AI26">
        <v>13537706</v>
      </c>
      <c r="AJ26">
        <v>4811770</v>
      </c>
      <c r="AK26">
        <v>28248</v>
      </c>
      <c r="AL26">
        <v>1773695</v>
      </c>
      <c r="AM26">
        <v>191947</v>
      </c>
      <c r="AN26">
        <f t="shared" si="2"/>
        <v>0.13885607720964172</v>
      </c>
    </row>
    <row r="27" spans="1:40">
      <c r="A27" s="2" t="s">
        <v>23</v>
      </c>
      <c r="B27" s="2" t="s">
        <v>186</v>
      </c>
      <c r="C27" s="3" t="s">
        <v>111</v>
      </c>
      <c r="D27" s="2" t="s">
        <v>13</v>
      </c>
      <c r="E27" s="2" t="s">
        <v>93</v>
      </c>
      <c r="F27" s="2">
        <v>0</v>
      </c>
      <c r="G27" s="2" t="s">
        <v>116</v>
      </c>
      <c r="H27" s="2">
        <v>21</v>
      </c>
      <c r="I27" s="2">
        <v>6933869</v>
      </c>
      <c r="J27" s="2">
        <v>63</v>
      </c>
      <c r="K27" s="2">
        <v>0.96334799999999998</v>
      </c>
      <c r="L27" s="2">
        <v>124</v>
      </c>
      <c r="M27">
        <v>0.93124300000000004</v>
      </c>
      <c r="N27" s="2">
        <v>114</v>
      </c>
      <c r="O27" s="2">
        <f t="shared" si="0"/>
        <v>1.8458393781214989E-2</v>
      </c>
      <c r="P27" s="2">
        <v>4</v>
      </c>
      <c r="Q27" s="4">
        <v>9.5310399999999995E-5</v>
      </c>
      <c r="R27">
        <v>1.0770300000000001E-3</v>
      </c>
      <c r="S27">
        <v>9.8999999999999999E-4</v>
      </c>
      <c r="T27" s="2">
        <v>122</v>
      </c>
      <c r="U27">
        <v>8.0026300000000002E-3</v>
      </c>
      <c r="V27">
        <f t="shared" si="1"/>
        <v>-2.0967672621605158</v>
      </c>
      <c r="W27">
        <v>8.5888000000000006E-3</v>
      </c>
      <c r="X27" s="2">
        <v>102</v>
      </c>
      <c r="Y27" s="2"/>
      <c r="Z27" s="2">
        <v>11.4283</v>
      </c>
      <c r="AA27" s="2">
        <v>130</v>
      </c>
      <c r="AB27" s="2"/>
      <c r="AH27" s="2" t="s">
        <v>23</v>
      </c>
      <c r="AI27">
        <v>13409497</v>
      </c>
      <c r="AJ27">
        <v>4685920</v>
      </c>
      <c r="AK27">
        <v>31312</v>
      </c>
      <c r="AL27">
        <v>2027754</v>
      </c>
      <c r="AM27">
        <v>188883</v>
      </c>
      <c r="AN27">
        <f t="shared" si="2"/>
        <v>0.15391749821538875</v>
      </c>
    </row>
    <row r="28" spans="1:40">
      <c r="A28" s="2" t="s">
        <v>74</v>
      </c>
      <c r="B28" s="2" t="s">
        <v>188</v>
      </c>
      <c r="C28" s="3" t="s">
        <v>111</v>
      </c>
      <c r="D28" s="2" t="s">
        <v>13</v>
      </c>
      <c r="E28" s="2" t="s">
        <v>93</v>
      </c>
      <c r="F28" s="2">
        <v>0</v>
      </c>
      <c r="G28" s="2" t="s">
        <v>116</v>
      </c>
      <c r="H28" s="2">
        <v>21</v>
      </c>
      <c r="I28" s="2">
        <v>8674261</v>
      </c>
      <c r="J28" s="2">
        <v>114</v>
      </c>
      <c r="K28" s="2">
        <v>0.96451100000000001</v>
      </c>
      <c r="L28" s="2">
        <v>129</v>
      </c>
      <c r="M28">
        <v>0.94708000000000003</v>
      </c>
      <c r="N28" s="2">
        <v>128</v>
      </c>
      <c r="O28" s="2">
        <f t="shared" si="0"/>
        <v>1.3969252861426692E-2</v>
      </c>
      <c r="P28" s="2">
        <v>4</v>
      </c>
      <c r="Q28">
        <v>1.95377E-4</v>
      </c>
      <c r="R28">
        <v>9.5040399999999996E-4</v>
      </c>
      <c r="S28">
        <v>7.6821500000000004E-4</v>
      </c>
      <c r="T28" s="2">
        <v>89</v>
      </c>
      <c r="U28">
        <v>1.0341100000000001E-2</v>
      </c>
      <c r="V28">
        <f t="shared" si="1"/>
        <v>-1.9854332621588027</v>
      </c>
      <c r="W28">
        <v>1.0914E-2</v>
      </c>
      <c r="X28" s="2">
        <v>130</v>
      </c>
      <c r="Y28" s="2"/>
      <c r="Z28" s="2">
        <v>7.3787000000000003</v>
      </c>
      <c r="AA28" s="2">
        <v>92</v>
      </c>
      <c r="AB28" s="2"/>
      <c r="AH28" s="2" t="s">
        <v>74</v>
      </c>
      <c r="AI28">
        <v>11669105</v>
      </c>
      <c r="AJ28">
        <v>6279889</v>
      </c>
      <c r="AK28">
        <v>34198</v>
      </c>
      <c r="AL28">
        <v>2092377</v>
      </c>
      <c r="AM28">
        <v>267797</v>
      </c>
      <c r="AN28">
        <f t="shared" si="2"/>
        <v>0.16810394110787763</v>
      </c>
    </row>
    <row r="29" spans="1:40">
      <c r="A29" s="2" t="s">
        <v>76</v>
      </c>
      <c r="B29" s="2" t="s">
        <v>188</v>
      </c>
      <c r="C29" s="3" t="s">
        <v>111</v>
      </c>
      <c r="D29" s="2" t="s">
        <v>13</v>
      </c>
      <c r="E29" s="2" t="s">
        <v>93</v>
      </c>
      <c r="F29" s="2">
        <v>0</v>
      </c>
      <c r="G29" s="2" t="s">
        <v>116</v>
      </c>
      <c r="H29" s="2">
        <v>21</v>
      </c>
      <c r="I29" s="2">
        <v>8644190</v>
      </c>
      <c r="J29" s="2">
        <v>113</v>
      </c>
      <c r="K29" s="2">
        <v>0.96535899999999997</v>
      </c>
      <c r="L29" s="2">
        <v>130</v>
      </c>
      <c r="M29">
        <v>0.94843699999999997</v>
      </c>
      <c r="N29" s="2">
        <v>129</v>
      </c>
      <c r="O29" s="2">
        <f t="shared" si="0"/>
        <v>1.3591572239379112E-2</v>
      </c>
      <c r="P29" s="2">
        <v>4</v>
      </c>
      <c r="Q29">
        <v>1.95367E-4</v>
      </c>
      <c r="R29">
        <v>9.1950500000000004E-4</v>
      </c>
      <c r="S29">
        <v>7.3787600000000005E-4</v>
      </c>
      <c r="T29" s="2">
        <v>83</v>
      </c>
      <c r="U29">
        <v>1.0345200000000001E-2</v>
      </c>
      <c r="V29">
        <f t="shared" si="1"/>
        <v>-1.9852611088593612</v>
      </c>
      <c r="W29">
        <v>1.09026E-2</v>
      </c>
      <c r="X29" s="2">
        <v>128</v>
      </c>
      <c r="Y29" s="2"/>
      <c r="Z29" s="2">
        <v>8.3491999999999997</v>
      </c>
      <c r="AA29" s="2">
        <v>102</v>
      </c>
      <c r="AB29" s="2"/>
      <c r="AH29" s="2" t="s">
        <v>76</v>
      </c>
      <c r="AI29">
        <v>11699176</v>
      </c>
      <c r="AJ29">
        <v>6294626</v>
      </c>
      <c r="AK29">
        <v>34159</v>
      </c>
      <c r="AL29">
        <v>2047569</v>
      </c>
      <c r="AM29">
        <v>267836</v>
      </c>
      <c r="AN29">
        <f t="shared" si="2"/>
        <v>0.16791223242014128</v>
      </c>
    </row>
    <row r="30" spans="1:40">
      <c r="A30" s="2" t="s">
        <v>77</v>
      </c>
      <c r="B30" s="2" t="s">
        <v>188</v>
      </c>
      <c r="C30" s="3" t="s">
        <v>111</v>
      </c>
      <c r="D30" s="2" t="s">
        <v>13</v>
      </c>
      <c r="E30" s="2" t="s">
        <v>93</v>
      </c>
      <c r="F30" s="2">
        <v>0</v>
      </c>
      <c r="G30" s="2" t="s">
        <v>116</v>
      </c>
      <c r="H30" s="2">
        <v>21</v>
      </c>
      <c r="I30" s="2">
        <v>8276390</v>
      </c>
      <c r="J30" s="2">
        <v>108</v>
      </c>
      <c r="K30" s="2">
        <v>0.96733000000000002</v>
      </c>
      <c r="L30" s="2">
        <v>134</v>
      </c>
      <c r="M30">
        <v>0.95660900000000004</v>
      </c>
      <c r="N30" s="2">
        <v>134</v>
      </c>
      <c r="O30" s="2">
        <f t="shared" si="0"/>
        <v>1.133979504687912E-2</v>
      </c>
      <c r="P30" s="2">
        <v>4</v>
      </c>
      <c r="Q30">
        <v>1.9533699999999999E-4</v>
      </c>
      <c r="R30">
        <v>7.4326399999999999E-4</v>
      </c>
      <c r="S30">
        <v>5.7265899999999999E-4</v>
      </c>
      <c r="T30" s="2">
        <v>67</v>
      </c>
      <c r="U30">
        <v>1.0448499999999999E-2</v>
      </c>
      <c r="V30">
        <f t="shared" si="1"/>
        <v>-1.9809460529482881</v>
      </c>
      <c r="W30">
        <v>1.09178E-2</v>
      </c>
      <c r="X30" s="2">
        <v>132</v>
      </c>
      <c r="Y30" s="2"/>
      <c r="Z30" s="2">
        <v>6.6963999999999997</v>
      </c>
      <c r="AA30" s="2">
        <v>78</v>
      </c>
      <c r="AB30" s="2"/>
      <c r="AH30" s="2" t="s">
        <v>77</v>
      </c>
      <c r="AI30">
        <v>12066976</v>
      </c>
      <c r="AJ30">
        <v>6395571</v>
      </c>
      <c r="AK30">
        <v>28576</v>
      </c>
      <c r="AL30">
        <v>1578824</v>
      </c>
      <c r="AM30">
        <v>273419</v>
      </c>
      <c r="AN30">
        <f t="shared" si="2"/>
        <v>0.14046839642957806</v>
      </c>
    </row>
    <row r="31" spans="1:40">
      <c r="A31" s="2" t="s">
        <v>79</v>
      </c>
      <c r="B31" s="2" t="s">
        <v>188</v>
      </c>
      <c r="C31" s="3" t="s">
        <v>111</v>
      </c>
      <c r="D31" s="2" t="s">
        <v>13</v>
      </c>
      <c r="E31" s="2" t="s">
        <v>93</v>
      </c>
      <c r="F31" s="2">
        <v>0</v>
      </c>
      <c r="G31" s="2" t="s">
        <v>116</v>
      </c>
      <c r="H31" s="2">
        <v>21</v>
      </c>
      <c r="I31" s="2">
        <v>8193409</v>
      </c>
      <c r="J31" s="2">
        <v>106</v>
      </c>
      <c r="K31" s="2">
        <v>0.96875500000000003</v>
      </c>
      <c r="L31" s="2">
        <v>135</v>
      </c>
      <c r="M31">
        <v>0.95788399999999996</v>
      </c>
      <c r="N31" s="2">
        <v>135</v>
      </c>
      <c r="O31" s="2">
        <f t="shared" si="0"/>
        <v>1.0991936393133209E-2</v>
      </c>
      <c r="P31" s="2">
        <v>4</v>
      </c>
      <c r="Q31">
        <v>1.95398E-4</v>
      </c>
      <c r="R31">
        <v>7.1054899999999999E-4</v>
      </c>
      <c r="S31">
        <v>5.6159500000000002E-4</v>
      </c>
      <c r="T31" s="2">
        <v>66</v>
      </c>
      <c r="U31">
        <v>1.0404699999999999E-2</v>
      </c>
      <c r="V31">
        <f t="shared" si="1"/>
        <v>-1.9827704373382613</v>
      </c>
      <c r="W31">
        <v>1.08576E-2</v>
      </c>
      <c r="X31" s="2">
        <v>125</v>
      </c>
      <c r="Y31" s="2"/>
      <c r="Z31" s="2">
        <v>7.9132999999999996</v>
      </c>
      <c r="AA31" s="2">
        <v>99</v>
      </c>
      <c r="AB31" s="2"/>
      <c r="AH31" s="2" t="s">
        <v>79</v>
      </c>
      <c r="AI31">
        <v>12149957</v>
      </c>
      <c r="AJ31">
        <v>6268967</v>
      </c>
      <c r="AK31">
        <v>30721</v>
      </c>
      <c r="AL31">
        <v>1622447</v>
      </c>
      <c r="AM31">
        <v>271274</v>
      </c>
      <c r="AN31">
        <f t="shared" si="2"/>
        <v>0.15101237425507655</v>
      </c>
    </row>
    <row r="32" spans="1:40">
      <c r="A32" s="2" t="s">
        <v>81</v>
      </c>
      <c r="B32" s="2" t="s">
        <v>188</v>
      </c>
      <c r="C32" s="3" t="s">
        <v>111</v>
      </c>
      <c r="D32" s="2" t="s">
        <v>13</v>
      </c>
      <c r="E32" s="2" t="s">
        <v>93</v>
      </c>
      <c r="F32" s="2">
        <v>0</v>
      </c>
      <c r="G32" s="2" t="s">
        <v>116</v>
      </c>
      <c r="H32" s="2">
        <v>21</v>
      </c>
      <c r="I32" s="2">
        <v>8392306</v>
      </c>
      <c r="J32" s="2">
        <v>109</v>
      </c>
      <c r="K32" s="2">
        <v>0.96341500000000002</v>
      </c>
      <c r="L32" s="2">
        <v>125</v>
      </c>
      <c r="M32">
        <v>0.94885699999999995</v>
      </c>
      <c r="N32" s="2">
        <v>130</v>
      </c>
      <c r="O32" s="2">
        <f t="shared" si="0"/>
        <v>1.3474896638798063E-2</v>
      </c>
      <c r="P32" s="2">
        <v>4</v>
      </c>
      <c r="Q32">
        <v>1.9531400000000001E-4</v>
      </c>
      <c r="R32">
        <v>9.1105600000000004E-4</v>
      </c>
      <c r="S32">
        <v>7.3332499999999995E-4</v>
      </c>
      <c r="T32" s="2">
        <v>81</v>
      </c>
      <c r="U32">
        <v>1.03526E-2</v>
      </c>
      <c r="V32">
        <f t="shared" si="1"/>
        <v>-1.9849505657771962</v>
      </c>
      <c r="W32">
        <v>1.0905700000000001E-2</v>
      </c>
      <c r="X32" s="2">
        <v>129</v>
      </c>
      <c r="Y32" s="2"/>
      <c r="Z32" s="2">
        <v>7.3986999999999998</v>
      </c>
      <c r="AA32" s="2">
        <v>93</v>
      </c>
      <c r="AB32" s="2"/>
      <c r="AH32" s="2" t="s">
        <v>81</v>
      </c>
      <c r="AI32">
        <v>11951060</v>
      </c>
      <c r="AJ32">
        <v>6319098</v>
      </c>
      <c r="AK32">
        <v>30730</v>
      </c>
      <c r="AL32">
        <v>1771213</v>
      </c>
      <c r="AM32">
        <v>271265</v>
      </c>
      <c r="AN32">
        <f t="shared" si="2"/>
        <v>0.15105661472147724</v>
      </c>
    </row>
    <row r="33" spans="1:40">
      <c r="A33" s="2" t="s">
        <v>83</v>
      </c>
      <c r="B33" s="2" t="s">
        <v>188</v>
      </c>
      <c r="C33" s="3" t="s">
        <v>111</v>
      </c>
      <c r="D33" s="2" t="s">
        <v>13</v>
      </c>
      <c r="E33" s="2" t="s">
        <v>93</v>
      </c>
      <c r="F33" s="2">
        <v>0</v>
      </c>
      <c r="G33" s="2" t="s">
        <v>116</v>
      </c>
      <c r="H33" s="2">
        <v>21</v>
      </c>
      <c r="I33" s="2">
        <v>8533394</v>
      </c>
      <c r="J33" s="2">
        <v>110</v>
      </c>
      <c r="K33" s="2">
        <v>0.96593099999999998</v>
      </c>
      <c r="L33" s="2">
        <v>132</v>
      </c>
      <c r="M33">
        <v>0.94148799999999999</v>
      </c>
      <c r="N33" s="2">
        <v>124</v>
      </c>
      <c r="O33" s="2">
        <f t="shared" si="0"/>
        <v>1.5537107217511005E-2</v>
      </c>
      <c r="P33" s="2">
        <v>4</v>
      </c>
      <c r="Q33">
        <v>1.9529700000000001E-4</v>
      </c>
      <c r="R33">
        <v>1.0769099999999999E-3</v>
      </c>
      <c r="S33">
        <v>8.9359499999999996E-4</v>
      </c>
      <c r="T33" s="2">
        <v>111</v>
      </c>
      <c r="U33">
        <v>1.0316499999999999E-2</v>
      </c>
      <c r="V33">
        <f t="shared" si="1"/>
        <v>-1.9864676174861424</v>
      </c>
      <c r="W33">
        <v>1.09526E-2</v>
      </c>
      <c r="X33" s="2">
        <v>134</v>
      </c>
      <c r="Y33" s="2"/>
      <c r="Z33" s="2">
        <v>7.5194999999999999</v>
      </c>
      <c r="AA33" s="2">
        <v>95</v>
      </c>
      <c r="AB33" s="2"/>
      <c r="AH33" s="2" t="s">
        <v>83</v>
      </c>
      <c r="AI33">
        <v>11809972</v>
      </c>
      <c r="AJ33">
        <v>6205446</v>
      </c>
      <c r="AK33">
        <v>33113</v>
      </c>
      <c r="AL33">
        <v>2025953</v>
      </c>
      <c r="AM33">
        <v>268882</v>
      </c>
      <c r="AN33">
        <f t="shared" si="2"/>
        <v>0.16277050710290519</v>
      </c>
    </row>
    <row r="34" spans="1:40">
      <c r="A34" s="2" t="s">
        <v>25</v>
      </c>
      <c r="B34" s="2" t="s">
        <v>191</v>
      </c>
      <c r="C34" s="3" t="s">
        <v>111</v>
      </c>
      <c r="D34" s="2" t="s">
        <v>13</v>
      </c>
      <c r="E34" s="2" t="s">
        <v>93</v>
      </c>
      <c r="F34" s="2">
        <v>0</v>
      </c>
      <c r="G34" s="2" t="s">
        <v>116</v>
      </c>
      <c r="H34" s="2">
        <v>21</v>
      </c>
      <c r="I34" s="2">
        <v>8034338</v>
      </c>
      <c r="J34" s="2">
        <v>102</v>
      </c>
      <c r="K34" s="2">
        <v>0.93281899999999995</v>
      </c>
      <c r="L34" s="2">
        <v>109</v>
      </c>
      <c r="M34">
        <v>0.899451</v>
      </c>
      <c r="N34" s="2">
        <v>108</v>
      </c>
      <c r="O34" s="2">
        <f t="shared" ref="O34:O65" si="3">(1-M34)/(4*M34)</f>
        <v>2.7947325646422095E-2</v>
      </c>
      <c r="P34" s="2">
        <v>4</v>
      </c>
      <c r="Q34" s="4">
        <v>9.5290099999999998E-5</v>
      </c>
      <c r="R34">
        <v>1.6443199999999999E-3</v>
      </c>
      <c r="S34">
        <v>1.5551899999999999E-3</v>
      </c>
      <c r="T34" s="2">
        <v>134</v>
      </c>
      <c r="U34">
        <v>7.8142000000000003E-3</v>
      </c>
      <c r="V34">
        <f t="shared" ref="V34:V65" si="4">LOG10(U34)</f>
        <v>-2.1071154774489846</v>
      </c>
      <c r="W34">
        <v>8.6840000000000007E-3</v>
      </c>
      <c r="X34" s="2">
        <v>105</v>
      </c>
      <c r="Y34" s="2"/>
      <c r="Z34" s="2">
        <v>11.458</v>
      </c>
      <c r="AA34" s="2">
        <v>131</v>
      </c>
      <c r="AB34" s="2"/>
      <c r="AH34" s="2" t="s">
        <v>25</v>
      </c>
      <c r="AI34">
        <v>12309028</v>
      </c>
      <c r="AJ34">
        <v>4393716</v>
      </c>
      <c r="AK34">
        <v>34439</v>
      </c>
      <c r="AL34">
        <v>3420427</v>
      </c>
      <c r="AM34">
        <v>185756</v>
      </c>
      <c r="AN34">
        <f t="shared" si="2"/>
        <v>0.16928860248594063</v>
      </c>
    </row>
    <row r="35" spans="1:40">
      <c r="A35" s="2" t="s">
        <v>85</v>
      </c>
      <c r="B35" s="2" t="s">
        <v>192</v>
      </c>
      <c r="C35" s="3" t="s">
        <v>111</v>
      </c>
      <c r="D35" s="2" t="s">
        <v>13</v>
      </c>
      <c r="E35" s="2" t="s">
        <v>93</v>
      </c>
      <c r="F35" s="2">
        <v>0</v>
      </c>
      <c r="G35" s="2" t="s">
        <v>116</v>
      </c>
      <c r="H35" s="2">
        <v>21</v>
      </c>
      <c r="I35" s="2">
        <v>6896302</v>
      </c>
      <c r="J35" s="2">
        <v>62</v>
      </c>
      <c r="K35" s="2">
        <v>0.98710200000000003</v>
      </c>
      <c r="L35" s="2">
        <v>136</v>
      </c>
      <c r="M35">
        <v>0.98527500000000001</v>
      </c>
      <c r="N35" s="2">
        <v>136</v>
      </c>
      <c r="O35" s="2">
        <f t="shared" si="3"/>
        <v>3.7362665245743542E-3</v>
      </c>
      <c r="P35" s="2">
        <v>4</v>
      </c>
      <c r="Q35">
        <v>1.9530099999999999E-4</v>
      </c>
      <c r="R35" s="4">
        <v>9.5235200000000006E-5</v>
      </c>
      <c r="S35">
        <v>1.5913E-4</v>
      </c>
      <c r="T35" s="2">
        <v>4</v>
      </c>
      <c r="U35">
        <v>9.9266300000000005E-3</v>
      </c>
      <c r="V35">
        <f t="shared" si="4"/>
        <v>-2.0031981654835334</v>
      </c>
      <c r="W35">
        <v>1.00719E-2</v>
      </c>
      <c r="X35" s="2">
        <v>110</v>
      </c>
      <c r="Y35" s="2"/>
      <c r="Z35" s="2">
        <v>10.8347</v>
      </c>
      <c r="AA35" s="2">
        <v>128</v>
      </c>
      <c r="AB35" s="2"/>
      <c r="AH35" s="2" t="s">
        <v>85</v>
      </c>
      <c r="AI35">
        <v>13447064</v>
      </c>
      <c r="AJ35">
        <v>6389466</v>
      </c>
      <c r="AK35">
        <v>15354</v>
      </c>
      <c r="AL35">
        <v>204841</v>
      </c>
      <c r="AM35">
        <v>286641</v>
      </c>
      <c r="AN35">
        <f t="shared" si="2"/>
        <v>7.5474235679582224E-2</v>
      </c>
    </row>
    <row r="36" spans="1:40">
      <c r="A36" s="2" t="s">
        <v>87</v>
      </c>
      <c r="B36" s="2" t="s">
        <v>193</v>
      </c>
      <c r="C36" s="3" t="s">
        <v>111</v>
      </c>
      <c r="D36" s="2" t="s">
        <v>13</v>
      </c>
      <c r="E36" s="2" t="s">
        <v>93</v>
      </c>
      <c r="F36" s="2">
        <v>0</v>
      </c>
      <c r="G36" s="2" t="s">
        <v>116</v>
      </c>
      <c r="H36" s="2">
        <v>21</v>
      </c>
      <c r="I36" s="2">
        <v>9644980</v>
      </c>
      <c r="J36" s="2">
        <v>123</v>
      </c>
      <c r="K36" s="2">
        <v>0.94255800000000001</v>
      </c>
      <c r="L36" s="2">
        <v>111</v>
      </c>
      <c r="M36">
        <v>0.91642900000000005</v>
      </c>
      <c r="N36" s="2">
        <v>111</v>
      </c>
      <c r="O36" s="2">
        <f t="shared" si="3"/>
        <v>2.2798001809196333E-2</v>
      </c>
      <c r="P36" s="2">
        <v>4</v>
      </c>
      <c r="Q36">
        <v>1.9534399999999999E-4</v>
      </c>
      <c r="R36">
        <v>1.6447499999999999E-3</v>
      </c>
      <c r="S36">
        <v>1.45817E-3</v>
      </c>
      <c r="T36" s="2">
        <v>132</v>
      </c>
      <c r="U36">
        <v>1.01356E-2</v>
      </c>
      <c r="V36">
        <f t="shared" si="4"/>
        <v>-1.9941505371558492</v>
      </c>
      <c r="W36">
        <v>1.10556E-2</v>
      </c>
      <c r="X36" s="2">
        <v>135</v>
      </c>
      <c r="Y36" s="2"/>
      <c r="Z36" s="2">
        <v>7.5854999999999997</v>
      </c>
      <c r="AA36" s="2">
        <v>96</v>
      </c>
      <c r="AB36" s="2"/>
      <c r="AH36" s="2" t="s">
        <v>87</v>
      </c>
      <c r="AI36">
        <v>10698386</v>
      </c>
      <c r="AJ36">
        <v>5924226</v>
      </c>
      <c r="AK36">
        <v>36107</v>
      </c>
      <c r="AL36">
        <v>3418759</v>
      </c>
      <c r="AM36">
        <v>265888</v>
      </c>
      <c r="AN36">
        <f t="shared" si="2"/>
        <v>0.17748783559220241</v>
      </c>
    </row>
    <row r="37" spans="1:40">
      <c r="A37" s="2" t="s">
        <v>98</v>
      </c>
      <c r="B37" s="2" t="s">
        <v>184</v>
      </c>
      <c r="C37" s="2" t="s">
        <v>112</v>
      </c>
      <c r="D37" s="2" t="s">
        <v>6</v>
      </c>
      <c r="E37" s="2" t="s">
        <v>92</v>
      </c>
      <c r="F37" s="2">
        <v>0</v>
      </c>
      <c r="G37" s="3" t="s">
        <v>93</v>
      </c>
      <c r="H37" s="2">
        <v>23</v>
      </c>
      <c r="I37" s="2">
        <v>2489310</v>
      </c>
      <c r="J37" s="2">
        <v>8</v>
      </c>
      <c r="K37" s="2">
        <v>0.112252</v>
      </c>
      <c r="L37" s="2">
        <v>1</v>
      </c>
      <c r="M37">
        <v>5.2586400000000002E-3</v>
      </c>
      <c r="N37" s="2">
        <v>1</v>
      </c>
      <c r="O37" s="2">
        <f t="shared" si="3"/>
        <v>47.290809030471756</v>
      </c>
      <c r="P37" s="2">
        <v>1</v>
      </c>
      <c r="Q37">
        <v>9.50916E-4</v>
      </c>
      <c r="R37">
        <v>9.5356499999999997E-4</v>
      </c>
      <c r="S37">
        <v>1.4828199999999999E-4</v>
      </c>
      <c r="T37" s="2">
        <v>2</v>
      </c>
      <c r="U37">
        <v>5.0259499999999997E-6</v>
      </c>
      <c r="V37">
        <f t="shared" si="4"/>
        <v>-5.2987818362432657</v>
      </c>
      <c r="W37">
        <v>9.5726600000000002E-4</v>
      </c>
      <c r="X37" s="2">
        <v>4</v>
      </c>
      <c r="Y37" s="2">
        <v>317</v>
      </c>
      <c r="Z37" s="2">
        <v>2.8733</v>
      </c>
      <c r="AA37" s="2">
        <v>2</v>
      </c>
      <c r="AB37" s="2"/>
      <c r="AH37" s="2" t="s">
        <v>98</v>
      </c>
      <c r="AI37">
        <v>17854056</v>
      </c>
      <c r="AJ37">
        <v>0</v>
      </c>
      <c r="AK37">
        <v>1771912</v>
      </c>
      <c r="AL37">
        <v>362735</v>
      </c>
      <c r="AM37">
        <v>354663</v>
      </c>
      <c r="AN37">
        <f t="shared" si="2"/>
        <v>8.7100237001094118</v>
      </c>
    </row>
    <row r="38" spans="1:40">
      <c r="A38" s="2" t="s">
        <v>99</v>
      </c>
      <c r="B38" s="2" t="s">
        <v>184</v>
      </c>
      <c r="C38" s="2" t="s">
        <v>112</v>
      </c>
      <c r="D38" s="2" t="s">
        <v>6</v>
      </c>
      <c r="E38" s="2" t="s">
        <v>92</v>
      </c>
      <c r="F38" s="2">
        <v>0</v>
      </c>
      <c r="G38" s="3" t="s">
        <v>93</v>
      </c>
      <c r="H38" s="2">
        <v>23</v>
      </c>
      <c r="I38" s="2">
        <v>2451398</v>
      </c>
      <c r="J38" s="2">
        <v>5</v>
      </c>
      <c r="K38" s="2">
        <v>0.112693</v>
      </c>
      <c r="L38" s="2">
        <v>2</v>
      </c>
      <c r="M38">
        <v>5.7892400000000002E-3</v>
      </c>
      <c r="N38" s="2">
        <v>2</v>
      </c>
      <c r="O38" s="2">
        <f t="shared" si="3"/>
        <v>42.933561227380451</v>
      </c>
      <c r="P38" s="2">
        <v>1</v>
      </c>
      <c r="Q38">
        <v>9.1998600000000002E-4</v>
      </c>
      <c r="R38">
        <v>9.0451099999999999E-4</v>
      </c>
      <c r="S38">
        <v>1.4048700000000001E-4</v>
      </c>
      <c r="T38" s="2">
        <v>1</v>
      </c>
      <c r="U38">
        <v>5.2854799999999999E-6</v>
      </c>
      <c r="V38">
        <f t="shared" si="4"/>
        <v>-5.2769155661833596</v>
      </c>
      <c r="W38">
        <v>9.1753400000000001E-4</v>
      </c>
      <c r="X38" s="2">
        <v>1</v>
      </c>
      <c r="Y38" s="2">
        <v>2185</v>
      </c>
      <c r="Z38" s="2">
        <v>4.7854999999999999</v>
      </c>
      <c r="AA38" s="2">
        <v>23</v>
      </c>
      <c r="AB38" s="2"/>
      <c r="AH38" s="2" t="s">
        <v>99</v>
      </c>
      <c r="AI38">
        <v>17891968</v>
      </c>
      <c r="AJ38">
        <v>0</v>
      </c>
      <c r="AK38">
        <v>1666993</v>
      </c>
      <c r="AL38">
        <v>369670</v>
      </c>
      <c r="AM38">
        <v>414735</v>
      </c>
      <c r="AN38">
        <f t="shared" si="2"/>
        <v>8.1942830896322665</v>
      </c>
    </row>
    <row r="39" spans="1:40">
      <c r="A39" s="2" t="s">
        <v>100</v>
      </c>
      <c r="B39" s="2" t="s">
        <v>184</v>
      </c>
      <c r="C39" s="2" t="s">
        <v>112</v>
      </c>
      <c r="D39" s="2" t="s">
        <v>6</v>
      </c>
      <c r="E39" s="2" t="s">
        <v>92</v>
      </c>
      <c r="F39" s="2">
        <v>1</v>
      </c>
      <c r="G39" s="3" t="s">
        <v>93</v>
      </c>
      <c r="H39" s="2">
        <v>23</v>
      </c>
      <c r="I39" s="2">
        <v>2342999</v>
      </c>
      <c r="J39" s="2">
        <v>3</v>
      </c>
      <c r="K39" s="2">
        <v>0.24656900000000001</v>
      </c>
      <c r="L39" s="2">
        <v>19</v>
      </c>
      <c r="M39">
        <v>0.11346199999999999</v>
      </c>
      <c r="N39" s="2">
        <v>15</v>
      </c>
      <c r="O39" s="2">
        <f t="shared" si="3"/>
        <v>1.9533808676032507</v>
      </c>
      <c r="P39" s="2">
        <v>1</v>
      </c>
      <c r="Q39">
        <v>7.4359899999999995E-4</v>
      </c>
      <c r="R39">
        <v>9.0435000000000005E-4</v>
      </c>
      <c r="S39">
        <v>2.5866499999999999E-4</v>
      </c>
      <c r="T39" s="2">
        <v>14</v>
      </c>
      <c r="U39">
        <v>1.05782E-4</v>
      </c>
      <c r="V39">
        <f t="shared" si="4"/>
        <v>-3.9755882261168769</v>
      </c>
      <c r="W39">
        <v>9.2975600000000001E-4</v>
      </c>
      <c r="X39" s="2">
        <v>3</v>
      </c>
      <c r="Y39" s="2">
        <v>5476</v>
      </c>
      <c r="Z39" s="2">
        <v>5.5712999999999999</v>
      </c>
      <c r="AA39" s="2">
        <v>49</v>
      </c>
      <c r="AB39" s="2"/>
      <c r="AH39" s="2" t="s">
        <v>100</v>
      </c>
      <c r="AI39">
        <v>18000367</v>
      </c>
      <c r="AJ39">
        <v>0</v>
      </c>
      <c r="AK39">
        <v>1301064</v>
      </c>
      <c r="AL39">
        <v>735599</v>
      </c>
      <c r="AM39">
        <v>306336</v>
      </c>
      <c r="AN39">
        <f t="shared" si="2"/>
        <v>6.3955197974612465</v>
      </c>
    </row>
    <row r="40" spans="1:40">
      <c r="A40" s="2" t="s">
        <v>102</v>
      </c>
      <c r="B40" s="2" t="s">
        <v>184</v>
      </c>
      <c r="C40" s="2" t="s">
        <v>112</v>
      </c>
      <c r="D40" s="2" t="s">
        <v>6</v>
      </c>
      <c r="E40" s="2" t="s">
        <v>92</v>
      </c>
      <c r="F40" s="2">
        <v>1</v>
      </c>
      <c r="G40" s="3" t="s">
        <v>93</v>
      </c>
      <c r="H40" s="2">
        <v>23</v>
      </c>
      <c r="I40" s="2">
        <v>2790305</v>
      </c>
      <c r="J40" s="2">
        <v>19</v>
      </c>
      <c r="K40" s="2">
        <v>0.55793800000000005</v>
      </c>
      <c r="L40" s="2">
        <v>31</v>
      </c>
      <c r="M40">
        <v>0.46546199999999999</v>
      </c>
      <c r="N40" s="2">
        <v>31</v>
      </c>
      <c r="O40" s="2">
        <f t="shared" si="3"/>
        <v>0.28710077299543246</v>
      </c>
      <c r="P40" s="2">
        <v>2</v>
      </c>
      <c r="Q40">
        <v>7.1042000000000002E-4</v>
      </c>
      <c r="R40">
        <v>1.14663E-3</v>
      </c>
      <c r="S40">
        <v>5.7282800000000005E-4</v>
      </c>
      <c r="T40" s="2">
        <v>68</v>
      </c>
      <c r="U40">
        <v>8.1311999999999997E-4</v>
      </c>
      <c r="V40">
        <f t="shared" si="4"/>
        <v>-3.0898453566297248</v>
      </c>
      <c r="W40">
        <v>1.74164E-3</v>
      </c>
      <c r="X40" s="2">
        <v>32</v>
      </c>
      <c r="Y40" s="2">
        <v>37187</v>
      </c>
      <c r="Z40" s="2">
        <v>4.8346</v>
      </c>
      <c r="AA40" s="2">
        <v>25</v>
      </c>
      <c r="AB40" s="2"/>
      <c r="AH40" s="2" t="s">
        <v>102</v>
      </c>
      <c r="AI40">
        <v>17553061</v>
      </c>
      <c r="AJ40">
        <v>12496</v>
      </c>
      <c r="AK40">
        <v>1316772</v>
      </c>
      <c r="AL40">
        <v>1124641</v>
      </c>
      <c r="AM40">
        <v>336396</v>
      </c>
      <c r="AN40">
        <f t="shared" si="2"/>
        <v>6.4727341581525888</v>
      </c>
    </row>
    <row r="41" spans="1:40">
      <c r="A41" s="2" t="s">
        <v>103</v>
      </c>
      <c r="B41" s="2" t="s">
        <v>184</v>
      </c>
      <c r="C41" s="2" t="s">
        <v>112</v>
      </c>
      <c r="D41" s="2" t="s">
        <v>6</v>
      </c>
      <c r="E41" s="2" t="s">
        <v>92</v>
      </c>
      <c r="F41" s="2">
        <v>0</v>
      </c>
      <c r="G41" s="3" t="s">
        <v>93</v>
      </c>
      <c r="H41" s="2">
        <v>23</v>
      </c>
      <c r="I41" s="2">
        <v>2782394</v>
      </c>
      <c r="J41" s="2">
        <v>18</v>
      </c>
      <c r="K41" s="2">
        <v>0.18312400000000001</v>
      </c>
      <c r="L41" s="2">
        <v>13</v>
      </c>
      <c r="M41">
        <v>6.3869300000000004E-2</v>
      </c>
      <c r="N41" s="2">
        <v>13</v>
      </c>
      <c r="O41" s="2">
        <f t="shared" si="3"/>
        <v>3.6642436193914758</v>
      </c>
      <c r="P41" s="2">
        <v>1</v>
      </c>
      <c r="Q41">
        <v>9.11515E-4</v>
      </c>
      <c r="R41">
        <v>1.00797E-3</v>
      </c>
      <c r="S41">
        <v>2.5990900000000001E-4</v>
      </c>
      <c r="T41" s="2">
        <v>15</v>
      </c>
      <c r="U41">
        <v>6.5554099999999996E-5</v>
      </c>
      <c r="V41">
        <f t="shared" si="4"/>
        <v>-4.1834001407139167</v>
      </c>
      <c r="W41">
        <v>1.0252900000000001E-3</v>
      </c>
      <c r="X41" s="2">
        <v>13</v>
      </c>
      <c r="Y41" s="2">
        <v>7246</v>
      </c>
      <c r="Z41" s="2">
        <v>4.1745000000000001</v>
      </c>
      <c r="AA41" s="2">
        <v>11</v>
      </c>
      <c r="AB41" s="2"/>
      <c r="AH41" s="2" t="s">
        <v>103</v>
      </c>
      <c r="AI41">
        <v>17560972</v>
      </c>
      <c r="AJ41">
        <v>0</v>
      </c>
      <c r="AK41">
        <v>1503197</v>
      </c>
      <c r="AL41">
        <v>980451</v>
      </c>
      <c r="AM41">
        <v>298746</v>
      </c>
      <c r="AN41">
        <f t="shared" si="2"/>
        <v>7.3891262635691648</v>
      </c>
    </row>
    <row r="42" spans="1:40">
      <c r="A42" s="2" t="s">
        <v>95</v>
      </c>
      <c r="B42" s="2" t="s">
        <v>184</v>
      </c>
      <c r="C42" s="2" t="s">
        <v>112</v>
      </c>
      <c r="D42" s="2" t="s">
        <v>6</v>
      </c>
      <c r="E42" s="2" t="s">
        <v>92</v>
      </c>
      <c r="F42" s="2">
        <v>0</v>
      </c>
      <c r="G42" s="3" t="s">
        <v>93</v>
      </c>
      <c r="H42" s="2">
        <v>23</v>
      </c>
      <c r="I42" s="2">
        <v>2574959</v>
      </c>
      <c r="J42" s="2">
        <v>9</v>
      </c>
      <c r="K42" s="2">
        <v>0.12731000000000001</v>
      </c>
      <c r="L42" s="2">
        <v>3</v>
      </c>
      <c r="M42">
        <v>1.22255E-2</v>
      </c>
      <c r="N42" s="2">
        <v>3</v>
      </c>
      <c r="O42" s="2">
        <f t="shared" si="3"/>
        <v>20.199061388082285</v>
      </c>
      <c r="P42" s="2">
        <v>1</v>
      </c>
      <c r="Q42">
        <v>1.07766E-3</v>
      </c>
      <c r="R42">
        <v>1.0421899999999999E-3</v>
      </c>
      <c r="S42">
        <v>1.57923E-4</v>
      </c>
      <c r="T42" s="2">
        <v>3</v>
      </c>
      <c r="U42">
        <v>1.31048E-5</v>
      </c>
      <c r="V42">
        <f t="shared" si="4"/>
        <v>-4.8825696026883216</v>
      </c>
      <c r="W42">
        <v>1.07303E-3</v>
      </c>
      <c r="X42" s="2">
        <v>22</v>
      </c>
      <c r="Y42" s="2">
        <v>4718</v>
      </c>
      <c r="Z42" s="2">
        <v>4.0484999999999998</v>
      </c>
      <c r="AA42" s="2">
        <v>9</v>
      </c>
      <c r="AB42" s="2"/>
      <c r="AH42" s="2" t="s">
        <v>95</v>
      </c>
      <c r="AI42">
        <v>17768407</v>
      </c>
      <c r="AJ42">
        <v>0</v>
      </c>
      <c r="AK42">
        <v>1790891</v>
      </c>
      <c r="AL42">
        <v>515893</v>
      </c>
      <c r="AM42">
        <v>268175</v>
      </c>
      <c r="AN42">
        <f t="shared" si="2"/>
        <v>8.8033170125337179</v>
      </c>
    </row>
    <row r="43" spans="1:40">
      <c r="A43" s="2" t="s">
        <v>96</v>
      </c>
      <c r="B43" s="2" t="s">
        <v>184</v>
      </c>
      <c r="C43" s="2" t="s">
        <v>112</v>
      </c>
      <c r="D43" s="2" t="s">
        <v>6</v>
      </c>
      <c r="E43" s="2" t="s">
        <v>92</v>
      </c>
      <c r="F43" s="2">
        <v>0</v>
      </c>
      <c r="G43" s="3" t="s">
        <v>93</v>
      </c>
      <c r="H43" s="2">
        <v>23</v>
      </c>
      <c r="I43" s="2">
        <v>2092008</v>
      </c>
      <c r="J43" s="2">
        <v>1</v>
      </c>
      <c r="K43" s="2">
        <v>0.65181599999999995</v>
      </c>
      <c r="L43" s="2">
        <v>32</v>
      </c>
      <c r="M43">
        <v>0.53278999999999999</v>
      </c>
      <c r="N43" s="2">
        <v>32</v>
      </c>
      <c r="O43" s="2">
        <f t="shared" si="3"/>
        <v>0.21922802605154001</v>
      </c>
      <c r="P43" s="2">
        <v>2</v>
      </c>
      <c r="Q43" s="4">
        <v>9.5142200000000005E-5</v>
      </c>
      <c r="R43">
        <v>1.0115E-3</v>
      </c>
      <c r="S43">
        <v>9.2088399999999996E-4</v>
      </c>
      <c r="T43" s="2">
        <v>114</v>
      </c>
      <c r="U43">
        <v>6.3403500000000002E-4</v>
      </c>
      <c r="V43">
        <f t="shared" si="4"/>
        <v>-3.1978867675325966</v>
      </c>
      <c r="W43">
        <v>1.1873599999999999E-3</v>
      </c>
      <c r="X43" s="2">
        <v>23</v>
      </c>
      <c r="Y43" s="2"/>
      <c r="Z43" s="2">
        <v>4.8533999999999997</v>
      </c>
      <c r="AA43" s="2">
        <v>28</v>
      </c>
      <c r="AB43" s="2"/>
      <c r="AH43" s="2" t="s">
        <v>96</v>
      </c>
      <c r="AI43">
        <v>18251358</v>
      </c>
      <c r="AJ43">
        <v>70155</v>
      </c>
      <c r="AK43">
        <v>112706</v>
      </c>
      <c r="AL43">
        <v>1801658</v>
      </c>
      <c r="AM43">
        <v>107489</v>
      </c>
      <c r="AN43">
        <f t="shared" si="2"/>
        <v>0.55401844512850029</v>
      </c>
    </row>
    <row r="44" spans="1:40">
      <c r="A44" s="2" t="s">
        <v>97</v>
      </c>
      <c r="B44" s="2" t="s">
        <v>184</v>
      </c>
      <c r="C44" s="2" t="s">
        <v>112</v>
      </c>
      <c r="D44" s="2" t="s">
        <v>6</v>
      </c>
      <c r="E44" s="2" t="s">
        <v>92</v>
      </c>
      <c r="F44" s="2">
        <v>0</v>
      </c>
      <c r="G44" s="3" t="s">
        <v>93</v>
      </c>
      <c r="H44" s="2">
        <v>23</v>
      </c>
      <c r="I44" s="2">
        <v>3763094</v>
      </c>
      <c r="J44" s="2">
        <v>39</v>
      </c>
      <c r="K44" s="2">
        <v>0.164159</v>
      </c>
      <c r="L44" s="2">
        <v>8</v>
      </c>
      <c r="M44">
        <v>4.60174E-2</v>
      </c>
      <c r="N44" s="2">
        <v>8</v>
      </c>
      <c r="O44" s="2">
        <f t="shared" si="3"/>
        <v>5.1827276204218409</v>
      </c>
      <c r="P44" s="2">
        <v>1</v>
      </c>
      <c r="Q44">
        <v>1.6453800000000001E-3</v>
      </c>
      <c r="R44">
        <v>1.54733E-3</v>
      </c>
      <c r="S44">
        <v>2.11401E-4</v>
      </c>
      <c r="T44" s="2">
        <v>9</v>
      </c>
      <c r="U44">
        <v>7.7196500000000005E-5</v>
      </c>
      <c r="V44">
        <f t="shared" si="4"/>
        <v>-4.1124023896272739</v>
      </c>
      <c r="W44">
        <v>1.67355E-3</v>
      </c>
      <c r="X44" s="2">
        <v>31</v>
      </c>
      <c r="Y44" s="2"/>
      <c r="Z44" s="2">
        <v>3.5089000000000001</v>
      </c>
      <c r="AA44" s="2">
        <v>4</v>
      </c>
      <c r="AB44" s="2"/>
      <c r="AH44" s="2" t="s">
        <v>97</v>
      </c>
      <c r="AI44">
        <v>16580272</v>
      </c>
      <c r="AJ44">
        <v>0</v>
      </c>
      <c r="AK44">
        <v>2814911</v>
      </c>
      <c r="AL44">
        <v>308228</v>
      </c>
      <c r="AM44">
        <v>639955</v>
      </c>
      <c r="AN44">
        <f t="shared" si="2"/>
        <v>13.836997279604565</v>
      </c>
    </row>
    <row r="45" spans="1:40">
      <c r="A45" s="2" t="s">
        <v>94</v>
      </c>
      <c r="B45" s="2" t="s">
        <v>184</v>
      </c>
      <c r="C45" s="2" t="s">
        <v>112</v>
      </c>
      <c r="D45" s="2" t="s">
        <v>6</v>
      </c>
      <c r="E45" s="2" t="s">
        <v>92</v>
      </c>
      <c r="F45" s="2">
        <v>0</v>
      </c>
      <c r="G45" s="3" t="s">
        <v>93</v>
      </c>
      <c r="H45" s="2">
        <v>23</v>
      </c>
      <c r="I45" s="2">
        <v>4127660</v>
      </c>
      <c r="J45" s="2">
        <v>45</v>
      </c>
      <c r="K45" s="2">
        <v>0.78578000000000003</v>
      </c>
      <c r="L45" s="2">
        <v>56</v>
      </c>
      <c r="M45">
        <v>0.73302699999999998</v>
      </c>
      <c r="N45" s="2">
        <v>56</v>
      </c>
      <c r="O45" s="2">
        <f t="shared" si="3"/>
        <v>9.1051557446042236E-2</v>
      </c>
      <c r="P45" s="2">
        <v>3</v>
      </c>
      <c r="Q45">
        <v>1.7733600000000001E-3</v>
      </c>
      <c r="R45">
        <v>1.9527600000000001E-4</v>
      </c>
      <c r="S45">
        <v>1.58278E-3</v>
      </c>
      <c r="T45" s="2">
        <v>135</v>
      </c>
      <c r="U45">
        <v>2.7118699999999999E-3</v>
      </c>
      <c r="V45">
        <f t="shared" si="4"/>
        <v>-2.5667311332547742</v>
      </c>
      <c r="W45">
        <v>3.6961899999999998E-3</v>
      </c>
      <c r="X45" s="2">
        <v>58</v>
      </c>
      <c r="Y45" s="2"/>
      <c r="Z45" s="2">
        <v>6.0164999999999997</v>
      </c>
      <c r="AA45" s="2">
        <v>60</v>
      </c>
      <c r="AB45" s="2"/>
      <c r="AH45" s="2" t="s">
        <v>94</v>
      </c>
      <c r="AI45">
        <v>16215706</v>
      </c>
      <c r="AJ45">
        <v>548790</v>
      </c>
      <c r="AK45">
        <v>94698</v>
      </c>
      <c r="AL45">
        <v>207297</v>
      </c>
      <c r="AM45">
        <v>3276875</v>
      </c>
      <c r="AN45">
        <f t="shared" si="2"/>
        <v>0.46549818746809152</v>
      </c>
    </row>
    <row r="46" spans="1:40">
      <c r="A46" s="2" t="s">
        <v>48</v>
      </c>
      <c r="B46" s="2" t="s">
        <v>187</v>
      </c>
      <c r="C46" s="2" t="s">
        <v>112</v>
      </c>
      <c r="D46" s="2" t="s">
        <v>13</v>
      </c>
      <c r="E46" s="2" t="s">
        <v>93</v>
      </c>
      <c r="F46" s="2">
        <v>0</v>
      </c>
      <c r="G46" s="2" t="s">
        <v>116</v>
      </c>
      <c r="H46" s="2">
        <v>21</v>
      </c>
      <c r="I46" s="2">
        <v>7359528</v>
      </c>
      <c r="J46" s="2">
        <v>79</v>
      </c>
      <c r="K46" s="2">
        <v>0.85558400000000001</v>
      </c>
      <c r="L46" s="2">
        <v>62</v>
      </c>
      <c r="M46">
        <v>0.79199900000000001</v>
      </c>
      <c r="N46" s="2">
        <v>60</v>
      </c>
      <c r="O46" s="2">
        <f t="shared" si="3"/>
        <v>6.5656964213338651E-2</v>
      </c>
      <c r="P46" s="2">
        <v>4</v>
      </c>
      <c r="Q46">
        <v>1.64412E-3</v>
      </c>
      <c r="R46">
        <v>1.04138E-3</v>
      </c>
      <c r="S46">
        <v>7.5441899999999999E-4</v>
      </c>
      <c r="T46" s="2">
        <v>85</v>
      </c>
      <c r="U46">
        <v>5.1353099999999997E-3</v>
      </c>
      <c r="V46">
        <f t="shared" si="4"/>
        <v>-2.2894333344959712</v>
      </c>
      <c r="W46">
        <v>6.4780599999999999E-3</v>
      </c>
      <c r="X46" s="2">
        <v>59</v>
      </c>
      <c r="Y46" s="2"/>
      <c r="Z46" s="2">
        <v>4.8456999999999999</v>
      </c>
      <c r="AA46" s="2">
        <v>27</v>
      </c>
      <c r="AB46" s="2"/>
      <c r="AH46" s="2" t="s">
        <v>48</v>
      </c>
      <c r="AI46">
        <v>12983838</v>
      </c>
      <c r="AJ46">
        <v>2004288</v>
      </c>
      <c r="AK46">
        <v>406410</v>
      </c>
      <c r="AL46">
        <v>1900374</v>
      </c>
      <c r="AM46">
        <v>3048456</v>
      </c>
      <c r="AN46">
        <f t="shared" si="2"/>
        <v>1.9977519944339595</v>
      </c>
    </row>
    <row r="47" spans="1:40">
      <c r="A47" s="2" t="s">
        <v>58</v>
      </c>
      <c r="B47" s="2" t="s">
        <v>187</v>
      </c>
      <c r="C47" s="2" t="s">
        <v>112</v>
      </c>
      <c r="D47" s="2" t="s">
        <v>13</v>
      </c>
      <c r="E47" s="2" t="s">
        <v>93</v>
      </c>
      <c r="F47" s="2">
        <v>0</v>
      </c>
      <c r="G47" s="2" t="s">
        <v>116</v>
      </c>
      <c r="H47" s="2">
        <v>21</v>
      </c>
      <c r="I47" s="2">
        <v>7174821</v>
      </c>
      <c r="J47" s="2">
        <v>69</v>
      </c>
      <c r="K47" s="2">
        <v>0.85100100000000001</v>
      </c>
      <c r="L47" s="2">
        <v>60</v>
      </c>
      <c r="M47">
        <v>0.79889200000000005</v>
      </c>
      <c r="N47" s="2">
        <v>62</v>
      </c>
      <c r="O47" s="2">
        <f t="shared" si="3"/>
        <v>6.2933412776695702E-2</v>
      </c>
      <c r="P47" s="2">
        <v>4</v>
      </c>
      <c r="Q47">
        <v>1.5466099999999999E-3</v>
      </c>
      <c r="R47">
        <v>1.07712E-3</v>
      </c>
      <c r="S47">
        <v>6.7706899999999998E-4</v>
      </c>
      <c r="T47" s="2">
        <v>76</v>
      </c>
      <c r="U47">
        <v>5.2353299999999998E-3</v>
      </c>
      <c r="V47">
        <f t="shared" si="4"/>
        <v>-2.2810559381184614</v>
      </c>
      <c r="W47">
        <v>6.5472000000000004E-3</v>
      </c>
      <c r="X47" s="2">
        <v>62</v>
      </c>
      <c r="Y47" s="2"/>
      <c r="Z47" s="2">
        <v>4.9477000000000002</v>
      </c>
      <c r="AA47" s="2">
        <v>33</v>
      </c>
      <c r="AB47" s="2"/>
      <c r="AH47" s="2" t="s">
        <v>58</v>
      </c>
      <c r="AI47">
        <v>13168545</v>
      </c>
      <c r="AJ47">
        <v>2285397</v>
      </c>
      <c r="AK47">
        <v>292781</v>
      </c>
      <c r="AL47">
        <v>1766285</v>
      </c>
      <c r="AM47">
        <v>2830358</v>
      </c>
      <c r="AN47">
        <f t="shared" si="2"/>
        <v>1.4391964436956992</v>
      </c>
    </row>
    <row r="48" spans="1:40">
      <c r="A48" s="2" t="s">
        <v>20</v>
      </c>
      <c r="B48" s="2" t="s">
        <v>186</v>
      </c>
      <c r="C48" s="2" t="s">
        <v>112</v>
      </c>
      <c r="D48" s="2" t="s">
        <v>13</v>
      </c>
      <c r="E48" s="2" t="s">
        <v>93</v>
      </c>
      <c r="F48" s="2">
        <v>0</v>
      </c>
      <c r="G48" s="2" t="s">
        <v>116</v>
      </c>
      <c r="H48" s="2">
        <v>21</v>
      </c>
      <c r="I48" s="2">
        <v>7248493</v>
      </c>
      <c r="J48" s="2">
        <v>73</v>
      </c>
      <c r="K48" s="2">
        <v>0.94994800000000001</v>
      </c>
      <c r="L48" s="2">
        <v>113</v>
      </c>
      <c r="M48">
        <v>0.92657100000000003</v>
      </c>
      <c r="N48" s="2">
        <v>113</v>
      </c>
      <c r="O48" s="2">
        <f t="shared" si="3"/>
        <v>1.9812027356781069E-2</v>
      </c>
      <c r="P48" s="2">
        <v>4</v>
      </c>
      <c r="Q48" s="4">
        <v>9.5282800000000002E-5</v>
      </c>
      <c r="R48">
        <v>1.1462499999999999E-3</v>
      </c>
      <c r="S48">
        <v>1.05956E-3</v>
      </c>
      <c r="T48" s="2">
        <v>128</v>
      </c>
      <c r="U48">
        <v>7.8886400000000006E-3</v>
      </c>
      <c r="V48">
        <f t="shared" si="4"/>
        <v>-2.1029978626214563</v>
      </c>
      <c r="W48">
        <v>8.5094000000000003E-3</v>
      </c>
      <c r="X48" s="2">
        <v>92</v>
      </c>
      <c r="Y48" s="2"/>
      <c r="Z48" s="2">
        <v>10.212199999999999</v>
      </c>
      <c r="AA48" s="2">
        <v>123</v>
      </c>
      <c r="AB48" s="2"/>
      <c r="AH48" s="2" t="s">
        <v>20</v>
      </c>
      <c r="AI48">
        <v>13094873</v>
      </c>
      <c r="AJ48">
        <v>4620999</v>
      </c>
      <c r="AK48">
        <v>34114</v>
      </c>
      <c r="AL48">
        <v>2407299</v>
      </c>
      <c r="AM48">
        <v>186081</v>
      </c>
      <c r="AN48">
        <f t="shared" si="2"/>
        <v>0.16769103008813782</v>
      </c>
    </row>
    <row r="49" spans="1:40">
      <c r="A49" s="2" t="s">
        <v>32</v>
      </c>
      <c r="B49" s="2" t="s">
        <v>186</v>
      </c>
      <c r="C49" s="2" t="s">
        <v>112</v>
      </c>
      <c r="D49" s="2" t="s">
        <v>13</v>
      </c>
      <c r="E49" s="2" t="s">
        <v>93</v>
      </c>
      <c r="F49" s="2">
        <v>0</v>
      </c>
      <c r="G49" s="2" t="s">
        <v>116</v>
      </c>
      <c r="H49" s="2">
        <v>21</v>
      </c>
      <c r="I49" s="2">
        <v>7567664</v>
      </c>
      <c r="J49" s="2">
        <v>83</v>
      </c>
      <c r="K49" s="2">
        <v>0.92573899999999998</v>
      </c>
      <c r="L49" s="2">
        <v>107</v>
      </c>
      <c r="M49">
        <v>0.89733600000000002</v>
      </c>
      <c r="N49" s="2">
        <v>107</v>
      </c>
      <c r="O49" s="2">
        <f t="shared" si="3"/>
        <v>2.8602441003147086E-2</v>
      </c>
      <c r="P49" s="2">
        <v>4</v>
      </c>
      <c r="Q49">
        <v>1.01132E-3</v>
      </c>
      <c r="R49">
        <v>7.1016299999999998E-4</v>
      </c>
      <c r="S49">
        <v>5.8399600000000004E-4</v>
      </c>
      <c r="T49" s="2">
        <v>70</v>
      </c>
      <c r="U49">
        <v>7.5682099999999997E-3</v>
      </c>
      <c r="V49">
        <f t="shared" si="4"/>
        <v>-2.121006825790213</v>
      </c>
      <c r="W49">
        <v>8.4289499999999993E-3</v>
      </c>
      <c r="X49" s="2">
        <v>82</v>
      </c>
      <c r="Y49" s="2"/>
      <c r="Z49" s="2">
        <v>8.8340999999999994</v>
      </c>
      <c r="AA49" s="2">
        <v>112</v>
      </c>
      <c r="AB49" s="2"/>
      <c r="AH49" s="2" t="s">
        <v>32</v>
      </c>
      <c r="AI49">
        <v>12775702</v>
      </c>
      <c r="AJ49">
        <v>4097847</v>
      </c>
      <c r="AK49">
        <v>97715</v>
      </c>
      <c r="AL49">
        <v>1555453</v>
      </c>
      <c r="AM49">
        <v>1816649</v>
      </c>
      <c r="AN49">
        <f t="shared" si="2"/>
        <v>0.48032857492707937</v>
      </c>
    </row>
    <row r="50" spans="1:40">
      <c r="A50" s="2" t="s">
        <v>124</v>
      </c>
      <c r="B50" s="2" t="s">
        <v>185</v>
      </c>
      <c r="C50" s="3" t="s">
        <v>110</v>
      </c>
      <c r="D50" s="2" t="s">
        <v>9</v>
      </c>
      <c r="E50" s="2" t="s">
        <v>92</v>
      </c>
      <c r="F50" s="2">
        <v>0</v>
      </c>
      <c r="G50" s="2" t="s">
        <v>118</v>
      </c>
      <c r="H50" s="2">
        <v>21</v>
      </c>
      <c r="I50" s="2">
        <v>2609291</v>
      </c>
      <c r="J50" s="2">
        <v>10</v>
      </c>
      <c r="K50" s="2">
        <v>0.15093999999999999</v>
      </c>
      <c r="L50" s="2">
        <v>7</v>
      </c>
      <c r="M50">
        <v>3.6796099999999998E-2</v>
      </c>
      <c r="N50" s="2">
        <v>7</v>
      </c>
      <c r="O50" s="2">
        <f t="shared" si="3"/>
        <v>6.5441982981892108</v>
      </c>
      <c r="P50" s="2">
        <v>1</v>
      </c>
      <c r="Q50">
        <v>9.50599E-4</v>
      </c>
      <c r="R50">
        <v>9.04319E-4</v>
      </c>
      <c r="S50">
        <v>1.9347099999999999E-4</v>
      </c>
      <c r="T50" s="2">
        <v>8</v>
      </c>
      <c r="U50">
        <v>3.5457499999999997E-5</v>
      </c>
      <c r="V50">
        <f t="shared" si="4"/>
        <v>-4.4502918884327833</v>
      </c>
      <c r="W50">
        <v>9.6291699999999998E-4</v>
      </c>
      <c r="X50" s="2">
        <v>5</v>
      </c>
      <c r="Y50" s="2">
        <v>5178</v>
      </c>
      <c r="Z50" s="2">
        <v>6.1501999999999999</v>
      </c>
      <c r="AA50" s="2">
        <v>64</v>
      </c>
      <c r="AB50" s="2"/>
      <c r="AH50" s="2" t="s">
        <v>124</v>
      </c>
      <c r="AI50">
        <v>17734075</v>
      </c>
      <c r="AJ50">
        <v>0</v>
      </c>
      <c r="AK50">
        <v>1553947</v>
      </c>
      <c r="AL50">
        <v>482716</v>
      </c>
      <c r="AM50">
        <v>572628</v>
      </c>
      <c r="AN50">
        <f t="shared" si="2"/>
        <v>7.6385933379952951</v>
      </c>
    </row>
    <row r="51" spans="1:40">
      <c r="A51" s="2" t="s">
        <v>126</v>
      </c>
      <c r="B51" s="2" t="s">
        <v>185</v>
      </c>
      <c r="C51" s="3" t="s">
        <v>110</v>
      </c>
      <c r="D51" s="2" t="s">
        <v>9</v>
      </c>
      <c r="E51" s="2" t="s">
        <v>92</v>
      </c>
      <c r="F51" s="2">
        <v>0</v>
      </c>
      <c r="G51" s="2" t="s">
        <v>118</v>
      </c>
      <c r="H51" s="2">
        <v>21</v>
      </c>
      <c r="I51" s="2">
        <v>3008482</v>
      </c>
      <c r="J51" s="2">
        <v>24</v>
      </c>
      <c r="K51" s="2">
        <v>0.171289</v>
      </c>
      <c r="L51" s="2">
        <v>10</v>
      </c>
      <c r="M51">
        <v>5.2425300000000001E-2</v>
      </c>
      <c r="N51" s="2">
        <v>10</v>
      </c>
      <c r="O51" s="2">
        <f t="shared" si="3"/>
        <v>4.5186899264286513</v>
      </c>
      <c r="P51" s="2">
        <v>1</v>
      </c>
      <c r="Q51">
        <v>9.5067299999999997E-4</v>
      </c>
      <c r="R51">
        <v>1.0078999999999999E-3</v>
      </c>
      <c r="S51">
        <v>2.37011E-4</v>
      </c>
      <c r="T51" s="2">
        <v>11</v>
      </c>
      <c r="U51">
        <v>5.4268100000000003E-5</v>
      </c>
      <c r="V51">
        <f t="shared" si="4"/>
        <v>-4.2654553833949187</v>
      </c>
      <c r="W51">
        <v>1.0335500000000001E-3</v>
      </c>
      <c r="X51" s="2">
        <v>14</v>
      </c>
      <c r="Y51" s="2">
        <v>19468</v>
      </c>
      <c r="Z51" s="2">
        <v>5.3212000000000002</v>
      </c>
      <c r="AA51" s="2">
        <v>40</v>
      </c>
      <c r="AB51" s="2"/>
      <c r="AH51" s="2" t="s">
        <v>126</v>
      </c>
      <c r="AI51">
        <v>17334884</v>
      </c>
      <c r="AJ51">
        <v>0</v>
      </c>
      <c r="AK51">
        <v>1601741</v>
      </c>
      <c r="AL51">
        <v>881907</v>
      </c>
      <c r="AM51">
        <v>524834</v>
      </c>
      <c r="AN51">
        <f t="shared" si="2"/>
        <v>7.8735298770124862</v>
      </c>
    </row>
    <row r="52" spans="1:40">
      <c r="A52" s="2" t="s">
        <v>127</v>
      </c>
      <c r="B52" s="2" t="s">
        <v>185</v>
      </c>
      <c r="C52" s="3" t="s">
        <v>110</v>
      </c>
      <c r="D52" s="2" t="s">
        <v>9</v>
      </c>
      <c r="E52" s="2" t="s">
        <v>92</v>
      </c>
      <c r="F52" s="2">
        <v>0</v>
      </c>
      <c r="G52" s="2" t="s">
        <v>118</v>
      </c>
      <c r="H52" s="2">
        <v>21</v>
      </c>
      <c r="I52" s="2">
        <v>2638372</v>
      </c>
      <c r="J52" s="2">
        <v>14</v>
      </c>
      <c r="K52" s="2">
        <v>0.14615700000000001</v>
      </c>
      <c r="L52" s="2">
        <v>4</v>
      </c>
      <c r="M52">
        <v>3.2723500000000003E-2</v>
      </c>
      <c r="N52" s="2">
        <v>4</v>
      </c>
      <c r="O52" s="2">
        <f t="shared" si="3"/>
        <v>7.3897695845493292</v>
      </c>
      <c r="P52" s="2">
        <v>1</v>
      </c>
      <c r="Q52">
        <v>9.5316200000000002E-4</v>
      </c>
      <c r="R52">
        <v>9.1971700000000002E-4</v>
      </c>
      <c r="S52">
        <v>1.8853199999999999E-4</v>
      </c>
      <c r="T52" s="2">
        <v>5</v>
      </c>
      <c r="U52">
        <v>3.17225E-5</v>
      </c>
      <c r="V52">
        <f t="shared" si="4"/>
        <v>-4.498632593945195</v>
      </c>
      <c r="W52">
        <v>9.6816199999999995E-4</v>
      </c>
      <c r="X52" s="2">
        <v>7</v>
      </c>
      <c r="Y52" s="2">
        <v>7046</v>
      </c>
      <c r="Z52" s="2">
        <v>3.6671</v>
      </c>
      <c r="AA52" s="2">
        <v>5</v>
      </c>
      <c r="AB52" s="2"/>
      <c r="AH52" s="2" t="s">
        <v>127</v>
      </c>
      <c r="AI52">
        <v>17704994</v>
      </c>
      <c r="AJ52">
        <v>0</v>
      </c>
      <c r="AK52">
        <v>1578003</v>
      </c>
      <c r="AL52">
        <v>503725</v>
      </c>
      <c r="AM52">
        <v>556644</v>
      </c>
      <c r="AN52">
        <f t="shared" si="2"/>
        <v>7.75684318907697</v>
      </c>
    </row>
    <row r="53" spans="1:40">
      <c r="A53" s="2" t="s">
        <v>128</v>
      </c>
      <c r="B53" s="2" t="s">
        <v>185</v>
      </c>
      <c r="C53" s="3" t="s">
        <v>110</v>
      </c>
      <c r="D53" s="2" t="s">
        <v>9</v>
      </c>
      <c r="E53" s="2" t="s">
        <v>92</v>
      </c>
      <c r="F53" s="2">
        <v>0</v>
      </c>
      <c r="G53" s="2" t="s">
        <v>118</v>
      </c>
      <c r="H53" s="2">
        <v>21</v>
      </c>
      <c r="I53" s="2">
        <v>2480321</v>
      </c>
      <c r="J53" s="2">
        <v>7</v>
      </c>
      <c r="K53" s="2">
        <v>0.27201199999999998</v>
      </c>
      <c r="L53" s="2">
        <v>21</v>
      </c>
      <c r="M53">
        <v>0.138292</v>
      </c>
      <c r="N53" s="2">
        <v>20</v>
      </c>
      <c r="O53" s="2">
        <f t="shared" si="3"/>
        <v>1.5577690683481331</v>
      </c>
      <c r="P53" s="2">
        <v>1</v>
      </c>
      <c r="Q53">
        <v>9.5335600000000004E-4</v>
      </c>
      <c r="R53">
        <v>7.4366299999999998E-4</v>
      </c>
      <c r="S53">
        <v>3.07335E-4</v>
      </c>
      <c r="T53" s="2">
        <v>22</v>
      </c>
      <c r="U53">
        <v>1.36534E-4</v>
      </c>
      <c r="V53">
        <f t="shared" si="4"/>
        <v>-3.8647591861785404</v>
      </c>
      <c r="W53">
        <v>9.850429999999999E-4</v>
      </c>
      <c r="X53" s="2">
        <v>10</v>
      </c>
      <c r="Y53" s="2">
        <v>10337</v>
      </c>
      <c r="Z53" s="2">
        <v>3.3592</v>
      </c>
      <c r="AA53" s="2">
        <v>3</v>
      </c>
      <c r="AB53" s="2"/>
      <c r="AH53" s="2" t="s">
        <v>128</v>
      </c>
      <c r="AI53">
        <v>17863045</v>
      </c>
      <c r="AJ53">
        <v>1</v>
      </c>
      <c r="AK53">
        <v>1261727</v>
      </c>
      <c r="AL53">
        <v>345673</v>
      </c>
      <c r="AM53">
        <v>872920</v>
      </c>
      <c r="AN53">
        <f t="shared" si="2"/>
        <v>6.2021545500385731</v>
      </c>
    </row>
    <row r="54" spans="1:40">
      <c r="A54" s="2" t="s">
        <v>129</v>
      </c>
      <c r="B54" s="2" t="s">
        <v>185</v>
      </c>
      <c r="C54" s="3" t="s">
        <v>110</v>
      </c>
      <c r="D54" s="2" t="s">
        <v>9</v>
      </c>
      <c r="E54" s="2" t="s">
        <v>92</v>
      </c>
      <c r="F54" s="2">
        <v>0</v>
      </c>
      <c r="G54" s="2" t="s">
        <v>118</v>
      </c>
      <c r="H54" s="2">
        <v>21</v>
      </c>
      <c r="I54" s="2">
        <v>2678154</v>
      </c>
      <c r="J54" s="2">
        <v>17</v>
      </c>
      <c r="K54" s="2">
        <v>0.233542</v>
      </c>
      <c r="L54" s="2">
        <v>14</v>
      </c>
      <c r="M54">
        <v>0.116066</v>
      </c>
      <c r="N54" s="2">
        <v>16</v>
      </c>
      <c r="O54" s="2">
        <f t="shared" si="3"/>
        <v>1.9039468922854237</v>
      </c>
      <c r="P54" s="2">
        <v>1</v>
      </c>
      <c r="Q54">
        <v>9.53195E-4</v>
      </c>
      <c r="R54">
        <v>9.1136799999999997E-4</v>
      </c>
      <c r="S54">
        <v>2.9028399999999997E-4</v>
      </c>
      <c r="T54" s="2">
        <v>20</v>
      </c>
      <c r="U54">
        <v>1.2269200000000001E-4</v>
      </c>
      <c r="V54">
        <f t="shared" si="4"/>
        <v>-3.9111837540547691</v>
      </c>
      <c r="W54">
        <v>1.0549699999999999E-3</v>
      </c>
      <c r="X54" s="2">
        <v>21</v>
      </c>
      <c r="Y54" s="2">
        <v>19468</v>
      </c>
      <c r="Z54" s="2">
        <v>4.1669999999999998</v>
      </c>
      <c r="AA54" s="2">
        <v>10</v>
      </c>
      <c r="AB54" s="2"/>
      <c r="AH54" s="2" t="s">
        <v>129</v>
      </c>
      <c r="AI54">
        <v>17665212</v>
      </c>
      <c r="AJ54">
        <v>3</v>
      </c>
      <c r="AK54">
        <v>1258439</v>
      </c>
      <c r="AL54">
        <v>543504</v>
      </c>
      <c r="AM54">
        <v>876208</v>
      </c>
      <c r="AN54">
        <f t="shared" si="2"/>
        <v>6.1859920329801863</v>
      </c>
    </row>
    <row r="55" spans="1:40">
      <c r="A55" s="2" t="s">
        <v>149</v>
      </c>
      <c r="B55" s="2" t="s">
        <v>185</v>
      </c>
      <c r="C55" s="3" t="s">
        <v>110</v>
      </c>
      <c r="D55" s="2" t="s">
        <v>9</v>
      </c>
      <c r="E55" s="2" t="s">
        <v>92</v>
      </c>
      <c r="F55" s="2">
        <v>1</v>
      </c>
      <c r="G55" s="2" t="s">
        <v>118</v>
      </c>
      <c r="H55" s="2">
        <v>21</v>
      </c>
      <c r="I55" s="2">
        <v>2629628</v>
      </c>
      <c r="J55" s="2">
        <v>12</v>
      </c>
      <c r="K55" s="2">
        <v>0.24132600000000001</v>
      </c>
      <c r="L55" s="2">
        <v>18</v>
      </c>
      <c r="M55">
        <v>0.12327299999999999</v>
      </c>
      <c r="N55" s="2">
        <v>19</v>
      </c>
      <c r="O55" s="2">
        <f t="shared" si="3"/>
        <v>1.778019112052112</v>
      </c>
      <c r="P55" s="2">
        <v>1</v>
      </c>
      <c r="Q55">
        <v>9.1160000000000004E-4</v>
      </c>
      <c r="R55">
        <v>9.0451799999999999E-4</v>
      </c>
      <c r="S55">
        <v>2.8539400000000001E-4</v>
      </c>
      <c r="T55" s="2">
        <v>17</v>
      </c>
      <c r="U55">
        <v>1.28016E-4</v>
      </c>
      <c r="V55">
        <f t="shared" si="4"/>
        <v>-3.8927357469345365</v>
      </c>
      <c r="W55">
        <v>1.03608E-3</v>
      </c>
      <c r="X55" s="2">
        <v>17</v>
      </c>
      <c r="Y55" s="2">
        <v>31258</v>
      </c>
      <c r="Z55" s="2">
        <v>4.8544999999999998</v>
      </c>
      <c r="AA55" s="2">
        <v>29</v>
      </c>
      <c r="AB55" s="2"/>
      <c r="AH55" s="2" t="s">
        <v>149</v>
      </c>
      <c r="AI55">
        <v>17713738</v>
      </c>
      <c r="AJ55">
        <v>29</v>
      </c>
      <c r="AK55">
        <v>1209007</v>
      </c>
      <c r="AL55">
        <v>827656</v>
      </c>
      <c r="AM55">
        <v>592936</v>
      </c>
      <c r="AN55">
        <f t="shared" si="2"/>
        <v>5.9430037290780691</v>
      </c>
    </row>
    <row r="56" spans="1:40">
      <c r="A56" s="2" t="s">
        <v>150</v>
      </c>
      <c r="B56" s="2" t="s">
        <v>185</v>
      </c>
      <c r="C56" s="3" t="s">
        <v>110</v>
      </c>
      <c r="D56" s="2" t="s">
        <v>9</v>
      </c>
      <c r="E56" s="2" t="s">
        <v>92</v>
      </c>
      <c r="F56" s="2">
        <v>0</v>
      </c>
      <c r="G56" s="2" t="s">
        <v>118</v>
      </c>
      <c r="H56" s="2">
        <v>21</v>
      </c>
      <c r="I56" s="2">
        <v>3011220</v>
      </c>
      <c r="J56" s="2">
        <v>26</v>
      </c>
      <c r="K56" s="2">
        <v>0.173841</v>
      </c>
      <c r="L56" s="2">
        <v>11</v>
      </c>
      <c r="M56">
        <v>5.4483700000000003E-2</v>
      </c>
      <c r="N56" s="2">
        <v>11</v>
      </c>
      <c r="O56" s="2">
        <f t="shared" si="3"/>
        <v>4.3385283121373908</v>
      </c>
      <c r="P56" s="2">
        <v>1</v>
      </c>
      <c r="Q56">
        <v>1.0080499999999999E-3</v>
      </c>
      <c r="R56">
        <v>9.1998100000000005E-4</v>
      </c>
      <c r="S56">
        <v>2.4425400000000001E-4</v>
      </c>
      <c r="T56" s="2">
        <v>12</v>
      </c>
      <c r="U56">
        <v>5.5711300000000003E-5</v>
      </c>
      <c r="V56">
        <f t="shared" si="4"/>
        <v>-4.2540567073413245</v>
      </c>
      <c r="W56">
        <v>1.0197299999999999E-3</v>
      </c>
      <c r="X56" s="2">
        <v>12</v>
      </c>
      <c r="Y56" s="2">
        <v>26197</v>
      </c>
      <c r="Z56" s="2">
        <v>4.4565000000000001</v>
      </c>
      <c r="AA56" s="2">
        <v>16</v>
      </c>
      <c r="AB56" s="2"/>
      <c r="AH56" s="2" t="s">
        <v>150</v>
      </c>
      <c r="AI56">
        <v>17332146</v>
      </c>
      <c r="AJ56">
        <v>0</v>
      </c>
      <c r="AK56">
        <v>1554156</v>
      </c>
      <c r="AL56">
        <v>527572</v>
      </c>
      <c r="AM56">
        <v>929492</v>
      </c>
      <c r="AN56">
        <f t="shared" si="2"/>
        <v>7.639620699937268</v>
      </c>
    </row>
    <row r="57" spans="1:40">
      <c r="A57" s="2" t="s">
        <v>151</v>
      </c>
      <c r="B57" s="2" t="s">
        <v>185</v>
      </c>
      <c r="C57" s="3" t="s">
        <v>110</v>
      </c>
      <c r="D57" s="2" t="s">
        <v>9</v>
      </c>
      <c r="E57" s="2" t="s">
        <v>92</v>
      </c>
      <c r="F57" s="2">
        <v>0</v>
      </c>
      <c r="G57" s="2" t="s">
        <v>118</v>
      </c>
      <c r="H57" s="2">
        <v>21</v>
      </c>
      <c r="I57" s="2">
        <v>2807820</v>
      </c>
      <c r="J57" s="2">
        <v>21</v>
      </c>
      <c r="K57" s="2">
        <v>0.29409800000000003</v>
      </c>
      <c r="L57" s="2">
        <v>22</v>
      </c>
      <c r="M57">
        <v>0.15326400000000001</v>
      </c>
      <c r="N57" s="2">
        <v>22</v>
      </c>
      <c r="O57" s="2">
        <f t="shared" si="3"/>
        <v>1.3811723561958449</v>
      </c>
      <c r="P57" s="2">
        <v>1</v>
      </c>
      <c r="Q57">
        <v>1.0085599999999999E-3</v>
      </c>
      <c r="R57">
        <v>7.4410999999999998E-4</v>
      </c>
      <c r="S57">
        <v>3.5560099999999999E-4</v>
      </c>
      <c r="T57" s="2">
        <v>24</v>
      </c>
      <c r="U57">
        <v>1.5912500000000001E-4</v>
      </c>
      <c r="V57">
        <f t="shared" si="4"/>
        <v>-3.798261583338288</v>
      </c>
      <c r="W57">
        <v>1.03546E-3</v>
      </c>
      <c r="X57" s="2">
        <v>16</v>
      </c>
      <c r="Y57" s="2">
        <v>29488</v>
      </c>
      <c r="Z57" s="2">
        <v>4.9127000000000001</v>
      </c>
      <c r="AA57" s="2">
        <v>31</v>
      </c>
      <c r="AB57" s="2"/>
      <c r="AH57" s="2" t="s">
        <v>151</v>
      </c>
      <c r="AI57">
        <v>17535546</v>
      </c>
      <c r="AJ57">
        <v>3</v>
      </c>
      <c r="AK57">
        <v>1283231</v>
      </c>
      <c r="AL57">
        <v>324169</v>
      </c>
      <c r="AM57">
        <v>1200417</v>
      </c>
      <c r="AN57">
        <f t="shared" si="2"/>
        <v>6.3078597710919615</v>
      </c>
    </row>
    <row r="58" spans="1:40">
      <c r="A58" s="2" t="s">
        <v>132</v>
      </c>
      <c r="B58" s="2" t="s">
        <v>190</v>
      </c>
      <c r="C58" s="3" t="s">
        <v>110</v>
      </c>
      <c r="D58" s="2" t="s">
        <v>8</v>
      </c>
      <c r="E58" s="2" t="s">
        <v>92</v>
      </c>
      <c r="F58" s="2">
        <v>0</v>
      </c>
      <c r="G58" s="2" t="s">
        <v>119</v>
      </c>
      <c r="H58" s="2">
        <v>21</v>
      </c>
      <c r="I58" s="2">
        <v>3205011</v>
      </c>
      <c r="J58" s="2">
        <v>32</v>
      </c>
      <c r="K58" s="2">
        <v>0.69091599999999997</v>
      </c>
      <c r="L58" s="2">
        <v>34</v>
      </c>
      <c r="M58">
        <v>0.60953599999999997</v>
      </c>
      <c r="N58" s="2">
        <v>34</v>
      </c>
      <c r="O58" s="2">
        <f t="shared" si="3"/>
        <v>0.16014804703905924</v>
      </c>
      <c r="P58" s="2">
        <v>2</v>
      </c>
      <c r="Q58">
        <v>7.10653E-4</v>
      </c>
      <c r="R58">
        <v>9.5345E-4</v>
      </c>
      <c r="S58">
        <v>4.9143199999999998E-4</v>
      </c>
      <c r="T58" s="2">
        <v>58</v>
      </c>
      <c r="U58">
        <v>1.3082899999999999E-3</v>
      </c>
      <c r="V58">
        <f t="shared" si="4"/>
        <v>-2.8832959781524412</v>
      </c>
      <c r="W58">
        <v>2.1403400000000001E-3</v>
      </c>
      <c r="X58" s="2">
        <v>37</v>
      </c>
      <c r="Y58" s="2">
        <v>125816</v>
      </c>
      <c r="Z58" s="2">
        <v>5.0670999999999999</v>
      </c>
      <c r="AA58" s="2">
        <v>36</v>
      </c>
      <c r="AB58" s="2"/>
      <c r="AH58" s="2" t="s">
        <v>132</v>
      </c>
      <c r="AI58">
        <v>17138355</v>
      </c>
      <c r="AJ58">
        <v>98183</v>
      </c>
      <c r="AK58">
        <v>680987</v>
      </c>
      <c r="AL58">
        <v>1453660</v>
      </c>
      <c r="AM58">
        <v>972181</v>
      </c>
      <c r="AN58">
        <f t="shared" si="2"/>
        <v>3.3474647214231901</v>
      </c>
    </row>
    <row r="59" spans="1:40">
      <c r="A59" s="2" t="s">
        <v>135</v>
      </c>
      <c r="B59" s="2" t="s">
        <v>190</v>
      </c>
      <c r="C59" s="3" t="s">
        <v>110</v>
      </c>
      <c r="D59" s="2" t="s">
        <v>8</v>
      </c>
      <c r="E59" s="2" t="s">
        <v>92</v>
      </c>
      <c r="F59" s="2">
        <v>1</v>
      </c>
      <c r="G59" s="2" t="s">
        <v>119</v>
      </c>
      <c r="H59" s="2">
        <v>21</v>
      </c>
      <c r="I59" s="2">
        <v>3125376</v>
      </c>
      <c r="J59" s="2">
        <v>28</v>
      </c>
      <c r="K59" s="2">
        <v>0.69447499999999995</v>
      </c>
      <c r="L59" s="2">
        <v>38</v>
      </c>
      <c r="M59">
        <v>0.61729400000000001</v>
      </c>
      <c r="N59" s="2">
        <v>37</v>
      </c>
      <c r="O59" s="2">
        <f t="shared" si="3"/>
        <v>0.1549934067073388</v>
      </c>
      <c r="P59" s="2"/>
      <c r="Q59">
        <v>7.1049299999999998E-4</v>
      </c>
      <c r="R59">
        <v>9.0430999999999997E-4</v>
      </c>
      <c r="S59">
        <v>4.6800500000000002E-4</v>
      </c>
      <c r="T59" s="2">
        <v>46</v>
      </c>
      <c r="U59">
        <v>1.3120499999999999E-3</v>
      </c>
      <c r="V59">
        <f t="shared" si="4"/>
        <v>-2.8820496144189454</v>
      </c>
      <c r="W59">
        <v>2.1194500000000002E-3</v>
      </c>
      <c r="X59" s="2">
        <v>33</v>
      </c>
      <c r="Y59" s="2">
        <v>130677</v>
      </c>
      <c r="Z59" s="2">
        <v>7.0627000000000004</v>
      </c>
      <c r="AA59" s="2">
        <v>86</v>
      </c>
      <c r="AB59" s="2"/>
      <c r="AH59" s="2" t="s">
        <v>135</v>
      </c>
      <c r="AI59">
        <v>17217990</v>
      </c>
      <c r="AJ59">
        <v>101482</v>
      </c>
      <c r="AK59">
        <v>665937</v>
      </c>
      <c r="AL59">
        <v>1370726</v>
      </c>
      <c r="AM59">
        <v>987231</v>
      </c>
      <c r="AN59">
        <f t="shared" si="2"/>
        <v>3.2734848303864759</v>
      </c>
    </row>
    <row r="60" spans="1:40">
      <c r="A60" s="2" t="s">
        <v>137</v>
      </c>
      <c r="B60" s="2" t="s">
        <v>190</v>
      </c>
      <c r="C60" s="3" t="s">
        <v>110</v>
      </c>
      <c r="D60" s="2" t="s">
        <v>8</v>
      </c>
      <c r="E60" s="2" t="s">
        <v>92</v>
      </c>
      <c r="F60" s="2">
        <v>0</v>
      </c>
      <c r="G60" s="2" t="s">
        <v>119</v>
      </c>
      <c r="H60" s="2">
        <v>21</v>
      </c>
      <c r="I60" s="2">
        <v>3462040</v>
      </c>
      <c r="J60" s="2">
        <v>37</v>
      </c>
      <c r="K60" s="2">
        <v>0.68465399999999998</v>
      </c>
      <c r="L60" s="2">
        <v>33</v>
      </c>
      <c r="M60">
        <v>0.59504400000000002</v>
      </c>
      <c r="N60" s="2">
        <v>33</v>
      </c>
      <c r="O60" s="2">
        <f t="shared" si="3"/>
        <v>0.17013699827239664</v>
      </c>
      <c r="P60" s="2">
        <v>2</v>
      </c>
      <c r="Q60">
        <v>7.1037200000000002E-4</v>
      </c>
      <c r="R60">
        <v>1.0076600000000001E-3</v>
      </c>
      <c r="S60">
        <v>5.19941E-4</v>
      </c>
      <c r="T60" s="2">
        <v>63</v>
      </c>
      <c r="U60">
        <v>1.27115E-3</v>
      </c>
      <c r="V60">
        <f t="shared" si="4"/>
        <v>-2.8958031982040424</v>
      </c>
      <c r="W60">
        <v>2.1301699999999998E-3</v>
      </c>
      <c r="X60" s="2">
        <v>35</v>
      </c>
      <c r="Y60" s="2">
        <v>106665</v>
      </c>
      <c r="Z60" s="2">
        <v>5.9881000000000002</v>
      </c>
      <c r="AA60" s="2">
        <v>59</v>
      </c>
      <c r="AB60" s="2"/>
      <c r="AH60" s="2" t="s">
        <v>137</v>
      </c>
      <c r="AI60">
        <v>16881326</v>
      </c>
      <c r="AJ60">
        <v>88612</v>
      </c>
      <c r="AK60">
        <v>763388</v>
      </c>
      <c r="AL60">
        <v>1720260</v>
      </c>
      <c r="AM60">
        <v>889780</v>
      </c>
      <c r="AN60">
        <f t="shared" si="2"/>
        <v>3.7525156849658012</v>
      </c>
    </row>
    <row r="61" spans="1:40">
      <c r="A61" s="2" t="s">
        <v>139</v>
      </c>
      <c r="B61" s="2" t="s">
        <v>190</v>
      </c>
      <c r="C61" s="3" t="s">
        <v>110</v>
      </c>
      <c r="D61" s="2" t="s">
        <v>8</v>
      </c>
      <c r="E61" s="2" t="s">
        <v>92</v>
      </c>
      <c r="F61" s="2">
        <v>0</v>
      </c>
      <c r="G61" s="2" t="s">
        <v>118</v>
      </c>
      <c r="H61" s="2">
        <v>21</v>
      </c>
      <c r="I61" s="2">
        <v>3367251</v>
      </c>
      <c r="J61" s="2">
        <v>35</v>
      </c>
      <c r="K61" s="2">
        <v>0.31508199999999997</v>
      </c>
      <c r="L61" s="2">
        <v>26</v>
      </c>
      <c r="M61">
        <v>0.184642</v>
      </c>
      <c r="N61" s="2">
        <v>26</v>
      </c>
      <c r="O61" s="2">
        <f t="shared" si="3"/>
        <v>1.103971469113203</v>
      </c>
      <c r="P61" s="2">
        <v>1</v>
      </c>
      <c r="Q61">
        <v>1.1464999999999999E-3</v>
      </c>
      <c r="R61">
        <v>9.5039199999999999E-4</v>
      </c>
      <c r="S61">
        <v>3.8073300000000002E-4</v>
      </c>
      <c r="T61" s="2">
        <v>27</v>
      </c>
      <c r="U61">
        <v>2.38187E-4</v>
      </c>
      <c r="V61">
        <f t="shared" si="4"/>
        <v>-3.6230819455498562</v>
      </c>
      <c r="W61">
        <v>1.28663E-3</v>
      </c>
      <c r="X61" s="2">
        <v>28</v>
      </c>
      <c r="Y61" s="2">
        <v>88946</v>
      </c>
      <c r="Z61" s="2">
        <v>6.3521000000000001</v>
      </c>
      <c r="AA61" s="2">
        <v>70</v>
      </c>
      <c r="AB61" s="2"/>
      <c r="AH61" s="2" t="s">
        <v>139</v>
      </c>
      <c r="AI61">
        <v>16976115</v>
      </c>
      <c r="AJ61">
        <v>330</v>
      </c>
      <c r="AK61">
        <v>1201067</v>
      </c>
      <c r="AL61">
        <v>925508</v>
      </c>
      <c r="AM61">
        <v>1240346</v>
      </c>
      <c r="AN61">
        <f t="shared" si="2"/>
        <v>5.9039738064979019</v>
      </c>
    </row>
    <row r="62" spans="1:40">
      <c r="A62" s="2" t="s">
        <v>141</v>
      </c>
      <c r="B62" s="2" t="s">
        <v>190</v>
      </c>
      <c r="C62" s="3" t="s">
        <v>110</v>
      </c>
      <c r="D62" s="2" t="s">
        <v>8</v>
      </c>
      <c r="E62" s="2" t="s">
        <v>92</v>
      </c>
      <c r="F62" s="2">
        <v>0</v>
      </c>
      <c r="G62" s="2" t="s">
        <v>118</v>
      </c>
      <c r="H62" s="2">
        <v>21</v>
      </c>
      <c r="I62" s="2">
        <v>3329437</v>
      </c>
      <c r="J62" s="2">
        <v>34</v>
      </c>
      <c r="K62" s="2">
        <v>0.31298500000000001</v>
      </c>
      <c r="L62" s="2">
        <v>24</v>
      </c>
      <c r="M62">
        <v>0.183284</v>
      </c>
      <c r="N62" s="2">
        <v>24</v>
      </c>
      <c r="O62" s="2">
        <f t="shared" si="3"/>
        <v>1.1140034045524978</v>
      </c>
      <c r="P62" s="2">
        <v>1</v>
      </c>
      <c r="Q62">
        <v>1.1462600000000001E-3</v>
      </c>
      <c r="R62">
        <v>9.1934199999999997E-4</v>
      </c>
      <c r="S62">
        <v>3.8643400000000001E-4</v>
      </c>
      <c r="T62" s="2">
        <v>28</v>
      </c>
      <c r="U62">
        <v>2.3270300000000001E-4</v>
      </c>
      <c r="V62">
        <f t="shared" si="4"/>
        <v>-3.6331980177659244</v>
      </c>
      <c r="W62">
        <v>1.2654999999999999E-3</v>
      </c>
      <c r="X62" s="2">
        <v>25</v>
      </c>
      <c r="Y62" s="2">
        <v>95675</v>
      </c>
      <c r="Z62" s="2">
        <v>5.5753000000000004</v>
      </c>
      <c r="AA62" s="2">
        <v>50</v>
      </c>
      <c r="AB62" s="2"/>
      <c r="AH62" s="2" t="s">
        <v>141</v>
      </c>
      <c r="AI62">
        <v>17013929</v>
      </c>
      <c r="AJ62">
        <v>345</v>
      </c>
      <c r="AK62">
        <v>1194049</v>
      </c>
      <c r="AL62">
        <v>887679</v>
      </c>
      <c r="AM62">
        <v>1247364</v>
      </c>
      <c r="AN62">
        <f t="shared" si="2"/>
        <v>5.8694760739201168</v>
      </c>
    </row>
    <row r="63" spans="1:40">
      <c r="A63" s="2" t="s">
        <v>142</v>
      </c>
      <c r="B63" s="2" t="s">
        <v>190</v>
      </c>
      <c r="C63" s="3" t="s">
        <v>110</v>
      </c>
      <c r="D63" s="2" t="s">
        <v>8</v>
      </c>
      <c r="E63" s="2" t="s">
        <v>92</v>
      </c>
      <c r="F63" s="2">
        <v>0</v>
      </c>
      <c r="G63" s="2" t="s">
        <v>118</v>
      </c>
      <c r="H63" s="2">
        <v>21</v>
      </c>
      <c r="I63" s="2">
        <v>3057316</v>
      </c>
      <c r="J63" s="2">
        <v>27</v>
      </c>
      <c r="K63" s="2">
        <v>0.39772099999999999</v>
      </c>
      <c r="L63" s="2">
        <v>30</v>
      </c>
      <c r="M63">
        <v>0.26416200000000001</v>
      </c>
      <c r="N63" s="2">
        <v>30</v>
      </c>
      <c r="O63" s="2">
        <f t="shared" si="3"/>
        <v>0.69638895829074576</v>
      </c>
      <c r="P63" s="2">
        <v>2</v>
      </c>
      <c r="Q63">
        <v>1.1469200000000001E-3</v>
      </c>
      <c r="R63">
        <v>7.4366899999999997E-4</v>
      </c>
      <c r="S63">
        <v>5.0465999999999998E-4</v>
      </c>
      <c r="T63" s="2">
        <v>61</v>
      </c>
      <c r="U63">
        <v>3.4059699999999999E-4</v>
      </c>
      <c r="V63">
        <f t="shared" si="4"/>
        <v>-3.4677591816499405</v>
      </c>
      <c r="W63">
        <v>1.28589E-3</v>
      </c>
      <c r="X63" s="2">
        <v>27</v>
      </c>
      <c r="Y63" s="2">
        <v>98966</v>
      </c>
      <c r="Z63" s="2">
        <v>5.6364999999999998</v>
      </c>
      <c r="AA63" s="2">
        <v>54</v>
      </c>
      <c r="AB63" s="2"/>
      <c r="AH63" s="2" t="s">
        <v>142</v>
      </c>
      <c r="AI63">
        <v>17286050</v>
      </c>
      <c r="AJ63">
        <v>631</v>
      </c>
      <c r="AK63">
        <v>992128</v>
      </c>
      <c r="AL63">
        <v>615272</v>
      </c>
      <c r="AM63">
        <v>1449285</v>
      </c>
      <c r="AN63">
        <f t="shared" si="2"/>
        <v>4.876911716576303</v>
      </c>
    </row>
    <row r="64" spans="1:40">
      <c r="A64" s="2" t="s">
        <v>144</v>
      </c>
      <c r="B64" s="2" t="s">
        <v>190</v>
      </c>
      <c r="C64" s="3" t="s">
        <v>110</v>
      </c>
      <c r="D64" s="2" t="s">
        <v>8</v>
      </c>
      <c r="E64" s="2" t="s">
        <v>92</v>
      </c>
      <c r="F64" s="2">
        <v>0</v>
      </c>
      <c r="G64" s="2" t="s">
        <v>118</v>
      </c>
      <c r="H64" s="2">
        <v>21</v>
      </c>
      <c r="I64" s="2">
        <v>3166653</v>
      </c>
      <c r="J64" s="2">
        <v>30</v>
      </c>
      <c r="K64" s="2">
        <v>0.33740500000000001</v>
      </c>
      <c r="L64" s="2">
        <v>29</v>
      </c>
      <c r="M64">
        <v>0.21198600000000001</v>
      </c>
      <c r="N64" s="2">
        <v>29</v>
      </c>
      <c r="O64" s="2">
        <f t="shared" si="3"/>
        <v>0.92932316285037686</v>
      </c>
      <c r="P64" s="2">
        <v>1</v>
      </c>
      <c r="Q64">
        <v>1.14639E-3</v>
      </c>
      <c r="R64">
        <v>9.1109000000000003E-4</v>
      </c>
      <c r="S64">
        <v>4.31426E-4</v>
      </c>
      <c r="T64" s="2">
        <v>41</v>
      </c>
      <c r="U64">
        <v>2.77481E-4</v>
      </c>
      <c r="V64">
        <f t="shared" si="4"/>
        <v>-3.5567667490373629</v>
      </c>
      <c r="W64">
        <v>1.3062200000000001E-3</v>
      </c>
      <c r="X64" s="2">
        <v>30</v>
      </c>
      <c r="Y64" s="2">
        <v>76724</v>
      </c>
      <c r="Z64" s="2">
        <v>5.2896999999999998</v>
      </c>
      <c r="AA64" s="2">
        <v>39</v>
      </c>
      <c r="AB64" s="2"/>
      <c r="AH64" s="2" t="s">
        <v>144</v>
      </c>
      <c r="AI64">
        <v>17176713</v>
      </c>
      <c r="AJ64">
        <v>436</v>
      </c>
      <c r="AK64">
        <v>1077139</v>
      </c>
      <c r="AL64">
        <v>724804</v>
      </c>
      <c r="AM64">
        <v>1364274</v>
      </c>
      <c r="AN64">
        <f t="shared" si="2"/>
        <v>5.2947924153751149</v>
      </c>
    </row>
    <row r="65" spans="1:40">
      <c r="A65" s="2" t="s">
        <v>154</v>
      </c>
      <c r="B65" s="2" t="s">
        <v>189</v>
      </c>
      <c r="C65" s="3" t="s">
        <v>110</v>
      </c>
      <c r="D65" s="2" t="s">
        <v>7</v>
      </c>
      <c r="E65" s="2" t="s">
        <v>92</v>
      </c>
      <c r="F65" s="2">
        <v>0</v>
      </c>
      <c r="G65" s="2" t="s">
        <v>117</v>
      </c>
      <c r="H65" s="2">
        <v>21</v>
      </c>
      <c r="I65" s="2">
        <v>4236172</v>
      </c>
      <c r="J65" s="2">
        <v>49</v>
      </c>
      <c r="K65" s="2">
        <v>0.75980499999999995</v>
      </c>
      <c r="L65" s="2">
        <v>48</v>
      </c>
      <c r="M65">
        <v>0.67606599999999994</v>
      </c>
      <c r="N65" s="2">
        <v>44</v>
      </c>
      <c r="O65" s="2">
        <f t="shared" si="3"/>
        <v>0.1197863818029601</v>
      </c>
      <c r="P65" s="2">
        <v>3</v>
      </c>
      <c r="Q65">
        <v>1.0773499999999999E-3</v>
      </c>
      <c r="R65">
        <v>9.5299899999999995E-4</v>
      </c>
      <c r="S65">
        <v>4.2675900000000003E-4</v>
      </c>
      <c r="T65" s="2">
        <v>38</v>
      </c>
      <c r="U65">
        <v>2.1338899999999998E-3</v>
      </c>
      <c r="V65">
        <f t="shared" si="4"/>
        <v>-2.6708279718020358</v>
      </c>
      <c r="W65">
        <v>3.1490699999999999E-3</v>
      </c>
      <c r="X65" s="2">
        <v>50</v>
      </c>
      <c r="Y65" s="2">
        <v>716329</v>
      </c>
      <c r="Z65" s="2">
        <v>4.6517999999999997</v>
      </c>
      <c r="AA65" s="2">
        <v>20</v>
      </c>
      <c r="AB65" s="2"/>
      <c r="AH65" s="2" t="s">
        <v>154</v>
      </c>
      <c r="AI65">
        <v>16107194</v>
      </c>
      <c r="AJ65">
        <v>562092</v>
      </c>
      <c r="AK65">
        <v>519633</v>
      </c>
      <c r="AL65">
        <v>1615014</v>
      </c>
      <c r="AM65">
        <v>1539433</v>
      </c>
      <c r="AN65">
        <f t="shared" si="2"/>
        <v>2.5543118085768106</v>
      </c>
    </row>
    <row r="66" spans="1:40">
      <c r="A66" s="2" t="s">
        <v>157</v>
      </c>
      <c r="B66" s="2" t="s">
        <v>189</v>
      </c>
      <c r="C66" s="3" t="s">
        <v>110</v>
      </c>
      <c r="D66" s="2" t="s">
        <v>7</v>
      </c>
      <c r="E66" s="2" t="s">
        <v>92</v>
      </c>
      <c r="F66" s="2">
        <v>0</v>
      </c>
      <c r="G66" s="2" t="s">
        <v>117</v>
      </c>
      <c r="H66" s="2">
        <v>21</v>
      </c>
      <c r="I66" s="2">
        <v>4202778</v>
      </c>
      <c r="J66" s="2">
        <v>46</v>
      </c>
      <c r="K66" s="2">
        <v>0.76704399999999995</v>
      </c>
      <c r="L66" s="2">
        <v>53</v>
      </c>
      <c r="M66">
        <v>0.68392900000000001</v>
      </c>
      <c r="N66" s="2">
        <v>51</v>
      </c>
      <c r="O66" s="2">
        <f t="shared" ref="O66:O97" si="5">(1-M66)/(4*M66)</f>
        <v>0.11553501898588889</v>
      </c>
      <c r="P66" s="2">
        <v>3</v>
      </c>
      <c r="Q66">
        <v>1.0773600000000001E-3</v>
      </c>
      <c r="R66">
        <v>9.0408999999999997E-4</v>
      </c>
      <c r="S66">
        <v>4.3235399999999997E-4</v>
      </c>
      <c r="T66" s="2">
        <v>42</v>
      </c>
      <c r="U66">
        <v>2.1593300000000001E-3</v>
      </c>
      <c r="V66">
        <f t="shared" ref="V66:V97" si="6">LOG10(U66)</f>
        <v>-2.6656809814604734</v>
      </c>
      <c r="W66">
        <v>3.1500500000000002E-3</v>
      </c>
      <c r="X66" s="2">
        <v>51</v>
      </c>
      <c r="Y66" s="2">
        <v>711468</v>
      </c>
      <c r="Z66" s="2">
        <v>4.9663000000000004</v>
      </c>
      <c r="AA66" s="2">
        <v>34</v>
      </c>
      <c r="AB66" s="2"/>
      <c r="AH66" s="2" t="s">
        <v>157</v>
      </c>
      <c r="AI66">
        <v>16140588</v>
      </c>
      <c r="AJ66">
        <v>597129</v>
      </c>
      <c r="AK66">
        <v>490080</v>
      </c>
      <c r="AL66">
        <v>1546583</v>
      </c>
      <c r="AM66">
        <v>1568986</v>
      </c>
      <c r="AN66">
        <f t="shared" si="2"/>
        <v>2.4090408637390688</v>
      </c>
    </row>
    <row r="67" spans="1:40">
      <c r="A67" s="2" t="s">
        <v>158</v>
      </c>
      <c r="B67" s="2" t="s">
        <v>189</v>
      </c>
      <c r="C67" s="3" t="s">
        <v>110</v>
      </c>
      <c r="D67" s="2" t="s">
        <v>7</v>
      </c>
      <c r="E67" s="2" t="s">
        <v>92</v>
      </c>
      <c r="F67" s="2">
        <v>0</v>
      </c>
      <c r="G67" s="2" t="s">
        <v>117</v>
      </c>
      <c r="H67" s="2">
        <v>21</v>
      </c>
      <c r="I67" s="2">
        <v>4115858</v>
      </c>
      <c r="J67" s="2">
        <v>44</v>
      </c>
      <c r="K67" s="2">
        <v>0.81464000000000003</v>
      </c>
      <c r="L67" s="2">
        <v>58</v>
      </c>
      <c r="M67">
        <v>0.73529699999999998</v>
      </c>
      <c r="N67" s="2">
        <v>57</v>
      </c>
      <c r="O67" s="2">
        <f t="shared" si="5"/>
        <v>8.9998667205224564E-2</v>
      </c>
      <c r="P67" s="2">
        <v>3</v>
      </c>
      <c r="Q67">
        <v>1.07755E-3</v>
      </c>
      <c r="R67">
        <v>7.1046200000000003E-4</v>
      </c>
      <c r="S67">
        <v>5.7956900000000005E-4</v>
      </c>
      <c r="T67" s="2">
        <v>69</v>
      </c>
      <c r="U67">
        <v>2.50059E-3</v>
      </c>
      <c r="V67">
        <f t="shared" si="6"/>
        <v>-2.6019575099225634</v>
      </c>
      <c r="W67">
        <v>3.3945899999999998E-3</v>
      </c>
      <c r="X67" s="2">
        <v>57</v>
      </c>
      <c r="Y67" s="2">
        <v>753699</v>
      </c>
      <c r="Z67" s="2">
        <v>7.3041</v>
      </c>
      <c r="AA67" s="2">
        <v>90</v>
      </c>
      <c r="AB67" s="2"/>
      <c r="AH67" s="2" t="s">
        <v>158</v>
      </c>
      <c r="AI67">
        <v>16227508</v>
      </c>
      <c r="AJ67">
        <v>701963</v>
      </c>
      <c r="AK67">
        <v>298339</v>
      </c>
      <c r="AL67">
        <v>1354829</v>
      </c>
      <c r="AM67">
        <v>1760727</v>
      </c>
      <c r="AN67">
        <f t="shared" ref="AN67:AN130" si="7">AK67/(SUM(AI67:AM67))*100</f>
        <v>1.466517389501816</v>
      </c>
    </row>
    <row r="68" spans="1:40">
      <c r="A68" s="2" t="s">
        <v>159</v>
      </c>
      <c r="B68" s="2" t="s">
        <v>189</v>
      </c>
      <c r="C68" s="3" t="s">
        <v>110</v>
      </c>
      <c r="D68" s="2" t="s">
        <v>7</v>
      </c>
      <c r="E68" s="2" t="s">
        <v>92</v>
      </c>
      <c r="F68" s="2">
        <v>0</v>
      </c>
      <c r="G68" s="2" t="s">
        <v>117</v>
      </c>
      <c r="H68" s="2">
        <v>21</v>
      </c>
      <c r="I68" s="2">
        <v>4601498</v>
      </c>
      <c r="J68" s="2">
        <v>57</v>
      </c>
      <c r="K68" s="2">
        <v>0.74004300000000001</v>
      </c>
      <c r="L68" s="2">
        <v>40</v>
      </c>
      <c r="M68">
        <v>0.65129800000000004</v>
      </c>
      <c r="N68" s="2">
        <v>39</v>
      </c>
      <c r="O68" s="2">
        <f t="shared" si="5"/>
        <v>0.13384886795291862</v>
      </c>
      <c r="P68" s="2"/>
      <c r="Q68">
        <v>1.0770899999999999E-3</v>
      </c>
      <c r="R68">
        <v>1.1461799999999999E-3</v>
      </c>
      <c r="S68">
        <v>4.24251E-4</v>
      </c>
      <c r="T68" s="2">
        <v>37</v>
      </c>
      <c r="U68">
        <v>2.0887800000000002E-3</v>
      </c>
      <c r="V68">
        <f t="shared" si="6"/>
        <v>-2.6801072995206257</v>
      </c>
      <c r="W68">
        <v>3.2004199999999998E-3</v>
      </c>
      <c r="X68" s="2">
        <v>55</v>
      </c>
      <c r="Y68" s="2">
        <v>716512</v>
      </c>
      <c r="Z68" s="2">
        <v>5.702</v>
      </c>
      <c r="AA68" s="2">
        <v>56</v>
      </c>
      <c r="AB68" s="2"/>
      <c r="AH68" s="2" t="s">
        <v>159</v>
      </c>
      <c r="AI68">
        <v>15741868</v>
      </c>
      <c r="AJ68">
        <v>555650</v>
      </c>
      <c r="AK68">
        <v>454631</v>
      </c>
      <c r="AL68">
        <v>1986782</v>
      </c>
      <c r="AM68">
        <v>1604435</v>
      </c>
      <c r="AN68">
        <f t="shared" si="7"/>
        <v>2.2347874978014945</v>
      </c>
    </row>
    <row r="69" spans="1:40">
      <c r="A69" s="2" t="s">
        <v>161</v>
      </c>
      <c r="B69" s="2" t="s">
        <v>189</v>
      </c>
      <c r="C69" s="3" t="s">
        <v>110</v>
      </c>
      <c r="D69" s="2" t="s">
        <v>7</v>
      </c>
      <c r="E69" s="2" t="s">
        <v>92</v>
      </c>
      <c r="F69" s="2">
        <v>0</v>
      </c>
      <c r="G69" s="2" t="s">
        <v>117</v>
      </c>
      <c r="H69" s="2">
        <v>21</v>
      </c>
      <c r="I69" s="2">
        <v>4247393</v>
      </c>
      <c r="J69" s="2">
        <v>50</v>
      </c>
      <c r="K69" s="2">
        <v>0.74671500000000002</v>
      </c>
      <c r="L69" s="2">
        <v>43</v>
      </c>
      <c r="M69">
        <v>0.660327</v>
      </c>
      <c r="N69" s="2">
        <v>42</v>
      </c>
      <c r="O69" s="2">
        <f t="shared" si="5"/>
        <v>0.12860029954855701</v>
      </c>
      <c r="P69" s="2">
        <v>3</v>
      </c>
      <c r="Q69">
        <v>1.07767E-3</v>
      </c>
      <c r="R69">
        <v>1.0078800000000001E-3</v>
      </c>
      <c r="S69">
        <v>4.1794500000000002E-4</v>
      </c>
      <c r="T69" s="2">
        <v>36</v>
      </c>
      <c r="U69">
        <v>2.0412E-3</v>
      </c>
      <c r="V69">
        <f t="shared" si="6"/>
        <v>-2.6901144403398063</v>
      </c>
      <c r="W69">
        <v>3.0839800000000001E-3</v>
      </c>
      <c r="X69" s="2">
        <v>42</v>
      </c>
      <c r="Y69" s="2">
        <v>735480</v>
      </c>
      <c r="Z69" s="2">
        <v>4.5419</v>
      </c>
      <c r="AA69" s="2">
        <v>17</v>
      </c>
      <c r="AB69" s="2"/>
      <c r="AH69" s="2" t="s">
        <v>161</v>
      </c>
      <c r="AI69">
        <v>16095973</v>
      </c>
      <c r="AJ69">
        <v>400051</v>
      </c>
      <c r="AK69">
        <v>695372</v>
      </c>
      <c r="AL69">
        <v>1788276</v>
      </c>
      <c r="AM69">
        <v>1363694</v>
      </c>
      <c r="AN69">
        <f t="shared" si="7"/>
        <v>3.4181757335536314</v>
      </c>
    </row>
    <row r="70" spans="1:40">
      <c r="A70" s="2" t="s">
        <v>163</v>
      </c>
      <c r="B70" s="2" t="s">
        <v>189</v>
      </c>
      <c r="C70" s="3" t="s">
        <v>110</v>
      </c>
      <c r="D70" s="2" t="s">
        <v>7</v>
      </c>
      <c r="E70" s="2" t="s">
        <v>92</v>
      </c>
      <c r="F70" s="2">
        <v>0</v>
      </c>
      <c r="G70" s="2" t="s">
        <v>117</v>
      </c>
      <c r="H70" s="2">
        <v>21</v>
      </c>
      <c r="I70" s="2">
        <v>4372080</v>
      </c>
      <c r="J70" s="2">
        <v>54</v>
      </c>
      <c r="K70" s="2">
        <v>0.75630500000000001</v>
      </c>
      <c r="L70" s="2">
        <v>47</v>
      </c>
      <c r="M70">
        <v>0.67871999999999999</v>
      </c>
      <c r="N70" s="2">
        <v>48</v>
      </c>
      <c r="O70" s="2">
        <f t="shared" si="5"/>
        <v>0.11834040546911835</v>
      </c>
      <c r="P70" s="2">
        <v>3</v>
      </c>
      <c r="Q70">
        <v>1.04185E-3</v>
      </c>
      <c r="R70">
        <v>9.5032099999999996E-4</v>
      </c>
      <c r="S70">
        <v>4.0675599999999998E-4</v>
      </c>
      <c r="T70" s="2">
        <v>33</v>
      </c>
      <c r="U70">
        <v>2.1189500000000001E-3</v>
      </c>
      <c r="V70">
        <f t="shared" si="6"/>
        <v>-2.6738792910382805</v>
      </c>
      <c r="W70">
        <v>3.1150399999999999E-3</v>
      </c>
      <c r="X70" s="2">
        <v>44</v>
      </c>
      <c r="Y70" s="2">
        <v>711928</v>
      </c>
      <c r="Z70" s="2">
        <v>6.7975000000000003</v>
      </c>
      <c r="AA70" s="2">
        <v>79</v>
      </c>
      <c r="AB70" s="2"/>
      <c r="AH70" s="2" t="s">
        <v>163</v>
      </c>
      <c r="AI70">
        <v>15971286</v>
      </c>
      <c r="AJ70">
        <v>518700</v>
      </c>
      <c r="AK70">
        <v>579979</v>
      </c>
      <c r="AL70">
        <v>1546596</v>
      </c>
      <c r="AM70">
        <v>1726805</v>
      </c>
      <c r="AN70">
        <f t="shared" si="7"/>
        <v>2.8509490514008351</v>
      </c>
    </row>
    <row r="71" spans="1:40">
      <c r="A71" s="2" t="s">
        <v>165</v>
      </c>
      <c r="B71" s="2" t="s">
        <v>189</v>
      </c>
      <c r="C71" s="3" t="s">
        <v>110</v>
      </c>
      <c r="D71" s="2" t="s">
        <v>7</v>
      </c>
      <c r="E71" s="2" t="s">
        <v>92</v>
      </c>
      <c r="F71" s="2">
        <v>0</v>
      </c>
      <c r="G71" s="2" t="s">
        <v>117</v>
      </c>
      <c r="H71" s="2">
        <v>21</v>
      </c>
      <c r="I71" s="2">
        <v>4371113</v>
      </c>
      <c r="J71" s="2">
        <v>53</v>
      </c>
      <c r="K71" s="2">
        <v>0.76111799999999996</v>
      </c>
      <c r="L71" s="2">
        <v>50</v>
      </c>
      <c r="M71">
        <v>0.68411200000000005</v>
      </c>
      <c r="N71" s="2">
        <v>52</v>
      </c>
      <c r="O71" s="2">
        <f t="shared" si="5"/>
        <v>0.11543723834693731</v>
      </c>
      <c r="P71" s="2">
        <v>3</v>
      </c>
      <c r="Q71">
        <v>1.04228E-3</v>
      </c>
      <c r="R71">
        <v>9.1989899999999996E-4</v>
      </c>
      <c r="S71">
        <v>4.0650000000000001E-4</v>
      </c>
      <c r="T71" s="2">
        <v>31</v>
      </c>
      <c r="U71">
        <v>2.1402000000000001E-3</v>
      </c>
      <c r="V71">
        <f t="shared" si="6"/>
        <v>-2.6695456402780025</v>
      </c>
      <c r="W71">
        <v>3.1212900000000001E-3</v>
      </c>
      <c r="X71" s="2">
        <v>47</v>
      </c>
      <c r="Y71" s="2">
        <v>708935</v>
      </c>
      <c r="Z71" s="2">
        <v>4.7506000000000004</v>
      </c>
      <c r="AA71" s="2">
        <v>22</v>
      </c>
      <c r="AB71" s="2"/>
      <c r="AH71" s="2" t="s">
        <v>165</v>
      </c>
      <c r="AI71">
        <v>15972253</v>
      </c>
      <c r="AJ71">
        <v>541620</v>
      </c>
      <c r="AK71">
        <v>559019</v>
      </c>
      <c r="AL71">
        <v>1522709</v>
      </c>
      <c r="AM71">
        <v>1747765</v>
      </c>
      <c r="AN71">
        <f t="shared" si="7"/>
        <v>2.7479179207609992</v>
      </c>
    </row>
    <row r="72" spans="1:40">
      <c r="A72" s="2" t="s">
        <v>166</v>
      </c>
      <c r="B72" s="2" t="s">
        <v>189</v>
      </c>
      <c r="C72" s="3" t="s">
        <v>110</v>
      </c>
      <c r="D72" s="2" t="s">
        <v>7</v>
      </c>
      <c r="E72" s="2" t="s">
        <v>92</v>
      </c>
      <c r="F72" s="2">
        <v>0</v>
      </c>
      <c r="G72" s="2" t="s">
        <v>117</v>
      </c>
      <c r="H72" s="2">
        <v>21</v>
      </c>
      <c r="I72" s="2">
        <v>4094736</v>
      </c>
      <c r="J72" s="2">
        <v>42</v>
      </c>
      <c r="K72" s="2">
        <v>0.77697300000000002</v>
      </c>
      <c r="L72" s="2">
        <v>54</v>
      </c>
      <c r="M72">
        <v>0.71333800000000003</v>
      </c>
      <c r="N72" s="2">
        <v>55</v>
      </c>
      <c r="O72" s="2">
        <f t="shared" si="5"/>
        <v>0.10046499695796381</v>
      </c>
      <c r="P72" s="2">
        <v>3</v>
      </c>
      <c r="Q72">
        <v>1.0418700000000001E-3</v>
      </c>
      <c r="R72">
        <v>7.4337700000000004E-4</v>
      </c>
      <c r="S72">
        <v>4.7398299999999998E-4</v>
      </c>
      <c r="T72" s="2">
        <v>50</v>
      </c>
      <c r="U72">
        <v>2.2372400000000001E-3</v>
      </c>
      <c r="V72">
        <f t="shared" si="6"/>
        <v>-2.6502874244483938</v>
      </c>
      <c r="W72">
        <v>3.1298699999999999E-3</v>
      </c>
      <c r="X72" s="2">
        <v>48</v>
      </c>
      <c r="Y72" s="2">
        <v>712226</v>
      </c>
      <c r="Z72" s="2">
        <v>6.4351000000000003</v>
      </c>
      <c r="AA72" s="2">
        <v>74</v>
      </c>
      <c r="AB72" s="2"/>
      <c r="AH72" s="2" t="s">
        <v>166</v>
      </c>
      <c r="AI72">
        <v>16248630</v>
      </c>
      <c r="AJ72">
        <v>625277</v>
      </c>
      <c r="AK72">
        <v>444725</v>
      </c>
      <c r="AL72">
        <v>1162675</v>
      </c>
      <c r="AM72">
        <v>1862059</v>
      </c>
      <c r="AN72">
        <f t="shared" si="7"/>
        <v>2.1860934911164653</v>
      </c>
    </row>
    <row r="73" spans="1:40">
      <c r="A73" s="2" t="s">
        <v>168</v>
      </c>
      <c r="B73" s="2" t="s">
        <v>189</v>
      </c>
      <c r="C73" s="3" t="s">
        <v>110</v>
      </c>
      <c r="D73" s="2" t="s">
        <v>7</v>
      </c>
      <c r="E73" s="2" t="s">
        <v>92</v>
      </c>
      <c r="F73" s="2">
        <v>0</v>
      </c>
      <c r="G73" s="2" t="s">
        <v>117</v>
      </c>
      <c r="H73" s="2">
        <v>21</v>
      </c>
      <c r="I73" s="2">
        <v>4268042</v>
      </c>
      <c r="J73" s="2">
        <v>51</v>
      </c>
      <c r="K73" s="2">
        <v>0.80181000000000002</v>
      </c>
      <c r="L73" s="2">
        <v>57</v>
      </c>
      <c r="M73">
        <v>0.73794899999999997</v>
      </c>
      <c r="N73" s="2">
        <v>58</v>
      </c>
      <c r="O73" s="2">
        <f t="shared" si="5"/>
        <v>8.8776798938680054E-2</v>
      </c>
      <c r="P73" s="2">
        <v>3</v>
      </c>
      <c r="Q73">
        <v>1.0415699999999999E-3</v>
      </c>
      <c r="R73">
        <v>7.1014099999999996E-4</v>
      </c>
      <c r="S73">
        <v>5.5592800000000002E-4</v>
      </c>
      <c r="T73" s="2">
        <v>65</v>
      </c>
      <c r="U73">
        <v>2.4837700000000002E-3</v>
      </c>
      <c r="V73">
        <f t="shared" si="6"/>
        <v>-2.604888622809288</v>
      </c>
      <c r="W73">
        <v>3.3596199999999998E-3</v>
      </c>
      <c r="X73" s="2">
        <v>56</v>
      </c>
      <c r="Y73" s="2">
        <v>748981</v>
      </c>
      <c r="Z73" s="2">
        <v>7.6936</v>
      </c>
      <c r="AA73" s="2">
        <v>97</v>
      </c>
      <c r="AB73" s="2"/>
      <c r="AH73" s="2" t="s">
        <v>168</v>
      </c>
      <c r="AI73">
        <v>16075324</v>
      </c>
      <c r="AJ73">
        <v>645427</v>
      </c>
      <c r="AK73">
        <v>337337</v>
      </c>
      <c r="AL73">
        <v>1315831</v>
      </c>
      <c r="AM73">
        <v>1969447</v>
      </c>
      <c r="AN73">
        <f t="shared" si="7"/>
        <v>1.6582162460233967</v>
      </c>
    </row>
    <row r="74" spans="1:40">
      <c r="A74" s="2" t="s">
        <v>170</v>
      </c>
      <c r="B74" s="2" t="s">
        <v>189</v>
      </c>
      <c r="C74" s="3" t="s">
        <v>110</v>
      </c>
      <c r="D74" s="2" t="s">
        <v>7</v>
      </c>
      <c r="E74" s="2" t="s">
        <v>92</v>
      </c>
      <c r="F74" s="2">
        <v>0</v>
      </c>
      <c r="G74" s="2" t="s">
        <v>117</v>
      </c>
      <c r="H74" s="2">
        <v>21</v>
      </c>
      <c r="I74" s="2">
        <v>4113424</v>
      </c>
      <c r="J74" s="2">
        <v>43</v>
      </c>
      <c r="K74" s="2">
        <v>0.74925200000000003</v>
      </c>
      <c r="L74" s="2">
        <v>44</v>
      </c>
      <c r="M74">
        <v>0.68039700000000003</v>
      </c>
      <c r="N74" s="2">
        <v>49</v>
      </c>
      <c r="O74" s="2">
        <f t="shared" si="5"/>
        <v>0.11743254305941971</v>
      </c>
      <c r="P74" s="2">
        <v>3</v>
      </c>
      <c r="Q74">
        <v>1.04184E-3</v>
      </c>
      <c r="R74">
        <v>9.1113999999999995E-4</v>
      </c>
      <c r="S74">
        <v>4.3846800000000002E-4</v>
      </c>
      <c r="T74" s="2">
        <v>43</v>
      </c>
      <c r="U74">
        <v>2.0930300000000001E-3</v>
      </c>
      <c r="V74">
        <f t="shared" si="6"/>
        <v>-2.6792245467491855</v>
      </c>
      <c r="W74">
        <v>3.0695200000000001E-3</v>
      </c>
      <c r="X74" s="2">
        <v>41</v>
      </c>
      <c r="Y74" s="2">
        <v>738008</v>
      </c>
      <c r="Z74" s="2">
        <v>6.1718999999999999</v>
      </c>
      <c r="AA74" s="2">
        <v>65</v>
      </c>
      <c r="AB74" s="2"/>
      <c r="AH74" s="2" t="s">
        <v>170</v>
      </c>
      <c r="AI74">
        <v>16229942</v>
      </c>
      <c r="AJ74">
        <v>537969</v>
      </c>
      <c r="AK74">
        <v>533272</v>
      </c>
      <c r="AL74">
        <v>1268671</v>
      </c>
      <c r="AM74">
        <v>1773512</v>
      </c>
      <c r="AN74">
        <f t="shared" si="7"/>
        <v>2.6213557776033722</v>
      </c>
    </row>
    <row r="75" spans="1:40">
      <c r="A75" s="2" t="s">
        <v>40</v>
      </c>
      <c r="B75" s="2" t="s">
        <v>187</v>
      </c>
      <c r="C75" s="3" t="s">
        <v>110</v>
      </c>
      <c r="D75" s="2" t="s">
        <v>13</v>
      </c>
      <c r="E75" s="2" t="s">
        <v>93</v>
      </c>
      <c r="F75" s="2">
        <v>0</v>
      </c>
      <c r="G75" s="2" t="s">
        <v>116</v>
      </c>
      <c r="H75" s="2">
        <v>21</v>
      </c>
      <c r="I75" s="2">
        <v>7689679</v>
      </c>
      <c r="J75" s="2">
        <v>90</v>
      </c>
      <c r="K75" s="2">
        <v>0.86510299999999996</v>
      </c>
      <c r="L75" s="2">
        <v>67</v>
      </c>
      <c r="M75">
        <v>0.80799799999999999</v>
      </c>
      <c r="N75" s="2">
        <v>66</v>
      </c>
      <c r="O75" s="2">
        <f t="shared" si="5"/>
        <v>5.9406706452243697E-2</v>
      </c>
      <c r="P75" s="2">
        <v>4</v>
      </c>
      <c r="Q75">
        <v>1.6446399999999999E-3</v>
      </c>
      <c r="R75">
        <v>9.5286800000000005E-4</v>
      </c>
      <c r="S75">
        <v>8.3725399999999995E-4</v>
      </c>
      <c r="T75" s="2">
        <v>101</v>
      </c>
      <c r="U75">
        <v>5.4904999999999997E-3</v>
      </c>
      <c r="V75">
        <f t="shared" si="6"/>
        <v>-2.2603881041194449</v>
      </c>
      <c r="W75">
        <v>6.7892600000000001E-3</v>
      </c>
      <c r="X75" s="2">
        <v>72</v>
      </c>
      <c r="Y75" s="2"/>
      <c r="Z75" s="2">
        <v>5.5186000000000002</v>
      </c>
      <c r="AA75" s="2">
        <v>47</v>
      </c>
      <c r="AB75" s="2"/>
      <c r="AH75" s="2" t="s">
        <v>40</v>
      </c>
      <c r="AI75">
        <v>12653687</v>
      </c>
      <c r="AJ75">
        <v>2353877</v>
      </c>
      <c r="AK75">
        <v>253711</v>
      </c>
      <c r="AL75">
        <v>1880936</v>
      </c>
      <c r="AM75">
        <v>3201155</v>
      </c>
      <c r="AN75">
        <f t="shared" si="7"/>
        <v>1.2471436634429129</v>
      </c>
    </row>
    <row r="76" spans="1:40">
      <c r="A76" s="2" t="s">
        <v>43</v>
      </c>
      <c r="B76" s="2" t="s">
        <v>187</v>
      </c>
      <c r="C76" s="3" t="s">
        <v>110</v>
      </c>
      <c r="D76" s="2" t="s">
        <v>13</v>
      </c>
      <c r="E76" s="2" t="s">
        <v>93</v>
      </c>
      <c r="F76" s="2">
        <v>0</v>
      </c>
      <c r="G76" s="2" t="s">
        <v>116</v>
      </c>
      <c r="H76" s="2">
        <v>21</v>
      </c>
      <c r="I76" s="2">
        <v>7617720</v>
      </c>
      <c r="J76" s="2">
        <v>86</v>
      </c>
      <c r="K76" s="2">
        <v>0.86688100000000001</v>
      </c>
      <c r="L76" s="2">
        <v>70</v>
      </c>
      <c r="M76">
        <v>0.81126500000000001</v>
      </c>
      <c r="N76" s="2">
        <v>71</v>
      </c>
      <c r="O76" s="2">
        <f t="shared" si="5"/>
        <v>5.8160711974508943E-2</v>
      </c>
      <c r="P76" s="2">
        <v>4</v>
      </c>
      <c r="Q76">
        <v>1.6448000000000001E-3</v>
      </c>
      <c r="R76">
        <v>9.0397800000000005E-4</v>
      </c>
      <c r="S76">
        <v>8.7267599999999996E-4</v>
      </c>
      <c r="T76" s="2">
        <v>108</v>
      </c>
      <c r="U76">
        <v>5.5036199999999999E-3</v>
      </c>
      <c r="V76">
        <f t="shared" si="6"/>
        <v>-2.2593515598016776</v>
      </c>
      <c r="W76">
        <v>6.7780100000000001E-3</v>
      </c>
      <c r="X76" s="2">
        <v>68</v>
      </c>
      <c r="Y76" s="2"/>
      <c r="Z76" s="2">
        <v>6.0187999999999997</v>
      </c>
      <c r="AA76" s="2">
        <v>61</v>
      </c>
      <c r="AB76" s="2"/>
      <c r="AH76" s="2" t="s">
        <v>43</v>
      </c>
      <c r="AI76">
        <v>12725646</v>
      </c>
      <c r="AJ76">
        <v>2377402</v>
      </c>
      <c r="AK76">
        <v>251211</v>
      </c>
      <c r="AL76">
        <v>1785452</v>
      </c>
      <c r="AM76">
        <v>3203655</v>
      </c>
      <c r="AN76">
        <f t="shared" si="7"/>
        <v>1.234854644998276</v>
      </c>
    </row>
    <row r="77" spans="1:40">
      <c r="A77" s="2" t="s">
        <v>45</v>
      </c>
      <c r="B77" s="2" t="s">
        <v>187</v>
      </c>
      <c r="C77" s="3" t="s">
        <v>110</v>
      </c>
      <c r="D77" s="2" t="s">
        <v>13</v>
      </c>
      <c r="E77" s="2" t="s">
        <v>93</v>
      </c>
      <c r="F77" s="2">
        <v>0</v>
      </c>
      <c r="G77" s="2" t="s">
        <v>116</v>
      </c>
      <c r="H77" s="2">
        <v>21</v>
      </c>
      <c r="I77" s="2">
        <v>7862225</v>
      </c>
      <c r="J77" s="2">
        <v>96</v>
      </c>
      <c r="K77" s="2">
        <v>0.85169499999999998</v>
      </c>
      <c r="L77" s="2">
        <v>61</v>
      </c>
      <c r="M77">
        <v>0.79236600000000001</v>
      </c>
      <c r="N77" s="2">
        <v>61</v>
      </c>
      <c r="O77" s="2">
        <f t="shared" si="5"/>
        <v>6.5510761441051224E-2</v>
      </c>
      <c r="P77" s="2">
        <v>4</v>
      </c>
      <c r="Q77">
        <v>1.6442799999999999E-3</v>
      </c>
      <c r="R77">
        <v>1.1459700000000001E-3</v>
      </c>
      <c r="S77">
        <v>6.8001699999999999E-4</v>
      </c>
      <c r="T77" s="2">
        <v>77</v>
      </c>
      <c r="U77">
        <v>5.3455200000000003E-3</v>
      </c>
      <c r="V77">
        <f t="shared" si="6"/>
        <v>-2.2720100412230297</v>
      </c>
      <c r="W77">
        <v>6.74064E-3</v>
      </c>
      <c r="X77" s="2">
        <v>63</v>
      </c>
      <c r="Y77" s="2"/>
      <c r="Z77" s="2">
        <v>6.5636000000000001</v>
      </c>
      <c r="AA77" s="2">
        <v>75</v>
      </c>
      <c r="AB77" s="2"/>
      <c r="AH77" s="2" t="s">
        <v>45</v>
      </c>
      <c r="AI77">
        <v>12481141</v>
      </c>
      <c r="AJ77">
        <v>2226651</v>
      </c>
      <c r="AK77">
        <v>260705</v>
      </c>
      <c r="AL77">
        <v>2180708</v>
      </c>
      <c r="AM77">
        <v>3194161</v>
      </c>
      <c r="AN77">
        <f t="shared" si="7"/>
        <v>1.2815234214436293</v>
      </c>
    </row>
    <row r="78" spans="1:40">
      <c r="A78" s="2" t="s">
        <v>47</v>
      </c>
      <c r="B78" s="2" t="s">
        <v>187</v>
      </c>
      <c r="C78" s="3" t="s">
        <v>110</v>
      </c>
      <c r="D78" s="2" t="s">
        <v>13</v>
      </c>
      <c r="E78" s="2" t="s">
        <v>93</v>
      </c>
      <c r="F78" s="2">
        <v>0</v>
      </c>
      <c r="G78" s="2" t="s">
        <v>116</v>
      </c>
      <c r="H78" s="2">
        <v>21</v>
      </c>
      <c r="I78" s="2">
        <v>7847463</v>
      </c>
      <c r="J78" s="2">
        <v>95</v>
      </c>
      <c r="K78" s="2">
        <v>0.86218700000000004</v>
      </c>
      <c r="L78" s="2">
        <v>65</v>
      </c>
      <c r="M78">
        <v>0.80293800000000004</v>
      </c>
      <c r="N78" s="2">
        <v>65</v>
      </c>
      <c r="O78" s="2">
        <f t="shared" si="5"/>
        <v>6.135654309548183E-2</v>
      </c>
      <c r="P78" s="2">
        <v>4</v>
      </c>
      <c r="Q78">
        <v>1.6446500000000001E-3</v>
      </c>
      <c r="R78">
        <v>1.0074299999999999E-3</v>
      </c>
      <c r="S78">
        <v>8.0501100000000001E-4</v>
      </c>
      <c r="T78" s="2">
        <v>94</v>
      </c>
      <c r="U78">
        <v>5.4273200000000002E-3</v>
      </c>
      <c r="V78">
        <f t="shared" si="6"/>
        <v>-2.2654145712458229</v>
      </c>
      <c r="W78">
        <v>6.7533599999999999E-3</v>
      </c>
      <c r="X78" s="2">
        <v>64</v>
      </c>
      <c r="Y78" s="2"/>
      <c r="Z78" s="2">
        <v>5.8269000000000002</v>
      </c>
      <c r="AA78" s="2">
        <v>57</v>
      </c>
      <c r="AB78" s="2"/>
      <c r="AH78" s="2" t="s">
        <v>47</v>
      </c>
      <c r="AI78">
        <v>12495903</v>
      </c>
      <c r="AJ78">
        <v>2207335</v>
      </c>
      <c r="AK78">
        <v>298386</v>
      </c>
      <c r="AL78">
        <v>2185262</v>
      </c>
      <c r="AM78">
        <v>3156480</v>
      </c>
      <c r="AN78">
        <f t="shared" si="7"/>
        <v>1.4667484230485752</v>
      </c>
    </row>
    <row r="79" spans="1:40">
      <c r="A79" s="2" t="s">
        <v>49</v>
      </c>
      <c r="B79" s="2" t="s">
        <v>187</v>
      </c>
      <c r="C79" s="3" t="s">
        <v>110</v>
      </c>
      <c r="D79" s="2" t="s">
        <v>13</v>
      </c>
      <c r="E79" s="2" t="s">
        <v>93</v>
      </c>
      <c r="F79" s="2">
        <v>0</v>
      </c>
      <c r="G79" s="2" t="s">
        <v>116</v>
      </c>
      <c r="H79" s="2">
        <v>21</v>
      </c>
      <c r="I79" s="2">
        <v>7578598</v>
      </c>
      <c r="J79" s="2">
        <v>84</v>
      </c>
      <c r="K79" s="2">
        <v>0.87017500000000003</v>
      </c>
      <c r="L79" s="2">
        <v>74</v>
      </c>
      <c r="M79">
        <v>0.816276</v>
      </c>
      <c r="N79" s="2">
        <v>73</v>
      </c>
      <c r="O79" s="2">
        <f t="shared" si="5"/>
        <v>5.6268958048503202E-2</v>
      </c>
      <c r="P79" s="2">
        <v>4</v>
      </c>
      <c r="Q79">
        <v>1.54634E-3</v>
      </c>
      <c r="R79">
        <v>9.5007299999999995E-4</v>
      </c>
      <c r="S79">
        <v>7.6703700000000004E-4</v>
      </c>
      <c r="T79" s="2">
        <v>88</v>
      </c>
      <c r="U79">
        <v>5.5716999999999997E-3</v>
      </c>
      <c r="V79">
        <f t="shared" si="6"/>
        <v>-2.2540122755668288</v>
      </c>
      <c r="W79">
        <v>6.8199100000000002E-3</v>
      </c>
      <c r="X79" s="2">
        <v>78</v>
      </c>
      <c r="Y79" s="2"/>
      <c r="Z79" s="2">
        <v>7.9267000000000003</v>
      </c>
      <c r="AA79" s="2">
        <v>100</v>
      </c>
      <c r="AB79" s="2"/>
      <c r="AH79" s="2" t="s">
        <v>49</v>
      </c>
      <c r="AI79">
        <v>12764768</v>
      </c>
      <c r="AJ79">
        <v>2547192</v>
      </c>
      <c r="AK79">
        <v>218308</v>
      </c>
      <c r="AL79">
        <v>1908267</v>
      </c>
      <c r="AM79">
        <v>2904831</v>
      </c>
      <c r="AN79">
        <f t="shared" si="7"/>
        <v>1.0731164154447204</v>
      </c>
    </row>
    <row r="80" spans="1:40">
      <c r="A80" s="2" t="s">
        <v>51</v>
      </c>
      <c r="B80" s="2" t="s">
        <v>187</v>
      </c>
      <c r="C80" s="3" t="s">
        <v>110</v>
      </c>
      <c r="D80" s="2" t="s">
        <v>13</v>
      </c>
      <c r="E80" s="2" t="s">
        <v>93</v>
      </c>
      <c r="F80" s="2">
        <v>0</v>
      </c>
      <c r="G80" s="2" t="s">
        <v>116</v>
      </c>
      <c r="H80" s="2">
        <v>21</v>
      </c>
      <c r="I80" s="2">
        <v>7549474</v>
      </c>
      <c r="J80" s="2">
        <v>82</v>
      </c>
      <c r="K80" s="2">
        <v>0.87146699999999999</v>
      </c>
      <c r="L80" s="2">
        <v>75</v>
      </c>
      <c r="M80">
        <v>0.81829300000000005</v>
      </c>
      <c r="N80" s="2">
        <v>74</v>
      </c>
      <c r="O80" s="2">
        <f t="shared" si="5"/>
        <v>5.55140395921754E-2</v>
      </c>
      <c r="P80" s="2">
        <v>4</v>
      </c>
      <c r="Q80">
        <v>1.5465500000000001E-3</v>
      </c>
      <c r="R80">
        <v>9.1934799999999995E-4</v>
      </c>
      <c r="S80">
        <v>7.8808899999999996E-4</v>
      </c>
      <c r="T80" s="2">
        <v>91</v>
      </c>
      <c r="U80">
        <v>5.5793800000000001E-3</v>
      </c>
      <c r="V80">
        <f t="shared" si="6"/>
        <v>-2.2534140586858835</v>
      </c>
      <c r="W80">
        <v>6.8123300000000001E-3</v>
      </c>
      <c r="X80" s="2">
        <v>77</v>
      </c>
      <c r="Y80" s="2"/>
      <c r="Z80" s="2">
        <v>6.57</v>
      </c>
      <c r="AA80" s="2">
        <v>76</v>
      </c>
      <c r="AB80" s="2"/>
      <c r="AH80" s="2" t="s">
        <v>51</v>
      </c>
      <c r="AI80">
        <v>12793892</v>
      </c>
      <c r="AJ80">
        <v>2564889</v>
      </c>
      <c r="AK80">
        <v>220282</v>
      </c>
      <c r="AL80">
        <v>1861446</v>
      </c>
      <c r="AM80">
        <v>2902857</v>
      </c>
      <c r="AN80">
        <f t="shared" si="7"/>
        <v>1.0828198244086058</v>
      </c>
    </row>
    <row r="81" spans="1:40">
      <c r="A81" s="2" t="s">
        <v>52</v>
      </c>
      <c r="B81" s="2" t="s">
        <v>187</v>
      </c>
      <c r="C81" s="3" t="s">
        <v>110</v>
      </c>
      <c r="D81" s="2" t="s">
        <v>13</v>
      </c>
      <c r="E81" s="2" t="s">
        <v>93</v>
      </c>
      <c r="F81" s="2">
        <v>0</v>
      </c>
      <c r="G81" s="2" t="s">
        <v>116</v>
      </c>
      <c r="H81" s="2">
        <v>21</v>
      </c>
      <c r="I81" s="2">
        <v>7212921</v>
      </c>
      <c r="J81" s="2">
        <v>71</v>
      </c>
      <c r="K81" s="2">
        <v>0.87695000000000001</v>
      </c>
      <c r="L81" s="2">
        <v>79</v>
      </c>
      <c r="M81">
        <v>0.83162599999999998</v>
      </c>
      <c r="N81" s="2">
        <v>79</v>
      </c>
      <c r="O81" s="2">
        <f t="shared" si="5"/>
        <v>5.0615901859730222E-2</v>
      </c>
      <c r="P81" s="2">
        <v>4</v>
      </c>
      <c r="Q81">
        <v>1.54667E-3</v>
      </c>
      <c r="R81">
        <v>7.4328899999999995E-4</v>
      </c>
      <c r="S81">
        <v>9.0820500000000004E-4</v>
      </c>
      <c r="T81" s="2">
        <v>112</v>
      </c>
      <c r="U81">
        <v>5.6822900000000004E-3</v>
      </c>
      <c r="V81">
        <f t="shared" si="6"/>
        <v>-2.2454766054976592</v>
      </c>
      <c r="W81">
        <v>6.8272699999999999E-3</v>
      </c>
      <c r="X81" s="2">
        <v>80</v>
      </c>
      <c r="Y81" s="2"/>
      <c r="Z81" s="2">
        <v>6.8611000000000004</v>
      </c>
      <c r="AA81" s="2">
        <v>82</v>
      </c>
      <c r="AB81" s="2"/>
      <c r="AH81" s="2" t="s">
        <v>52</v>
      </c>
      <c r="AI81">
        <v>13130445</v>
      </c>
      <c r="AJ81">
        <v>2662014</v>
      </c>
      <c r="AK81">
        <v>179632</v>
      </c>
      <c r="AL81">
        <v>1427768</v>
      </c>
      <c r="AM81">
        <v>2943507</v>
      </c>
      <c r="AN81">
        <f t="shared" si="7"/>
        <v>0.88300038449880913</v>
      </c>
    </row>
    <row r="82" spans="1:40">
      <c r="A82" s="2" t="s">
        <v>54</v>
      </c>
      <c r="B82" s="2" t="s">
        <v>187</v>
      </c>
      <c r="C82" s="3" t="s">
        <v>110</v>
      </c>
      <c r="D82" s="2" t="s">
        <v>13</v>
      </c>
      <c r="E82" s="2" t="s">
        <v>93</v>
      </c>
      <c r="F82" s="2">
        <v>0</v>
      </c>
      <c r="G82" s="2" t="s">
        <v>116</v>
      </c>
      <c r="H82" s="2">
        <v>21</v>
      </c>
      <c r="I82" s="2">
        <v>7177315</v>
      </c>
      <c r="J82" s="2">
        <v>70</v>
      </c>
      <c r="K82" s="2">
        <v>0.88057399999999997</v>
      </c>
      <c r="L82" s="2">
        <v>80</v>
      </c>
      <c r="M82">
        <v>0.83338900000000005</v>
      </c>
      <c r="N82" s="2">
        <v>80</v>
      </c>
      <c r="O82" s="2">
        <f t="shared" si="5"/>
        <v>4.9979961338582568E-2</v>
      </c>
      <c r="P82" s="2">
        <v>4</v>
      </c>
      <c r="Q82">
        <v>1.5468599999999999E-3</v>
      </c>
      <c r="R82">
        <v>7.1035599999999999E-4</v>
      </c>
      <c r="S82">
        <v>9.4799700000000001E-4</v>
      </c>
      <c r="T82" s="2">
        <v>116</v>
      </c>
      <c r="U82">
        <v>5.6718100000000002E-3</v>
      </c>
      <c r="V82">
        <f t="shared" si="6"/>
        <v>-2.2462783260149841</v>
      </c>
      <c r="W82">
        <v>6.8004099999999998E-3</v>
      </c>
      <c r="X82" s="2">
        <v>74</v>
      </c>
      <c r="Y82" s="2"/>
      <c r="Z82" s="2">
        <v>8.6837</v>
      </c>
      <c r="AA82" s="2">
        <v>108</v>
      </c>
      <c r="AB82" s="2"/>
      <c r="AH82" s="2" t="s">
        <v>54</v>
      </c>
      <c r="AI82">
        <v>13166051</v>
      </c>
      <c r="AJ82">
        <v>2559851</v>
      </c>
      <c r="AK82">
        <v>158843</v>
      </c>
      <c r="AL82">
        <v>1494325</v>
      </c>
      <c r="AM82">
        <v>2964296</v>
      </c>
      <c r="AN82">
        <f t="shared" si="7"/>
        <v>0.78080982272058608</v>
      </c>
    </row>
    <row r="83" spans="1:40">
      <c r="A83" s="2" t="s">
        <v>56</v>
      </c>
      <c r="B83" s="2" t="s">
        <v>187</v>
      </c>
      <c r="C83" s="3" t="s">
        <v>110</v>
      </c>
      <c r="D83" s="2" t="s">
        <v>13</v>
      </c>
      <c r="E83" s="2" t="s">
        <v>93</v>
      </c>
      <c r="F83" s="2">
        <v>0</v>
      </c>
      <c r="G83" s="2" t="s">
        <v>116</v>
      </c>
      <c r="H83" s="2">
        <v>21</v>
      </c>
      <c r="I83" s="2">
        <v>7312024</v>
      </c>
      <c r="J83" s="2">
        <v>77</v>
      </c>
      <c r="K83" s="2">
        <v>0.86875500000000005</v>
      </c>
      <c r="L83" s="2">
        <v>72</v>
      </c>
      <c r="M83">
        <v>0.81880399999999998</v>
      </c>
      <c r="N83" s="2">
        <v>75</v>
      </c>
      <c r="O83" s="2">
        <f t="shared" si="5"/>
        <v>5.5323374091968296E-2</v>
      </c>
      <c r="P83" s="2">
        <v>4</v>
      </c>
      <c r="Q83">
        <v>1.54689E-3</v>
      </c>
      <c r="R83">
        <v>9.1117800000000001E-4</v>
      </c>
      <c r="S83">
        <v>8.0389100000000005E-4</v>
      </c>
      <c r="T83" s="2">
        <v>93</v>
      </c>
      <c r="U83">
        <v>5.5794499999999997E-3</v>
      </c>
      <c r="V83">
        <f t="shared" si="6"/>
        <v>-2.253408609975986</v>
      </c>
      <c r="W83">
        <v>6.8084900000000004E-3</v>
      </c>
      <c r="X83" s="2">
        <v>75</v>
      </c>
      <c r="Y83" s="2"/>
      <c r="Z83" s="2">
        <v>7.3601999999999999</v>
      </c>
      <c r="AA83" s="2">
        <v>91</v>
      </c>
      <c r="AB83" s="2"/>
      <c r="AH83" s="2" t="s">
        <v>56</v>
      </c>
      <c r="AI83">
        <v>13031342</v>
      </c>
      <c r="AJ83">
        <v>2578815</v>
      </c>
      <c r="AK83">
        <v>191873</v>
      </c>
      <c r="AL83">
        <v>1610070</v>
      </c>
      <c r="AM83">
        <v>2931266</v>
      </c>
      <c r="AN83">
        <f t="shared" si="7"/>
        <v>0.94317233441112946</v>
      </c>
    </row>
    <row r="84" spans="1:40">
      <c r="A84" s="2" t="s">
        <v>16</v>
      </c>
      <c r="B84" s="2" t="s">
        <v>186</v>
      </c>
      <c r="C84" s="3" t="s">
        <v>110</v>
      </c>
      <c r="D84" s="2" t="s">
        <v>13</v>
      </c>
      <c r="E84" s="2" t="s">
        <v>93</v>
      </c>
      <c r="F84" s="2">
        <v>0</v>
      </c>
      <c r="G84" s="2" t="s">
        <v>116</v>
      </c>
      <c r="H84" s="2">
        <v>21</v>
      </c>
      <c r="I84" s="2">
        <v>7096690</v>
      </c>
      <c r="J84" s="2">
        <v>68</v>
      </c>
      <c r="K84" s="2">
        <v>0.96066700000000005</v>
      </c>
      <c r="L84" s="2">
        <v>120</v>
      </c>
      <c r="M84">
        <v>0.93834200000000001</v>
      </c>
      <c r="N84" s="2">
        <v>118</v>
      </c>
      <c r="O84" s="2">
        <f t="shared" si="5"/>
        <v>1.6427379356354077E-2</v>
      </c>
      <c r="P84" s="2">
        <v>4</v>
      </c>
      <c r="Q84" s="4">
        <v>9.5297000000000006E-5</v>
      </c>
      <c r="R84">
        <v>9.5303200000000003E-4</v>
      </c>
      <c r="S84">
        <v>8.6720999999999999E-4</v>
      </c>
      <c r="T84" s="2">
        <v>107</v>
      </c>
      <c r="U84">
        <v>8.0486199999999994E-3</v>
      </c>
      <c r="V84">
        <f t="shared" si="6"/>
        <v>-2.0942785764969427</v>
      </c>
      <c r="W84">
        <v>8.5727900000000003E-3</v>
      </c>
      <c r="X84" s="2">
        <v>100</v>
      </c>
      <c r="Y84" s="2"/>
      <c r="Z84" s="2">
        <v>8.6054999999999993</v>
      </c>
      <c r="AA84" s="2">
        <v>106</v>
      </c>
      <c r="AB84" s="2"/>
      <c r="AH84" s="2" t="s">
        <v>16</v>
      </c>
      <c r="AI84">
        <v>13246676</v>
      </c>
      <c r="AJ84">
        <v>4773179</v>
      </c>
      <c r="AK84">
        <v>31331</v>
      </c>
      <c r="AL84">
        <v>2103316</v>
      </c>
      <c r="AM84">
        <v>188864</v>
      </c>
      <c r="AN84">
        <f t="shared" si="7"/>
        <v>0.15401089475556798</v>
      </c>
    </row>
    <row r="85" spans="1:40">
      <c r="A85" s="2" t="s">
        <v>19</v>
      </c>
      <c r="B85" s="2" t="s">
        <v>186</v>
      </c>
      <c r="C85" s="3" t="s">
        <v>110</v>
      </c>
      <c r="D85" s="2" t="s">
        <v>13</v>
      </c>
      <c r="E85" s="2" t="s">
        <v>93</v>
      </c>
      <c r="F85" s="2">
        <v>0</v>
      </c>
      <c r="G85" s="2" t="s">
        <v>116</v>
      </c>
      <c r="H85" s="2">
        <v>21</v>
      </c>
      <c r="I85" s="2">
        <v>7021002</v>
      </c>
      <c r="J85" s="2">
        <v>64</v>
      </c>
      <c r="K85" s="2">
        <v>0.962036</v>
      </c>
      <c r="L85" s="2">
        <v>123</v>
      </c>
      <c r="M85">
        <v>0.94110300000000002</v>
      </c>
      <c r="N85" s="2">
        <v>123</v>
      </c>
      <c r="O85" s="2">
        <f t="shared" si="5"/>
        <v>1.5645736970342241E-2</v>
      </c>
      <c r="P85" s="2">
        <v>4</v>
      </c>
      <c r="Q85" s="4">
        <v>9.52725E-5</v>
      </c>
      <c r="R85">
        <v>9.0379200000000005E-4</v>
      </c>
      <c r="S85">
        <v>8.18906E-4</v>
      </c>
      <c r="T85" s="2">
        <v>96</v>
      </c>
      <c r="U85">
        <v>8.0564999999999994E-3</v>
      </c>
      <c r="V85">
        <f t="shared" si="6"/>
        <v>-2.0938535885688192</v>
      </c>
      <c r="W85">
        <v>8.5560299999999992E-3</v>
      </c>
      <c r="X85" s="2">
        <v>95</v>
      </c>
      <c r="Y85" s="2"/>
      <c r="Z85" s="2">
        <v>10.568899999999999</v>
      </c>
      <c r="AA85" s="2">
        <v>125</v>
      </c>
      <c r="AB85" s="2"/>
      <c r="AH85" s="2" t="s">
        <v>19</v>
      </c>
      <c r="AI85">
        <v>13322364</v>
      </c>
      <c r="AJ85">
        <v>4794886</v>
      </c>
      <c r="AK85">
        <v>30742</v>
      </c>
      <c r="AL85">
        <v>2005921</v>
      </c>
      <c r="AM85">
        <v>189453</v>
      </c>
      <c r="AN85">
        <f t="shared" si="7"/>
        <v>0.15111560201001151</v>
      </c>
    </row>
    <row r="86" spans="1:40">
      <c r="A86" s="2" t="s">
        <v>22</v>
      </c>
      <c r="B86" s="2" t="s">
        <v>186</v>
      </c>
      <c r="C86" s="3" t="s">
        <v>110</v>
      </c>
      <c r="D86" s="2" t="s">
        <v>13</v>
      </c>
      <c r="E86" s="2" t="s">
        <v>93</v>
      </c>
      <c r="F86" s="2">
        <v>0</v>
      </c>
      <c r="G86" s="2" t="s">
        <v>116</v>
      </c>
      <c r="H86" s="2">
        <v>21</v>
      </c>
      <c r="I86" s="2">
        <v>7301426</v>
      </c>
      <c r="J86" s="2">
        <v>76</v>
      </c>
      <c r="K86" s="2">
        <v>0.95935499999999996</v>
      </c>
      <c r="L86" s="2">
        <v>119</v>
      </c>
      <c r="M86">
        <v>0.93492500000000001</v>
      </c>
      <c r="N86" s="2">
        <v>116</v>
      </c>
      <c r="O86" s="2">
        <f t="shared" si="5"/>
        <v>1.7401128432761984E-2</v>
      </c>
      <c r="P86" s="2">
        <v>4</v>
      </c>
      <c r="Q86" s="4">
        <v>9.5285300000000001E-5</v>
      </c>
      <c r="R86">
        <v>1.0073199999999999E-3</v>
      </c>
      <c r="S86">
        <v>9.2102199999999996E-4</v>
      </c>
      <c r="T86" s="2">
        <v>115</v>
      </c>
      <c r="U86">
        <v>7.9880300000000001E-3</v>
      </c>
      <c r="V86">
        <f t="shared" si="6"/>
        <v>-2.0975603127535143</v>
      </c>
      <c r="W86">
        <v>8.5393399999999994E-3</v>
      </c>
      <c r="X86" s="2">
        <v>94</v>
      </c>
      <c r="Y86" s="2"/>
      <c r="Z86" s="2">
        <v>9.609</v>
      </c>
      <c r="AA86" s="2">
        <v>115</v>
      </c>
      <c r="AB86" s="2"/>
      <c r="AH86" s="2" t="s">
        <v>22</v>
      </c>
      <c r="AI86">
        <v>13041940</v>
      </c>
      <c r="AJ86">
        <v>4632251</v>
      </c>
      <c r="AK86">
        <v>34668</v>
      </c>
      <c r="AL86">
        <v>2448980</v>
      </c>
      <c r="AM86">
        <v>185527</v>
      </c>
      <c r="AN86">
        <f t="shared" si="7"/>
        <v>0.17041427657546937</v>
      </c>
    </row>
    <row r="87" spans="1:40">
      <c r="A87" s="2" t="s">
        <v>24</v>
      </c>
      <c r="B87" s="2" t="s">
        <v>186</v>
      </c>
      <c r="C87" s="3" t="s">
        <v>110</v>
      </c>
      <c r="D87" s="2" t="s">
        <v>13</v>
      </c>
      <c r="E87" s="2" t="s">
        <v>93</v>
      </c>
      <c r="F87" s="2">
        <v>0</v>
      </c>
      <c r="G87" s="2" t="s">
        <v>116</v>
      </c>
      <c r="H87" s="2">
        <v>21</v>
      </c>
      <c r="I87" s="2">
        <v>7089415</v>
      </c>
      <c r="J87" s="2">
        <v>67</v>
      </c>
      <c r="K87" s="2">
        <v>0.95252700000000001</v>
      </c>
      <c r="L87" s="2">
        <v>114</v>
      </c>
      <c r="M87">
        <v>0.93306699999999998</v>
      </c>
      <c r="N87" s="2">
        <v>115</v>
      </c>
      <c r="O87" s="2">
        <f t="shared" si="5"/>
        <v>1.7933599623606886E-2</v>
      </c>
      <c r="P87" s="2">
        <v>4</v>
      </c>
      <c r="Q87" s="4">
        <v>9.5305900000000005E-5</v>
      </c>
      <c r="R87">
        <v>1.0415999999999999E-3</v>
      </c>
      <c r="S87">
        <v>9.5485899999999996E-4</v>
      </c>
      <c r="T87" s="2">
        <v>118</v>
      </c>
      <c r="U87">
        <v>7.9878699999999993E-3</v>
      </c>
      <c r="V87">
        <f t="shared" si="6"/>
        <v>-2.0975690117460104</v>
      </c>
      <c r="W87">
        <v>8.5563299999999991E-3</v>
      </c>
      <c r="X87" s="2">
        <v>96</v>
      </c>
      <c r="Y87" s="2"/>
      <c r="Z87" s="2">
        <v>10.611800000000001</v>
      </c>
      <c r="AA87" s="2">
        <v>126</v>
      </c>
      <c r="AB87" s="2"/>
      <c r="AH87" s="2" t="s">
        <v>24</v>
      </c>
      <c r="AI87">
        <v>13253951</v>
      </c>
      <c r="AJ87">
        <v>4596800</v>
      </c>
      <c r="AK87">
        <v>34364</v>
      </c>
      <c r="AL87">
        <v>2272420</v>
      </c>
      <c r="AM87">
        <v>185831</v>
      </c>
      <c r="AN87">
        <f t="shared" si="7"/>
        <v>0.16891993193260152</v>
      </c>
    </row>
    <row r="88" spans="1:40">
      <c r="A88" s="2" t="s">
        <v>27</v>
      </c>
      <c r="B88" s="2" t="s">
        <v>186</v>
      </c>
      <c r="C88" s="3" t="s">
        <v>110</v>
      </c>
      <c r="D88" s="2" t="s">
        <v>13</v>
      </c>
      <c r="E88" s="2" t="s">
        <v>93</v>
      </c>
      <c r="F88" s="2">
        <v>0</v>
      </c>
      <c r="G88" s="2" t="s">
        <v>116</v>
      </c>
      <c r="H88" s="2">
        <v>21</v>
      </c>
      <c r="I88" s="2">
        <v>8036117</v>
      </c>
      <c r="J88" s="2">
        <v>103</v>
      </c>
      <c r="K88" s="2">
        <v>0.91962500000000003</v>
      </c>
      <c r="L88" s="2">
        <v>103</v>
      </c>
      <c r="M88">
        <v>0.88387499999999997</v>
      </c>
      <c r="N88" s="2">
        <v>102</v>
      </c>
      <c r="O88" s="2">
        <f t="shared" si="5"/>
        <v>3.2845424975251038E-2</v>
      </c>
      <c r="P88" s="2">
        <v>4</v>
      </c>
      <c r="Q88">
        <v>1.0113399999999999E-3</v>
      </c>
      <c r="R88">
        <v>9.5015599999999996E-4</v>
      </c>
      <c r="S88">
        <v>4.82585E-4</v>
      </c>
      <c r="T88" s="2">
        <v>51</v>
      </c>
      <c r="U88">
        <v>7.5078300000000001E-3</v>
      </c>
      <c r="V88">
        <f t="shared" si="6"/>
        <v>-2.1244855696811902</v>
      </c>
      <c r="W88">
        <v>8.4885800000000008E-3</v>
      </c>
      <c r="X88" s="2">
        <v>88</v>
      </c>
      <c r="Y88" s="2"/>
      <c r="Z88" s="2">
        <v>9.6244999999999994</v>
      </c>
      <c r="AA88" s="2">
        <v>116</v>
      </c>
      <c r="AB88" s="2"/>
      <c r="AH88" s="2" t="s">
        <v>27</v>
      </c>
      <c r="AI88">
        <v>12307249</v>
      </c>
      <c r="AJ88">
        <v>4116177</v>
      </c>
      <c r="AK88">
        <v>120999</v>
      </c>
      <c r="AL88">
        <v>2005576</v>
      </c>
      <c r="AM88">
        <v>1793365</v>
      </c>
      <c r="AN88">
        <f t="shared" si="7"/>
        <v>0.59478357711304997</v>
      </c>
    </row>
    <row r="89" spans="1:40">
      <c r="A89" s="2" t="s">
        <v>29</v>
      </c>
      <c r="B89" s="2" t="s">
        <v>186</v>
      </c>
      <c r="C89" s="3" t="s">
        <v>110</v>
      </c>
      <c r="D89" s="2" t="s">
        <v>13</v>
      </c>
      <c r="E89" s="2" t="s">
        <v>93</v>
      </c>
      <c r="F89" s="2">
        <v>0</v>
      </c>
      <c r="G89" s="2" t="s">
        <v>116</v>
      </c>
      <c r="H89" s="2">
        <v>21</v>
      </c>
      <c r="I89" s="2">
        <v>8005892</v>
      </c>
      <c r="J89" s="2">
        <v>100</v>
      </c>
      <c r="K89" s="2">
        <v>0.92067600000000005</v>
      </c>
      <c r="L89" s="2">
        <v>104</v>
      </c>
      <c r="M89">
        <v>0.88555200000000001</v>
      </c>
      <c r="N89" s="2">
        <v>103</v>
      </c>
      <c r="O89" s="2">
        <f t="shared" si="5"/>
        <v>3.2309790955245991E-2</v>
      </c>
      <c r="P89" s="2">
        <v>4</v>
      </c>
      <c r="Q89">
        <v>1.0115199999999999E-3</v>
      </c>
      <c r="R89">
        <v>9.1953499999999997E-4</v>
      </c>
      <c r="S89">
        <v>4.8567E-4</v>
      </c>
      <c r="T89" s="2">
        <v>53</v>
      </c>
      <c r="U89">
        <v>7.5148000000000003E-3</v>
      </c>
      <c r="V89">
        <f t="shared" si="6"/>
        <v>-2.1240825733009197</v>
      </c>
      <c r="W89">
        <v>8.4803299999999995E-3</v>
      </c>
      <c r="X89" s="2">
        <v>87</v>
      </c>
      <c r="Y89" s="2"/>
      <c r="Z89" s="2">
        <v>10.0913</v>
      </c>
      <c r="AA89" s="2">
        <v>122</v>
      </c>
      <c r="AB89" s="2"/>
      <c r="AH89" s="2" t="s">
        <v>29</v>
      </c>
      <c r="AI89">
        <v>12337474</v>
      </c>
      <c r="AJ89">
        <v>4131945</v>
      </c>
      <c r="AK89">
        <v>122145</v>
      </c>
      <c r="AL89">
        <v>1959583</v>
      </c>
      <c r="AM89">
        <v>1792219</v>
      </c>
      <c r="AN89">
        <f t="shared" si="7"/>
        <v>0.60041686316807164</v>
      </c>
    </row>
    <row r="90" spans="1:40">
      <c r="A90" s="2" t="s">
        <v>30</v>
      </c>
      <c r="B90" s="2" t="s">
        <v>186</v>
      </c>
      <c r="C90" s="3" t="s">
        <v>110</v>
      </c>
      <c r="D90" s="2" t="s">
        <v>13</v>
      </c>
      <c r="E90" s="2" t="s">
        <v>93</v>
      </c>
      <c r="F90" s="2">
        <v>0</v>
      </c>
      <c r="G90" s="2" t="s">
        <v>116</v>
      </c>
      <c r="H90" s="2">
        <v>21</v>
      </c>
      <c r="I90" s="2">
        <v>7648250</v>
      </c>
      <c r="J90" s="2">
        <v>87</v>
      </c>
      <c r="K90" s="2">
        <v>0.92385300000000004</v>
      </c>
      <c r="L90" s="2">
        <v>106</v>
      </c>
      <c r="M90">
        <v>0.89616300000000004</v>
      </c>
      <c r="N90" s="2">
        <v>106</v>
      </c>
      <c r="O90" s="2">
        <f t="shared" si="5"/>
        <v>2.896710754628342E-2</v>
      </c>
      <c r="P90" s="2">
        <v>4</v>
      </c>
      <c r="Q90">
        <v>1.0112599999999999E-3</v>
      </c>
      <c r="R90">
        <v>7.4316900000000001E-4</v>
      </c>
      <c r="S90">
        <v>5.2734799999999997E-4</v>
      </c>
      <c r="T90" s="2">
        <v>64</v>
      </c>
      <c r="U90">
        <v>7.6159799999999996E-3</v>
      </c>
      <c r="V90">
        <f t="shared" si="6"/>
        <v>-2.1182742051042864</v>
      </c>
      <c r="W90">
        <v>8.4931999999999994E-3</v>
      </c>
      <c r="X90" s="2">
        <v>90</v>
      </c>
      <c r="Y90" s="2"/>
      <c r="Z90" s="2">
        <v>9.6882000000000001</v>
      </c>
      <c r="AA90" s="2">
        <v>117</v>
      </c>
      <c r="AB90" s="2"/>
      <c r="AH90" s="2" t="s">
        <v>30</v>
      </c>
      <c r="AI90">
        <v>12695116</v>
      </c>
      <c r="AJ90">
        <v>4226204</v>
      </c>
      <c r="AK90">
        <v>99718</v>
      </c>
      <c r="AL90">
        <v>1507682</v>
      </c>
      <c r="AM90">
        <v>1814646</v>
      </c>
      <c r="AN90">
        <f t="shared" si="7"/>
        <v>0.49017453650492249</v>
      </c>
    </row>
    <row r="91" spans="1:40">
      <c r="A91" s="2" t="s">
        <v>33</v>
      </c>
      <c r="B91" s="2" t="s">
        <v>186</v>
      </c>
      <c r="C91" s="3" t="s">
        <v>110</v>
      </c>
      <c r="D91" s="2" t="s">
        <v>13</v>
      </c>
      <c r="E91" s="2" t="s">
        <v>93</v>
      </c>
      <c r="F91" s="2">
        <v>0</v>
      </c>
      <c r="G91" s="2" t="s">
        <v>116</v>
      </c>
      <c r="H91" s="2">
        <v>21</v>
      </c>
      <c r="I91" s="2">
        <v>7760721</v>
      </c>
      <c r="J91" s="2">
        <v>93</v>
      </c>
      <c r="K91" s="2">
        <v>0.91843900000000001</v>
      </c>
      <c r="L91" s="2">
        <v>101</v>
      </c>
      <c r="M91">
        <v>0.88609700000000002</v>
      </c>
      <c r="N91" s="2">
        <v>104</v>
      </c>
      <c r="O91" s="2">
        <f t="shared" si="5"/>
        <v>3.2136154393932033E-2</v>
      </c>
      <c r="P91" s="2">
        <v>4</v>
      </c>
      <c r="Q91">
        <v>1.0112700000000001E-3</v>
      </c>
      <c r="R91">
        <v>9.1093200000000004E-4</v>
      </c>
      <c r="S91">
        <v>5.10838E-4</v>
      </c>
      <c r="T91" s="2">
        <v>62</v>
      </c>
      <c r="U91">
        <v>7.5184099999999997E-3</v>
      </c>
      <c r="V91">
        <f t="shared" si="6"/>
        <v>-2.123873994679347</v>
      </c>
      <c r="W91">
        <v>8.4795100000000009E-3</v>
      </c>
      <c r="X91" s="2">
        <v>86</v>
      </c>
      <c r="Y91" s="2"/>
      <c r="Z91" s="2">
        <v>9.952</v>
      </c>
      <c r="AA91" s="2">
        <v>120</v>
      </c>
      <c r="AB91" s="2"/>
      <c r="AH91" s="2" t="s">
        <v>33</v>
      </c>
      <c r="AI91">
        <v>12582645</v>
      </c>
      <c r="AJ91">
        <v>4150969</v>
      </c>
      <c r="AK91">
        <v>106555</v>
      </c>
      <c r="AL91">
        <v>1695388</v>
      </c>
      <c r="AM91">
        <v>1807809</v>
      </c>
      <c r="AN91">
        <f t="shared" si="7"/>
        <v>0.52378254414731562</v>
      </c>
    </row>
    <row r="92" spans="1:40">
      <c r="A92" s="2" t="s">
        <v>35</v>
      </c>
      <c r="B92" s="2" t="s">
        <v>186</v>
      </c>
      <c r="C92" s="3" t="s">
        <v>110</v>
      </c>
      <c r="D92" s="2" t="s">
        <v>13</v>
      </c>
      <c r="E92" s="2" t="s">
        <v>93</v>
      </c>
      <c r="F92" s="2">
        <v>0</v>
      </c>
      <c r="G92" s="2" t="s">
        <v>116</v>
      </c>
      <c r="H92" s="2">
        <v>21</v>
      </c>
      <c r="I92" s="2">
        <v>7877685</v>
      </c>
      <c r="J92" s="2">
        <v>98</v>
      </c>
      <c r="K92" s="2">
        <v>0.914798</v>
      </c>
      <c r="L92" s="2">
        <v>98</v>
      </c>
      <c r="M92">
        <v>0.87665000000000004</v>
      </c>
      <c r="N92" s="2">
        <v>96</v>
      </c>
      <c r="O92" s="2">
        <f t="shared" si="5"/>
        <v>3.5176524268522205E-2</v>
      </c>
      <c r="P92" s="2">
        <v>4</v>
      </c>
      <c r="Q92">
        <v>1.0114600000000001E-3</v>
      </c>
      <c r="R92">
        <v>1.0772100000000001E-3</v>
      </c>
      <c r="S92">
        <v>4.8621999999999999E-4</v>
      </c>
      <c r="T92" s="2">
        <v>55</v>
      </c>
      <c r="U92">
        <v>7.4625000000000004E-3</v>
      </c>
      <c r="V92">
        <f t="shared" si="6"/>
        <v>-2.1271156558625743</v>
      </c>
      <c r="W92">
        <v>8.5068299999999999E-3</v>
      </c>
      <c r="X92" s="2">
        <v>91</v>
      </c>
      <c r="Y92" s="2"/>
      <c r="Z92" s="2">
        <v>11.462899999999999</v>
      </c>
      <c r="AA92" s="2">
        <v>133</v>
      </c>
      <c r="AB92" s="2"/>
      <c r="AH92" s="2" t="s">
        <v>35</v>
      </c>
      <c r="AI92">
        <v>12465681</v>
      </c>
      <c r="AJ92">
        <v>4031113</v>
      </c>
      <c r="AK92">
        <v>126858</v>
      </c>
      <c r="AL92">
        <v>1932208</v>
      </c>
      <c r="AM92">
        <v>1787506</v>
      </c>
      <c r="AN92">
        <f t="shared" si="7"/>
        <v>0.62358412073990122</v>
      </c>
    </row>
    <row r="93" spans="1:40">
      <c r="A93" s="2" t="s">
        <v>59</v>
      </c>
      <c r="B93" s="2" t="s">
        <v>188</v>
      </c>
      <c r="C93" s="3" t="s">
        <v>110</v>
      </c>
      <c r="D93" s="2" t="s">
        <v>13</v>
      </c>
      <c r="E93" s="2" t="s">
        <v>93</v>
      </c>
      <c r="F93" s="2">
        <v>0</v>
      </c>
      <c r="G93" s="2" t="s">
        <v>116</v>
      </c>
      <c r="H93" s="2">
        <v>21</v>
      </c>
      <c r="I93" s="2">
        <v>10256019</v>
      </c>
      <c r="J93" s="2">
        <v>130</v>
      </c>
      <c r="K93" s="2">
        <v>0.90927999999999998</v>
      </c>
      <c r="L93" s="2">
        <v>92</v>
      </c>
      <c r="M93">
        <v>0.87151100000000004</v>
      </c>
      <c r="N93" s="2">
        <v>92</v>
      </c>
      <c r="O93" s="2">
        <f t="shared" si="5"/>
        <v>3.6858111945804461E-2</v>
      </c>
      <c r="P93" s="2">
        <v>4</v>
      </c>
      <c r="Q93">
        <v>1.77177E-3</v>
      </c>
      <c r="R93">
        <v>9.4989300000000005E-4</v>
      </c>
      <c r="S93">
        <v>9.8366399999999998E-4</v>
      </c>
      <c r="T93" s="2">
        <v>121</v>
      </c>
      <c r="U93">
        <v>9.26716E-3</v>
      </c>
      <c r="V93">
        <f t="shared" si="6"/>
        <v>-2.0330533387035827</v>
      </c>
      <c r="W93">
        <v>1.0628E-2</v>
      </c>
      <c r="X93" s="2">
        <v>117</v>
      </c>
      <c r="Y93" s="2"/>
      <c r="Z93" s="2">
        <v>4.8293999999999997</v>
      </c>
      <c r="AA93" s="2">
        <v>24</v>
      </c>
      <c r="AB93" s="2"/>
      <c r="AH93" s="2" t="s">
        <v>59</v>
      </c>
      <c r="AI93">
        <v>10087347</v>
      </c>
      <c r="AJ93">
        <v>4868321</v>
      </c>
      <c r="AK93">
        <v>110450</v>
      </c>
      <c r="AL93">
        <v>2016125</v>
      </c>
      <c r="AM93">
        <v>3261123</v>
      </c>
      <c r="AN93">
        <f t="shared" si="7"/>
        <v>0.54292883488405996</v>
      </c>
    </row>
    <row r="94" spans="1:40">
      <c r="A94" s="2" t="s">
        <v>61</v>
      </c>
      <c r="B94" s="2" t="s">
        <v>188</v>
      </c>
      <c r="C94" s="3" t="s">
        <v>110</v>
      </c>
      <c r="D94" s="2" t="s">
        <v>13</v>
      </c>
      <c r="E94" s="2" t="s">
        <v>93</v>
      </c>
      <c r="F94" s="2">
        <v>0</v>
      </c>
      <c r="G94" s="2" t="s">
        <v>116</v>
      </c>
      <c r="H94" s="2">
        <v>21</v>
      </c>
      <c r="I94" s="2">
        <v>10225995</v>
      </c>
      <c r="J94" s="2">
        <v>129</v>
      </c>
      <c r="K94" s="2">
        <v>0.91007300000000002</v>
      </c>
      <c r="L94" s="2">
        <v>93</v>
      </c>
      <c r="M94">
        <v>0.87283299999999997</v>
      </c>
      <c r="N94" s="2">
        <v>93</v>
      </c>
      <c r="O94" s="2">
        <f t="shared" si="5"/>
        <v>3.6423634303469288E-2</v>
      </c>
      <c r="P94" s="2">
        <v>4</v>
      </c>
      <c r="Q94">
        <v>1.7720699999999999E-3</v>
      </c>
      <c r="R94">
        <v>9.1931599999999999E-4</v>
      </c>
      <c r="S94">
        <v>1.0124699999999999E-3</v>
      </c>
      <c r="T94" s="2">
        <v>124</v>
      </c>
      <c r="U94">
        <v>9.2741200000000003E-3</v>
      </c>
      <c r="V94">
        <f t="shared" si="6"/>
        <v>-2.0327272889663455</v>
      </c>
      <c r="W94">
        <v>1.06198E-2</v>
      </c>
      <c r="X94" s="2">
        <v>115</v>
      </c>
      <c r="Y94" s="2"/>
      <c r="Z94" s="2">
        <v>5.4387999999999996</v>
      </c>
      <c r="AA94" s="2">
        <v>45</v>
      </c>
      <c r="AB94" s="2"/>
      <c r="AH94" s="2" t="s">
        <v>61</v>
      </c>
      <c r="AI94">
        <v>10117371</v>
      </c>
      <c r="AJ94">
        <v>4883431</v>
      </c>
      <c r="AK94">
        <v>110737</v>
      </c>
      <c r="AL94">
        <v>1970991</v>
      </c>
      <c r="AM94">
        <v>3260836</v>
      </c>
      <c r="AN94">
        <f t="shared" si="7"/>
        <v>0.54433961420150434</v>
      </c>
    </row>
    <row r="95" spans="1:40">
      <c r="A95" s="2" t="s">
        <v>62</v>
      </c>
      <c r="B95" s="2" t="s">
        <v>188</v>
      </c>
      <c r="C95" s="3" t="s">
        <v>110</v>
      </c>
      <c r="D95" s="2" t="s">
        <v>13</v>
      </c>
      <c r="E95" s="2" t="s">
        <v>93</v>
      </c>
      <c r="F95" s="2">
        <v>0</v>
      </c>
      <c r="G95" s="2" t="s">
        <v>116</v>
      </c>
      <c r="H95" s="2">
        <v>21</v>
      </c>
      <c r="I95" s="2">
        <v>9867883</v>
      </c>
      <c r="J95" s="2">
        <v>125</v>
      </c>
      <c r="K95" s="2">
        <v>0.91265200000000002</v>
      </c>
      <c r="L95" s="2">
        <v>96</v>
      </c>
      <c r="M95">
        <v>0.88132299999999997</v>
      </c>
      <c r="N95" s="2">
        <v>99</v>
      </c>
      <c r="O95" s="2">
        <f t="shared" si="5"/>
        <v>3.3664445384949684E-2</v>
      </c>
      <c r="P95" s="2">
        <v>4</v>
      </c>
      <c r="Q95">
        <v>1.7724800000000001E-3</v>
      </c>
      <c r="R95">
        <v>7.4331899999999999E-4</v>
      </c>
      <c r="S95">
        <v>1.13626E-3</v>
      </c>
      <c r="T95" s="2">
        <v>129</v>
      </c>
      <c r="U95">
        <v>9.3789200000000007E-3</v>
      </c>
      <c r="V95">
        <f t="shared" si="6"/>
        <v>-2.0278471685553403</v>
      </c>
      <c r="W95">
        <v>1.06368E-2</v>
      </c>
      <c r="X95" s="2">
        <v>120</v>
      </c>
      <c r="Y95" s="2"/>
      <c r="Z95" s="2">
        <v>4.8348000000000004</v>
      </c>
      <c r="AA95" s="2">
        <v>26</v>
      </c>
      <c r="AB95" s="2"/>
      <c r="AH95" s="2" t="s">
        <v>62</v>
      </c>
      <c r="AI95">
        <v>10475483</v>
      </c>
      <c r="AJ95">
        <v>4977929</v>
      </c>
      <c r="AK95">
        <v>89019</v>
      </c>
      <c r="AL95">
        <v>1518381</v>
      </c>
      <c r="AM95">
        <v>3282554</v>
      </c>
      <c r="AN95">
        <f t="shared" si="7"/>
        <v>0.43758245316925426</v>
      </c>
    </row>
    <row r="96" spans="1:40">
      <c r="A96" s="2" t="s">
        <v>64</v>
      </c>
      <c r="B96" s="2" t="s">
        <v>188</v>
      </c>
      <c r="C96" s="3" t="s">
        <v>110</v>
      </c>
      <c r="D96" s="2" t="s">
        <v>13</v>
      </c>
      <c r="E96" s="2" t="s">
        <v>93</v>
      </c>
      <c r="F96" s="2">
        <v>0</v>
      </c>
      <c r="G96" s="2" t="s">
        <v>116</v>
      </c>
      <c r="H96" s="2">
        <v>21</v>
      </c>
      <c r="I96" s="2">
        <v>9786009</v>
      </c>
      <c r="J96" s="2">
        <v>124</v>
      </c>
      <c r="K96" s="2">
        <v>0.91406500000000002</v>
      </c>
      <c r="L96" s="2">
        <v>97</v>
      </c>
      <c r="M96">
        <v>0.88216799999999995</v>
      </c>
      <c r="N96" s="2">
        <v>100</v>
      </c>
      <c r="O96" s="2">
        <f t="shared" si="5"/>
        <v>3.3392732450054884E-2</v>
      </c>
      <c r="P96" s="2">
        <v>4</v>
      </c>
      <c r="Q96">
        <v>1.7714199999999999E-3</v>
      </c>
      <c r="R96">
        <v>7.0988400000000004E-4</v>
      </c>
      <c r="S96">
        <v>1.1551899999999999E-3</v>
      </c>
      <c r="T96" s="2">
        <v>130</v>
      </c>
      <c r="U96">
        <v>9.3250599999999996E-3</v>
      </c>
      <c r="V96">
        <f t="shared" si="6"/>
        <v>-2.0303483651401772</v>
      </c>
      <c r="W96">
        <v>1.0565700000000001E-2</v>
      </c>
      <c r="X96" s="2">
        <v>111</v>
      </c>
      <c r="Y96" s="2"/>
      <c r="Z96" s="2">
        <v>5.5105000000000004</v>
      </c>
      <c r="AA96" s="2">
        <v>46</v>
      </c>
      <c r="AB96" s="2"/>
      <c r="AH96" s="2" t="s">
        <v>64</v>
      </c>
      <c r="AI96">
        <v>10557357</v>
      </c>
      <c r="AJ96">
        <v>4853711</v>
      </c>
      <c r="AK96">
        <v>92443</v>
      </c>
      <c r="AL96">
        <v>1560725</v>
      </c>
      <c r="AM96">
        <v>3279130</v>
      </c>
      <c r="AN96">
        <f t="shared" si="7"/>
        <v>0.45441349283102905</v>
      </c>
    </row>
    <row r="97" spans="1:40">
      <c r="A97" s="2" t="s">
        <v>66</v>
      </c>
      <c r="B97" s="2" t="s">
        <v>188</v>
      </c>
      <c r="C97" s="3" t="s">
        <v>110</v>
      </c>
      <c r="D97" s="2" t="s">
        <v>13</v>
      </c>
      <c r="E97" s="2" t="s">
        <v>93</v>
      </c>
      <c r="F97" s="2">
        <v>0</v>
      </c>
      <c r="G97" s="2" t="s">
        <v>116</v>
      </c>
      <c r="H97" s="2">
        <v>21</v>
      </c>
      <c r="I97" s="2">
        <v>9980428</v>
      </c>
      <c r="J97" s="2">
        <v>126</v>
      </c>
      <c r="K97" s="2">
        <v>0.90830699999999998</v>
      </c>
      <c r="L97" s="2">
        <v>89</v>
      </c>
      <c r="M97">
        <v>0.87327399999999999</v>
      </c>
      <c r="N97" s="2">
        <v>94</v>
      </c>
      <c r="O97" s="2">
        <f t="shared" si="5"/>
        <v>3.6278991473466519E-2</v>
      </c>
      <c r="P97" s="2">
        <v>4</v>
      </c>
      <c r="Q97">
        <v>1.77232E-3</v>
      </c>
      <c r="R97">
        <v>9.1098299999999998E-4</v>
      </c>
      <c r="S97">
        <v>1.01834E-3</v>
      </c>
      <c r="T97" s="2">
        <v>125</v>
      </c>
      <c r="U97">
        <v>9.2812199999999997E-3</v>
      </c>
      <c r="V97">
        <f t="shared" si="6"/>
        <v>-2.0323949327851061</v>
      </c>
      <c r="W97">
        <v>1.0622899999999999E-2</v>
      </c>
      <c r="X97" s="2">
        <v>116</v>
      </c>
      <c r="Y97" s="2"/>
      <c r="Z97" s="2">
        <v>5.3320999999999996</v>
      </c>
      <c r="AA97" s="2">
        <v>41</v>
      </c>
      <c r="AB97" s="2"/>
      <c r="AH97" s="2" t="s">
        <v>66</v>
      </c>
      <c r="AI97">
        <v>10362938</v>
      </c>
      <c r="AJ97">
        <v>4904035</v>
      </c>
      <c r="AK97">
        <v>97123</v>
      </c>
      <c r="AL97">
        <v>1704820</v>
      </c>
      <c r="AM97">
        <v>3274450</v>
      </c>
      <c r="AN97">
        <f t="shared" si="7"/>
        <v>0.47741853535938938</v>
      </c>
    </row>
    <row r="98" spans="1:40">
      <c r="A98" s="2" t="s">
        <v>68</v>
      </c>
      <c r="B98" s="2" t="s">
        <v>188</v>
      </c>
      <c r="C98" s="3" t="s">
        <v>110</v>
      </c>
      <c r="D98" s="2" t="s">
        <v>13</v>
      </c>
      <c r="E98" s="2" t="s">
        <v>93</v>
      </c>
      <c r="F98" s="2">
        <v>0</v>
      </c>
      <c r="G98" s="2" t="s">
        <v>116</v>
      </c>
      <c r="H98" s="2">
        <v>21</v>
      </c>
      <c r="I98" s="2">
        <v>10111586</v>
      </c>
      <c r="J98" s="2">
        <v>127</v>
      </c>
      <c r="K98" s="2">
        <v>0.90144100000000005</v>
      </c>
      <c r="L98" s="2">
        <v>87</v>
      </c>
      <c r="M98">
        <v>0.86600999999999995</v>
      </c>
      <c r="N98" s="2">
        <v>87</v>
      </c>
      <c r="O98" s="2">
        <f t="shared" ref="O98:O129" si="8">(1-M98)/(4*M98)</f>
        <v>3.86802692809552E-2</v>
      </c>
      <c r="P98" s="2">
        <v>4</v>
      </c>
      <c r="Q98">
        <v>1.7715000000000001E-3</v>
      </c>
      <c r="R98">
        <v>1.0765900000000001E-3</v>
      </c>
      <c r="S98">
        <v>8.9080099999999998E-4</v>
      </c>
      <c r="T98" s="2">
        <v>110</v>
      </c>
      <c r="U98">
        <v>9.2396200000000005E-3</v>
      </c>
      <c r="V98">
        <f t="shared" ref="V98:V129" si="9">LOG10(U98)</f>
        <v>-2.0343458897427427</v>
      </c>
      <c r="W98">
        <v>1.06637E-2</v>
      </c>
      <c r="X98" s="2">
        <v>121</v>
      </c>
      <c r="Y98" s="2"/>
      <c r="Z98" s="2">
        <v>5.6094999999999997</v>
      </c>
      <c r="AA98" s="2">
        <v>51</v>
      </c>
      <c r="AB98" s="2"/>
      <c r="AH98" s="2" t="s">
        <v>68</v>
      </c>
      <c r="AI98">
        <v>10231780</v>
      </c>
      <c r="AJ98">
        <v>4794973</v>
      </c>
      <c r="AK98">
        <v>114026</v>
      </c>
      <c r="AL98">
        <v>1945040</v>
      </c>
      <c r="AM98">
        <v>3257547</v>
      </c>
      <c r="AN98">
        <f t="shared" si="7"/>
        <v>0.56050704686726871</v>
      </c>
    </row>
    <row r="99" spans="1:40">
      <c r="A99" s="2" t="s">
        <v>75</v>
      </c>
      <c r="B99" s="2" t="s">
        <v>188</v>
      </c>
      <c r="C99" s="3" t="s">
        <v>110</v>
      </c>
      <c r="D99" s="2" t="s">
        <v>13</v>
      </c>
      <c r="E99" s="2" t="s">
        <v>93</v>
      </c>
      <c r="F99" s="2">
        <v>0</v>
      </c>
      <c r="G99" s="2" t="s">
        <v>116</v>
      </c>
      <c r="H99" s="2">
        <v>21</v>
      </c>
      <c r="I99" s="2">
        <v>8681978</v>
      </c>
      <c r="J99" s="2">
        <v>115</v>
      </c>
      <c r="K99" s="2">
        <v>0.96446100000000001</v>
      </c>
      <c r="L99" s="2">
        <v>128</v>
      </c>
      <c r="M99">
        <v>0.946959</v>
      </c>
      <c r="N99" s="2">
        <v>127</v>
      </c>
      <c r="O99" s="2">
        <f t="shared" si="8"/>
        <v>1.400298217768668E-2</v>
      </c>
      <c r="P99" s="2">
        <v>4</v>
      </c>
      <c r="Q99">
        <v>1.95372E-4</v>
      </c>
      <c r="R99">
        <v>9.5296200000000001E-4</v>
      </c>
      <c r="S99">
        <v>7.7106799999999997E-4</v>
      </c>
      <c r="T99" s="2">
        <v>90</v>
      </c>
      <c r="U99">
        <v>1.03412E-2</v>
      </c>
      <c r="V99">
        <f t="shared" si="9"/>
        <v>-1.9854290624858273</v>
      </c>
      <c r="W99">
        <v>1.0915299999999999E-2</v>
      </c>
      <c r="X99" s="2">
        <v>131</v>
      </c>
      <c r="Y99" s="2"/>
      <c r="Z99" s="2">
        <v>6.9188999999999998</v>
      </c>
      <c r="AA99" s="2">
        <v>83</v>
      </c>
      <c r="AB99" s="2"/>
      <c r="AH99" s="2" t="s">
        <v>75</v>
      </c>
      <c r="AI99">
        <v>11661388</v>
      </c>
      <c r="AJ99">
        <v>6279353</v>
      </c>
      <c r="AK99">
        <v>34017</v>
      </c>
      <c r="AL99">
        <v>2100630</v>
      </c>
      <c r="AM99">
        <v>267978</v>
      </c>
      <c r="AN99">
        <f t="shared" si="7"/>
        <v>0.16721421617248591</v>
      </c>
    </row>
    <row r="100" spans="1:40">
      <c r="A100" s="2" t="s">
        <v>78</v>
      </c>
      <c r="B100" s="2" t="s">
        <v>188</v>
      </c>
      <c r="C100" s="3" t="s">
        <v>110</v>
      </c>
      <c r="D100" s="2" t="s">
        <v>13</v>
      </c>
      <c r="E100" s="2" t="s">
        <v>93</v>
      </c>
      <c r="F100" s="2">
        <v>0</v>
      </c>
      <c r="G100" s="2" t="s">
        <v>116</v>
      </c>
      <c r="H100" s="2">
        <v>21</v>
      </c>
      <c r="I100" s="2">
        <v>8606941</v>
      </c>
      <c r="J100" s="2">
        <v>112</v>
      </c>
      <c r="K100" s="2">
        <v>0.96554099999999998</v>
      </c>
      <c r="L100" s="2">
        <v>131</v>
      </c>
      <c r="M100">
        <v>0.94913800000000004</v>
      </c>
      <c r="N100" s="2">
        <v>131</v>
      </c>
      <c r="O100" s="2">
        <f t="shared" si="8"/>
        <v>1.3396892759535484E-2</v>
      </c>
      <c r="P100" s="2">
        <v>4</v>
      </c>
      <c r="Q100">
        <v>1.9533899999999999E-4</v>
      </c>
      <c r="R100">
        <v>9.0385699999999999E-4</v>
      </c>
      <c r="S100">
        <v>7.2355300000000004E-4</v>
      </c>
      <c r="T100" s="2">
        <v>80</v>
      </c>
      <c r="U100">
        <v>1.03494E-2</v>
      </c>
      <c r="V100">
        <f t="shared" si="9"/>
        <v>-1.9850848274285495</v>
      </c>
      <c r="W100">
        <v>1.0899000000000001E-2</v>
      </c>
      <c r="X100" s="2">
        <v>127</v>
      </c>
      <c r="Y100" s="2"/>
      <c r="Z100" s="2">
        <v>9.1963000000000008</v>
      </c>
      <c r="AA100" s="2">
        <v>114</v>
      </c>
      <c r="AB100" s="2"/>
      <c r="AH100" s="2" t="s">
        <v>78</v>
      </c>
      <c r="AI100">
        <v>11736425</v>
      </c>
      <c r="AJ100">
        <v>6301542</v>
      </c>
      <c r="AK100">
        <v>33259</v>
      </c>
      <c r="AL100">
        <v>2003404</v>
      </c>
      <c r="AM100">
        <v>268736</v>
      </c>
      <c r="AN100">
        <f t="shared" si="7"/>
        <v>0.16348818578007199</v>
      </c>
    </row>
    <row r="101" spans="1:40">
      <c r="A101" s="2" t="s">
        <v>80</v>
      </c>
      <c r="B101" s="2" t="s">
        <v>188</v>
      </c>
      <c r="C101" s="3" t="s">
        <v>110</v>
      </c>
      <c r="D101" s="2" t="s">
        <v>13</v>
      </c>
      <c r="E101" s="2" t="s">
        <v>93</v>
      </c>
      <c r="F101" s="2">
        <v>0</v>
      </c>
      <c r="G101" s="2" t="s">
        <v>116</v>
      </c>
      <c r="H101" s="2">
        <v>21</v>
      </c>
      <c r="I101" s="2">
        <v>8829218</v>
      </c>
      <c r="J101" s="2">
        <v>118</v>
      </c>
      <c r="K101" s="2">
        <v>0.95596499999999995</v>
      </c>
      <c r="L101" s="2">
        <v>116</v>
      </c>
      <c r="M101">
        <v>0.93776499999999996</v>
      </c>
      <c r="N101" s="2">
        <v>117</v>
      </c>
      <c r="O101" s="2">
        <f t="shared" si="8"/>
        <v>1.6591310189653069E-2</v>
      </c>
      <c r="P101" s="2">
        <v>4</v>
      </c>
      <c r="Q101">
        <v>1.9527300000000001E-4</v>
      </c>
      <c r="R101">
        <v>1.1458499999999999E-3</v>
      </c>
      <c r="S101">
        <v>9.6227200000000002E-4</v>
      </c>
      <c r="T101" s="2">
        <v>119</v>
      </c>
      <c r="U101">
        <v>1.0175699999999999E-2</v>
      </c>
      <c r="V101">
        <f t="shared" si="9"/>
        <v>-1.9924357053773765</v>
      </c>
      <c r="W101">
        <v>1.08463E-2</v>
      </c>
      <c r="X101" s="2">
        <v>124</v>
      </c>
      <c r="Y101" s="2"/>
      <c r="Z101" s="2">
        <v>8.6311999999999998</v>
      </c>
      <c r="AA101" s="2">
        <v>107</v>
      </c>
      <c r="AB101" s="2"/>
      <c r="AH101" s="2" t="s">
        <v>80</v>
      </c>
      <c r="AI101">
        <v>11514148</v>
      </c>
      <c r="AJ101">
        <v>6124406</v>
      </c>
      <c r="AK101">
        <v>38596</v>
      </c>
      <c r="AL101">
        <v>2402817</v>
      </c>
      <c r="AM101">
        <v>263399</v>
      </c>
      <c r="AN101">
        <f t="shared" si="7"/>
        <v>0.18972278235568293</v>
      </c>
    </row>
    <row r="102" spans="1:40">
      <c r="A102" s="2" t="s">
        <v>82</v>
      </c>
      <c r="B102" s="2" t="s">
        <v>188</v>
      </c>
      <c r="C102" s="3" t="s">
        <v>110</v>
      </c>
      <c r="D102" s="2" t="s">
        <v>13</v>
      </c>
      <c r="E102" s="2" t="s">
        <v>93</v>
      </c>
      <c r="F102" s="2">
        <v>0</v>
      </c>
      <c r="G102" s="2" t="s">
        <v>116</v>
      </c>
      <c r="H102" s="2">
        <v>21</v>
      </c>
      <c r="I102" s="2">
        <v>8887162</v>
      </c>
      <c r="J102" s="2">
        <v>119</v>
      </c>
      <c r="K102" s="2">
        <v>0.96345599999999998</v>
      </c>
      <c r="L102" s="2">
        <v>126</v>
      </c>
      <c r="M102">
        <v>0.94430499999999995</v>
      </c>
      <c r="N102" s="2">
        <v>126</v>
      </c>
      <c r="O102" s="2">
        <f t="shared" si="8"/>
        <v>1.4744971169272654E-2</v>
      </c>
      <c r="P102" s="2">
        <v>4</v>
      </c>
      <c r="Q102">
        <v>1.95293E-4</v>
      </c>
      <c r="R102">
        <v>1.0071699999999999E-3</v>
      </c>
      <c r="S102">
        <v>8.2446899999999998E-4</v>
      </c>
      <c r="T102" s="2">
        <v>97</v>
      </c>
      <c r="U102">
        <v>1.02799E-2</v>
      </c>
      <c r="V102">
        <f t="shared" si="9"/>
        <v>-1.9880111100157845</v>
      </c>
      <c r="W102">
        <v>1.0881099999999999E-2</v>
      </c>
      <c r="X102" s="2">
        <v>126</v>
      </c>
      <c r="Y102" s="2"/>
      <c r="Z102" s="2">
        <v>8.7238000000000007</v>
      </c>
      <c r="AA102" s="2">
        <v>110</v>
      </c>
      <c r="AB102" s="2"/>
      <c r="AH102" s="2" t="s">
        <v>82</v>
      </c>
      <c r="AI102">
        <v>11456204</v>
      </c>
      <c r="AJ102">
        <v>6140005</v>
      </c>
      <c r="AK102">
        <v>38486</v>
      </c>
      <c r="AL102">
        <v>2445162</v>
      </c>
      <c r="AM102">
        <v>263509</v>
      </c>
      <c r="AN102">
        <f t="shared" si="7"/>
        <v>0.1891820655441189</v>
      </c>
    </row>
    <row r="103" spans="1:40">
      <c r="A103" s="2" t="s">
        <v>84</v>
      </c>
      <c r="B103" s="2" t="s">
        <v>188</v>
      </c>
      <c r="C103" s="3" t="s">
        <v>110</v>
      </c>
      <c r="D103" s="2" t="s">
        <v>13</v>
      </c>
      <c r="E103" s="2" t="s">
        <v>93</v>
      </c>
      <c r="F103" s="2">
        <v>0</v>
      </c>
      <c r="G103" s="2" t="s">
        <v>116</v>
      </c>
      <c r="H103" s="2">
        <v>21</v>
      </c>
      <c r="I103" s="2">
        <v>8686894</v>
      </c>
      <c r="J103" s="2">
        <v>116</v>
      </c>
      <c r="K103" s="2">
        <v>0.95879000000000003</v>
      </c>
      <c r="L103" s="2">
        <v>117</v>
      </c>
      <c r="M103">
        <v>0.94294699999999998</v>
      </c>
      <c r="N103" s="2">
        <v>125</v>
      </c>
      <c r="O103" s="2">
        <f t="shared" si="8"/>
        <v>1.5126247816685355E-2</v>
      </c>
      <c r="P103" s="2">
        <v>4</v>
      </c>
      <c r="Q103">
        <v>1.95358E-4</v>
      </c>
      <c r="R103">
        <v>1.04177E-3</v>
      </c>
      <c r="S103">
        <v>8.5905200000000001E-4</v>
      </c>
      <c r="T103" s="2">
        <v>103</v>
      </c>
      <c r="U103">
        <v>1.0304600000000001E-2</v>
      </c>
      <c r="V103">
        <f t="shared" si="9"/>
        <v>-1.9869688618337613</v>
      </c>
      <c r="W103">
        <v>1.0923199999999999E-2</v>
      </c>
      <c r="X103" s="2">
        <v>133</v>
      </c>
      <c r="Y103" s="2"/>
      <c r="Z103" s="2">
        <v>9.0891000000000002</v>
      </c>
      <c r="AA103" s="2">
        <v>113</v>
      </c>
      <c r="AB103" s="2"/>
      <c r="AH103" s="2" t="s">
        <v>84</v>
      </c>
      <c r="AI103">
        <v>11656472</v>
      </c>
      <c r="AJ103">
        <v>6114812</v>
      </c>
      <c r="AK103">
        <v>36697</v>
      </c>
      <c r="AL103">
        <v>2270087</v>
      </c>
      <c r="AM103">
        <v>265298</v>
      </c>
      <c r="AN103">
        <f t="shared" si="7"/>
        <v>0.18038804394513672</v>
      </c>
    </row>
    <row r="104" spans="1:40">
      <c r="A104" s="2" t="s">
        <v>26</v>
      </c>
      <c r="B104" s="2" t="s">
        <v>191</v>
      </c>
      <c r="C104" s="3" t="s">
        <v>110</v>
      </c>
      <c r="D104" s="2" t="s">
        <v>13</v>
      </c>
      <c r="E104" s="2" t="s">
        <v>93</v>
      </c>
      <c r="F104" s="2">
        <v>0</v>
      </c>
      <c r="G104" s="2" t="s">
        <v>116</v>
      </c>
      <c r="H104" s="2">
        <v>21</v>
      </c>
      <c r="I104" s="2">
        <v>7839261</v>
      </c>
      <c r="J104" s="2">
        <v>94</v>
      </c>
      <c r="K104" s="2">
        <v>0.93562599999999996</v>
      </c>
      <c r="L104" s="2">
        <v>110</v>
      </c>
      <c r="M104">
        <v>0.905331</v>
      </c>
      <c r="N104" s="2">
        <v>110</v>
      </c>
      <c r="O104" s="2">
        <f t="shared" si="8"/>
        <v>2.6142096095240305E-2</v>
      </c>
      <c r="P104" s="2">
        <v>4</v>
      </c>
      <c r="Q104" s="4">
        <v>9.5351099999999996E-5</v>
      </c>
      <c r="R104">
        <v>1.54718E-3</v>
      </c>
      <c r="S104">
        <v>1.4589399999999999E-3</v>
      </c>
      <c r="T104" s="2">
        <v>133</v>
      </c>
      <c r="U104">
        <v>7.8898900000000001E-3</v>
      </c>
      <c r="V104">
        <f t="shared" si="9"/>
        <v>-2.1029290516354502</v>
      </c>
      <c r="W104">
        <v>8.7111600000000008E-3</v>
      </c>
      <c r="X104" s="2">
        <v>106</v>
      </c>
      <c r="Y104" s="2"/>
      <c r="Z104" s="2">
        <v>11.462</v>
      </c>
      <c r="AA104" s="2">
        <v>132</v>
      </c>
      <c r="AB104" s="2"/>
      <c r="AH104" s="2" t="s">
        <v>26</v>
      </c>
      <c r="AI104">
        <v>12504105</v>
      </c>
      <c r="AJ104">
        <v>4526659</v>
      </c>
      <c r="AK104">
        <v>30732</v>
      </c>
      <c r="AL104">
        <v>3092407</v>
      </c>
      <c r="AM104">
        <v>189463</v>
      </c>
      <c r="AN104">
        <f t="shared" si="7"/>
        <v>0.15106644593623297</v>
      </c>
    </row>
    <row r="105" spans="1:40">
      <c r="A105" s="2" t="s">
        <v>37</v>
      </c>
      <c r="B105" s="2" t="s">
        <v>191</v>
      </c>
      <c r="C105" s="3" t="s">
        <v>110</v>
      </c>
      <c r="D105" s="2" t="s">
        <v>13</v>
      </c>
      <c r="E105" s="2" t="s">
        <v>93</v>
      </c>
      <c r="F105" s="2">
        <v>0</v>
      </c>
      <c r="G105" s="2" t="s">
        <v>116</v>
      </c>
      <c r="H105" s="2">
        <v>21</v>
      </c>
      <c r="I105" s="2">
        <v>8959092</v>
      </c>
      <c r="J105" s="2">
        <v>120</v>
      </c>
      <c r="K105" s="2">
        <v>0.89195400000000002</v>
      </c>
      <c r="L105" s="2">
        <v>83</v>
      </c>
      <c r="M105">
        <v>0.84507699999999997</v>
      </c>
      <c r="N105" s="2">
        <v>82</v>
      </c>
      <c r="O105" s="2">
        <f t="shared" si="8"/>
        <v>4.5831030781810424E-2</v>
      </c>
      <c r="P105" s="2">
        <v>4</v>
      </c>
      <c r="Q105">
        <v>1.0111199999999999E-3</v>
      </c>
      <c r="R105">
        <v>1.6440700000000001E-3</v>
      </c>
      <c r="S105">
        <v>7.5875300000000003E-4</v>
      </c>
      <c r="T105" s="2">
        <v>86</v>
      </c>
      <c r="U105">
        <v>7.2672700000000002E-3</v>
      </c>
      <c r="V105">
        <f t="shared" si="9"/>
        <v>-2.138628704216837</v>
      </c>
      <c r="W105">
        <v>8.5948699999999992E-3</v>
      </c>
      <c r="X105" s="2">
        <v>103</v>
      </c>
      <c r="Y105" s="2"/>
      <c r="Z105" s="2">
        <v>11.469099999999999</v>
      </c>
      <c r="AA105" s="2">
        <v>134</v>
      </c>
      <c r="AB105" s="2"/>
      <c r="AH105" s="2" t="s">
        <v>37</v>
      </c>
      <c r="AI105">
        <v>11384274</v>
      </c>
      <c r="AJ105">
        <v>3739210</v>
      </c>
      <c r="AK105">
        <v>149348</v>
      </c>
      <c r="AL105">
        <v>3305518</v>
      </c>
      <c r="AM105">
        <v>1765016</v>
      </c>
      <c r="AN105">
        <f t="shared" si="7"/>
        <v>0.7341361306678551</v>
      </c>
    </row>
    <row r="106" spans="1:40">
      <c r="A106" s="2" t="s">
        <v>70</v>
      </c>
      <c r="B106" s="2" t="s">
        <v>192</v>
      </c>
      <c r="C106" s="3" t="s">
        <v>110</v>
      </c>
      <c r="D106" s="2" t="s">
        <v>13</v>
      </c>
      <c r="E106" s="2" t="s">
        <v>93</v>
      </c>
      <c r="F106" s="2">
        <v>0</v>
      </c>
      <c r="G106" s="2" t="s">
        <v>116</v>
      </c>
      <c r="H106" s="2">
        <v>21</v>
      </c>
      <c r="I106" s="2">
        <v>8536932</v>
      </c>
      <c r="J106" s="2">
        <v>111</v>
      </c>
      <c r="K106" s="2">
        <v>0.92925199999999997</v>
      </c>
      <c r="L106" s="2">
        <v>108</v>
      </c>
      <c r="M106">
        <v>0.90425800000000001</v>
      </c>
      <c r="N106" s="2">
        <v>109</v>
      </c>
      <c r="O106" s="2">
        <f t="shared" si="8"/>
        <v>2.6469768583744904E-2</v>
      </c>
      <c r="P106" s="2">
        <v>4</v>
      </c>
      <c r="Q106">
        <v>1.77169E-3</v>
      </c>
      <c r="R106" s="4">
        <v>9.5218700000000004E-5</v>
      </c>
      <c r="S106">
        <v>1.68297E-3</v>
      </c>
      <c r="T106" s="2">
        <v>136</v>
      </c>
      <c r="U106">
        <v>8.8472700000000008E-3</v>
      </c>
      <c r="V106">
        <f t="shared" si="9"/>
        <v>-2.0531907187756921</v>
      </c>
      <c r="W106">
        <v>9.7807299999999996E-3</v>
      </c>
      <c r="X106" s="2">
        <v>108</v>
      </c>
      <c r="Y106" s="2"/>
      <c r="Z106" s="2">
        <v>8.4298000000000002</v>
      </c>
      <c r="AA106" s="2">
        <v>105</v>
      </c>
      <c r="AB106" s="2"/>
      <c r="AH106" s="2" t="s">
        <v>70</v>
      </c>
      <c r="AI106">
        <v>11806434</v>
      </c>
      <c r="AJ106">
        <v>4977430</v>
      </c>
      <c r="AK106">
        <v>32266</v>
      </c>
      <c r="AL106">
        <v>187929</v>
      </c>
      <c r="AM106">
        <v>3339307</v>
      </c>
      <c r="AN106">
        <f t="shared" si="7"/>
        <v>0.15860698765386219</v>
      </c>
    </row>
    <row r="107" spans="1:40">
      <c r="A107" s="2" t="s">
        <v>86</v>
      </c>
      <c r="B107" s="2" t="s">
        <v>192</v>
      </c>
      <c r="C107" s="3" t="s">
        <v>110</v>
      </c>
      <c r="D107" s="2" t="s">
        <v>13</v>
      </c>
      <c r="E107" s="2" t="s">
        <v>93</v>
      </c>
      <c r="F107" s="2">
        <v>0</v>
      </c>
      <c r="G107" s="2" t="s">
        <v>116</v>
      </c>
      <c r="H107" s="2">
        <v>21</v>
      </c>
      <c r="I107" s="2">
        <v>7863575</v>
      </c>
      <c r="J107" s="2">
        <v>97</v>
      </c>
      <c r="K107" s="2">
        <v>0.95382800000000001</v>
      </c>
      <c r="L107" s="2">
        <v>115</v>
      </c>
      <c r="M107">
        <v>0.93914200000000003</v>
      </c>
      <c r="N107" s="2">
        <v>120</v>
      </c>
      <c r="O107" s="2">
        <f t="shared" si="8"/>
        <v>1.6200425494760102E-2</v>
      </c>
      <c r="P107" s="2">
        <v>4</v>
      </c>
      <c r="Q107">
        <v>1.9523699999999999E-4</v>
      </c>
      <c r="R107">
        <v>1.01088E-3</v>
      </c>
      <c r="S107">
        <v>8.3215800000000005E-4</v>
      </c>
      <c r="T107" s="2">
        <v>99</v>
      </c>
      <c r="U107">
        <v>9.3676100000000002E-3</v>
      </c>
      <c r="V107">
        <f t="shared" si="9"/>
        <v>-2.0283711984623447</v>
      </c>
      <c r="W107">
        <v>9.9706699999999992E-3</v>
      </c>
      <c r="X107" s="2">
        <v>109</v>
      </c>
      <c r="Y107" s="2"/>
      <c r="Z107" s="2">
        <v>11.6348</v>
      </c>
      <c r="AA107" s="2">
        <v>135</v>
      </c>
      <c r="AB107" s="2"/>
      <c r="AH107" s="2" t="s">
        <v>86</v>
      </c>
      <c r="AI107">
        <v>12479791</v>
      </c>
      <c r="AJ107">
        <v>5678188</v>
      </c>
      <c r="AK107">
        <v>30972</v>
      </c>
      <c r="AL107">
        <v>1883392</v>
      </c>
      <c r="AM107">
        <v>271023</v>
      </c>
      <c r="AN107">
        <f t="shared" si="7"/>
        <v>0.15224619170691811</v>
      </c>
    </row>
    <row r="108" spans="1:40">
      <c r="A108" s="2" t="s">
        <v>72</v>
      </c>
      <c r="B108" s="2" t="s">
        <v>193</v>
      </c>
      <c r="C108" s="3" t="s">
        <v>110</v>
      </c>
      <c r="D108" s="2" t="s">
        <v>13</v>
      </c>
      <c r="E108" s="2" t="s">
        <v>93</v>
      </c>
      <c r="F108" s="2">
        <v>0</v>
      </c>
      <c r="G108" s="2" t="s">
        <v>116</v>
      </c>
      <c r="H108" s="2">
        <v>21</v>
      </c>
      <c r="I108" s="2">
        <v>11182797</v>
      </c>
      <c r="J108" s="2">
        <v>136</v>
      </c>
      <c r="K108" s="2">
        <v>0.88756400000000002</v>
      </c>
      <c r="L108" s="2">
        <v>81</v>
      </c>
      <c r="M108">
        <v>0.84070500000000004</v>
      </c>
      <c r="N108" s="2">
        <v>81</v>
      </c>
      <c r="O108" s="2">
        <f t="shared" si="8"/>
        <v>4.7369469671287773E-2</v>
      </c>
      <c r="P108" s="2">
        <v>4</v>
      </c>
      <c r="Q108">
        <v>1.7722899999999999E-3</v>
      </c>
      <c r="R108">
        <v>1.6444400000000001E-3</v>
      </c>
      <c r="S108">
        <v>5.8664999999999998E-4</v>
      </c>
      <c r="T108" s="2">
        <v>71</v>
      </c>
      <c r="U108">
        <v>9.0405099999999999E-3</v>
      </c>
      <c r="V108">
        <f t="shared" si="9"/>
        <v>-2.0438070690889929</v>
      </c>
      <c r="W108">
        <v>1.07489E-2</v>
      </c>
      <c r="X108" s="2">
        <v>122</v>
      </c>
      <c r="Y108" s="2"/>
      <c r="Z108" s="2">
        <v>6.3342999999999998</v>
      </c>
      <c r="AA108" s="2">
        <v>69</v>
      </c>
      <c r="AB108" s="2"/>
      <c r="AH108" s="2" t="s">
        <v>72</v>
      </c>
      <c r="AI108">
        <v>9160569</v>
      </c>
      <c r="AJ108">
        <v>4512137</v>
      </c>
      <c r="AK108">
        <v>155779</v>
      </c>
      <c r="AL108">
        <v>3299087</v>
      </c>
      <c r="AM108">
        <v>3215794</v>
      </c>
      <c r="AN108">
        <f t="shared" si="7"/>
        <v>0.76574840171483916</v>
      </c>
    </row>
    <row r="109" spans="1:40">
      <c r="A109" s="2" t="s">
        <v>88</v>
      </c>
      <c r="B109" s="2" t="s">
        <v>193</v>
      </c>
      <c r="C109" s="3" t="s">
        <v>110</v>
      </c>
      <c r="D109" s="2" t="s">
        <v>13</v>
      </c>
      <c r="E109" s="2" t="s">
        <v>93</v>
      </c>
      <c r="F109" s="2">
        <v>0</v>
      </c>
      <c r="G109" s="2" t="s">
        <v>116</v>
      </c>
      <c r="H109" s="2">
        <v>21</v>
      </c>
      <c r="I109" s="2">
        <v>9451760</v>
      </c>
      <c r="J109" s="2">
        <v>121</v>
      </c>
      <c r="K109" s="2">
        <v>0.94475299999999995</v>
      </c>
      <c r="L109" s="2">
        <v>112</v>
      </c>
      <c r="M109">
        <v>0.92101999999999995</v>
      </c>
      <c r="N109" s="2">
        <v>112</v>
      </c>
      <c r="O109" s="2">
        <f t="shared" si="8"/>
        <v>2.1438188095806839E-2</v>
      </c>
      <c r="P109" s="2">
        <v>4</v>
      </c>
      <c r="Q109">
        <v>1.9529599999999999E-4</v>
      </c>
      <c r="R109">
        <v>1.54623E-3</v>
      </c>
      <c r="S109">
        <v>1.3608400000000001E-3</v>
      </c>
      <c r="T109" s="2">
        <v>131</v>
      </c>
      <c r="U109">
        <v>1.02036E-2</v>
      </c>
      <c r="V109">
        <f t="shared" si="9"/>
        <v>-1.9912465748758252</v>
      </c>
      <c r="W109">
        <v>1.10744E-2</v>
      </c>
      <c r="X109" s="2">
        <v>136</v>
      </c>
      <c r="Y109" s="2"/>
      <c r="Z109" s="2">
        <v>7.2648000000000001</v>
      </c>
      <c r="AA109" s="2">
        <v>89</v>
      </c>
      <c r="AB109" s="2"/>
      <c r="AH109" s="2" t="s">
        <v>88</v>
      </c>
      <c r="AI109">
        <v>10891606</v>
      </c>
      <c r="AJ109">
        <v>6058279</v>
      </c>
      <c r="AK109">
        <v>31653</v>
      </c>
      <c r="AL109">
        <v>3091486</v>
      </c>
      <c r="AM109">
        <v>270342</v>
      </c>
      <c r="AN109">
        <f t="shared" si="7"/>
        <v>0.15559372033123722</v>
      </c>
    </row>
    <row r="110" spans="1:40" s="6" customFormat="1">
      <c r="A110" s="5" t="s">
        <v>101</v>
      </c>
      <c r="B110" s="5" t="s">
        <v>185</v>
      </c>
      <c r="C110" s="5" t="s">
        <v>109</v>
      </c>
      <c r="D110" s="5" t="s">
        <v>9</v>
      </c>
      <c r="E110" s="5" t="s">
        <v>92</v>
      </c>
      <c r="F110" s="5">
        <v>0</v>
      </c>
      <c r="G110" s="5" t="s">
        <v>118</v>
      </c>
      <c r="H110" s="5">
        <v>21</v>
      </c>
      <c r="I110" s="5">
        <v>2611877</v>
      </c>
      <c r="J110" s="5">
        <v>11</v>
      </c>
      <c r="K110" s="5">
        <v>0.14971100000000001</v>
      </c>
      <c r="L110" s="5">
        <v>6</v>
      </c>
      <c r="M110" s="6">
        <v>3.5660900000000002E-2</v>
      </c>
      <c r="N110" s="5">
        <v>6</v>
      </c>
      <c r="O110" s="5">
        <f t="shared" si="8"/>
        <v>6.7604792644044309</v>
      </c>
      <c r="P110" s="5">
        <v>1</v>
      </c>
      <c r="Q110" s="6">
        <v>9.0413400000000001E-4</v>
      </c>
      <c r="R110" s="6">
        <v>9.5304700000000005E-4</v>
      </c>
      <c r="S110" s="6">
        <v>1.9145499999999999E-4</v>
      </c>
      <c r="T110" s="5">
        <v>7</v>
      </c>
      <c r="U110" s="6">
        <v>3.4373399999999999E-5</v>
      </c>
      <c r="V110" s="6">
        <f t="shared" si="9"/>
        <v>-4.4637775080662072</v>
      </c>
      <c r="W110" s="6">
        <v>9.6296399999999996E-4</v>
      </c>
      <c r="X110" s="5">
        <v>6</v>
      </c>
      <c r="Y110" s="5">
        <v>4861</v>
      </c>
      <c r="Z110" s="5">
        <v>5.1215999999999999</v>
      </c>
      <c r="AA110" s="5">
        <v>38</v>
      </c>
      <c r="AB110" s="6">
        <v>77.891888727841604</v>
      </c>
      <c r="AC110" s="6">
        <v>101.57131874969301</v>
      </c>
      <c r="AD110" s="6">
        <v>72.263960777298905</v>
      </c>
      <c r="AE110" s="5">
        <v>2</v>
      </c>
      <c r="AF110" s="5" t="s">
        <v>205</v>
      </c>
      <c r="AG110" s="5" t="s">
        <v>204</v>
      </c>
      <c r="AH110" s="5" t="s">
        <v>211</v>
      </c>
      <c r="AI110" s="6">
        <v>17731489</v>
      </c>
      <c r="AJ110" s="6">
        <v>0</v>
      </c>
      <c r="AK110" s="6">
        <v>1559433</v>
      </c>
      <c r="AL110" s="6">
        <v>575214</v>
      </c>
      <c r="AM110" s="6">
        <v>477230</v>
      </c>
      <c r="AN110" s="6">
        <f t="shared" si="7"/>
        <v>7.6655603600702058</v>
      </c>
    </row>
    <row r="111" spans="1:40">
      <c r="A111" s="2" t="s">
        <v>104</v>
      </c>
      <c r="B111" s="2" t="s">
        <v>185</v>
      </c>
      <c r="C111" s="2" t="s">
        <v>109</v>
      </c>
      <c r="D111" s="2" t="s">
        <v>9</v>
      </c>
      <c r="E111" s="2" t="s">
        <v>92</v>
      </c>
      <c r="F111" s="2">
        <v>0</v>
      </c>
      <c r="G111" s="2" t="s">
        <v>118</v>
      </c>
      <c r="H111" s="2">
        <v>21</v>
      </c>
      <c r="I111" s="2">
        <v>3011213</v>
      </c>
      <c r="J111" s="2">
        <v>25</v>
      </c>
      <c r="K111" s="2">
        <v>0.16975100000000001</v>
      </c>
      <c r="L111" s="2">
        <v>9</v>
      </c>
      <c r="M111">
        <v>5.1227599999999998E-2</v>
      </c>
      <c r="N111" s="2">
        <v>9</v>
      </c>
      <c r="O111" s="2">
        <f t="shared" si="8"/>
        <v>4.6301817770108302</v>
      </c>
      <c r="P111" s="2">
        <v>1</v>
      </c>
      <c r="Q111">
        <v>1.00829E-3</v>
      </c>
      <c r="R111">
        <v>9.5368500000000001E-4</v>
      </c>
      <c r="S111">
        <v>2.36345E-4</v>
      </c>
      <c r="T111" s="2">
        <v>10</v>
      </c>
      <c r="U111">
        <v>5.3097999999999999E-5</v>
      </c>
      <c r="V111">
        <f t="shared" si="9"/>
        <v>-4.2749218368341966</v>
      </c>
      <c r="W111">
        <v>1.0340799999999999E-3</v>
      </c>
      <c r="X111" s="2">
        <v>15</v>
      </c>
      <c r="Y111" s="2">
        <v>19151</v>
      </c>
      <c r="Z111" s="2">
        <v>4.4340000000000002</v>
      </c>
      <c r="AA111" s="2">
        <v>15</v>
      </c>
      <c r="AB111">
        <v>79.302839443497405</v>
      </c>
      <c r="AC111">
        <v>95.870230045755605</v>
      </c>
      <c r="AD111">
        <v>74.719749364937798</v>
      </c>
      <c r="AE111" s="2">
        <v>2</v>
      </c>
      <c r="AF111" s="2" t="s">
        <v>205</v>
      </c>
      <c r="AG111" s="2" t="s">
        <v>204</v>
      </c>
      <c r="AH111" s="2" t="s">
        <v>104</v>
      </c>
      <c r="AI111">
        <v>17332153</v>
      </c>
      <c r="AJ111">
        <v>0</v>
      </c>
      <c r="AK111">
        <v>1607082</v>
      </c>
      <c r="AL111">
        <v>527565</v>
      </c>
      <c r="AM111">
        <v>876566</v>
      </c>
      <c r="AN111">
        <f t="shared" si="7"/>
        <v>7.8997841360176082</v>
      </c>
    </row>
    <row r="112" spans="1:40">
      <c r="A112" s="2" t="s">
        <v>152</v>
      </c>
      <c r="B112" s="2" t="s">
        <v>185</v>
      </c>
      <c r="C112" s="3" t="s">
        <v>109</v>
      </c>
      <c r="D112" s="2" t="s">
        <v>9</v>
      </c>
      <c r="E112" s="2" t="s">
        <v>92</v>
      </c>
      <c r="F112" s="2">
        <v>0</v>
      </c>
      <c r="G112" s="2" t="s">
        <v>118</v>
      </c>
      <c r="H112" s="2">
        <v>21</v>
      </c>
      <c r="I112" s="2">
        <v>2989188</v>
      </c>
      <c r="J112" s="2">
        <v>23</v>
      </c>
      <c r="K112" s="2">
        <v>0.17660600000000001</v>
      </c>
      <c r="L112" s="2">
        <v>12</v>
      </c>
      <c r="M112">
        <v>5.6787700000000003E-2</v>
      </c>
      <c r="N112" s="2">
        <v>12</v>
      </c>
      <c r="O112" s="2">
        <f t="shared" si="8"/>
        <v>4.1523617790472231</v>
      </c>
      <c r="P112" s="2">
        <v>1</v>
      </c>
      <c r="Q112">
        <v>1.0077199999999999E-3</v>
      </c>
      <c r="R112">
        <v>9.0420400000000003E-4</v>
      </c>
      <c r="S112">
        <v>2.46973E-4</v>
      </c>
      <c r="T112" s="2">
        <v>13</v>
      </c>
      <c r="U112">
        <v>5.7727599999999999E-5</v>
      </c>
      <c r="V112">
        <f t="shared" si="9"/>
        <v>-4.2386164977312841</v>
      </c>
      <c r="W112">
        <v>1.01369E-3</v>
      </c>
      <c r="X112" s="2">
        <v>11</v>
      </c>
      <c r="Y112" s="2">
        <v>24012</v>
      </c>
      <c r="Z112" s="2">
        <v>2.0956000000000001</v>
      </c>
      <c r="AA112" s="2">
        <v>1</v>
      </c>
      <c r="AB112">
        <v>72.0813250540251</v>
      </c>
      <c r="AC112">
        <v>69.859562865631403</v>
      </c>
      <c r="AD112">
        <v>63.749521707381</v>
      </c>
      <c r="AE112" s="2">
        <v>2</v>
      </c>
      <c r="AF112" s="2" t="s">
        <v>205</v>
      </c>
      <c r="AG112" s="2" t="s">
        <v>204</v>
      </c>
      <c r="AH112" s="2" t="s">
        <v>212</v>
      </c>
      <c r="AI112">
        <v>17354178</v>
      </c>
      <c r="AJ112">
        <v>0</v>
      </c>
      <c r="AK112">
        <v>1531123</v>
      </c>
      <c r="AL112">
        <v>505540</v>
      </c>
      <c r="AM112">
        <v>952525</v>
      </c>
      <c r="AN112">
        <f t="shared" si="7"/>
        <v>7.5263995152031375</v>
      </c>
    </row>
    <row r="113" spans="1:40">
      <c r="A113" s="2" t="s">
        <v>140</v>
      </c>
      <c r="B113" s="2" t="s">
        <v>190</v>
      </c>
      <c r="C113" s="2" t="s">
        <v>109</v>
      </c>
      <c r="D113" s="2" t="s">
        <v>8</v>
      </c>
      <c r="E113" s="2" t="s">
        <v>92</v>
      </c>
      <c r="F113" s="2">
        <v>0</v>
      </c>
      <c r="G113" s="2" t="s">
        <v>118</v>
      </c>
      <c r="H113" s="2">
        <v>21</v>
      </c>
      <c r="I113" s="2">
        <v>3374332</v>
      </c>
      <c r="J113" s="2">
        <v>36</v>
      </c>
      <c r="K113" s="2">
        <v>0.31484200000000001</v>
      </c>
      <c r="L113" s="2">
        <v>25</v>
      </c>
      <c r="M113">
        <v>0.18416199999999999</v>
      </c>
      <c r="N113" s="2">
        <v>25</v>
      </c>
      <c r="O113" s="2">
        <f t="shared" si="8"/>
        <v>1.1075004615501571</v>
      </c>
      <c r="P113" s="2">
        <v>1</v>
      </c>
      <c r="Q113">
        <v>1.1467599999999999E-3</v>
      </c>
      <c r="R113">
        <v>9.5325599999999998E-4</v>
      </c>
      <c r="S113">
        <v>3.79541E-4</v>
      </c>
      <c r="T113" s="2">
        <v>26</v>
      </c>
      <c r="U113">
        <v>2.37851E-4</v>
      </c>
      <c r="V113">
        <f t="shared" si="9"/>
        <v>-3.6236950183303986</v>
      </c>
      <c r="W113">
        <v>1.28786E-3</v>
      </c>
      <c r="X113" s="2">
        <v>29</v>
      </c>
      <c r="Y113" s="2">
        <v>88629</v>
      </c>
      <c r="Z113" s="2">
        <v>4.8705999999999996</v>
      </c>
      <c r="AA113" s="2">
        <v>30</v>
      </c>
      <c r="AB113">
        <v>61.892306626770001</v>
      </c>
      <c r="AC113">
        <v>90.458820082792201</v>
      </c>
      <c r="AD113">
        <v>58.321589595676897</v>
      </c>
      <c r="AE113" s="2">
        <v>2</v>
      </c>
      <c r="AF113" s="2" t="s">
        <v>205</v>
      </c>
      <c r="AG113" s="2" t="s">
        <v>204</v>
      </c>
      <c r="AH113" s="2" t="s">
        <v>140</v>
      </c>
      <c r="AI113">
        <v>16969034</v>
      </c>
      <c r="AJ113">
        <v>307</v>
      </c>
      <c r="AK113">
        <v>1202035</v>
      </c>
      <c r="AL113">
        <v>932612</v>
      </c>
      <c r="AM113">
        <v>1239378</v>
      </c>
      <c r="AN113">
        <f t="shared" si="7"/>
        <v>5.9087321144396654</v>
      </c>
    </row>
    <row r="114" spans="1:40">
      <c r="A114" s="2" t="s">
        <v>143</v>
      </c>
      <c r="B114" s="2" t="s">
        <v>190</v>
      </c>
      <c r="C114" s="2" t="s">
        <v>109</v>
      </c>
      <c r="D114" s="2" t="s">
        <v>8</v>
      </c>
      <c r="E114" s="2" t="s">
        <v>92</v>
      </c>
      <c r="F114" s="2">
        <v>1</v>
      </c>
      <c r="G114" s="2" t="s">
        <v>118</v>
      </c>
      <c r="H114" s="2">
        <v>21</v>
      </c>
      <c r="I114" s="2">
        <v>3302690</v>
      </c>
      <c r="J114" s="2">
        <v>33</v>
      </c>
      <c r="K114" s="2">
        <v>0.31629200000000002</v>
      </c>
      <c r="L114" s="2">
        <v>27</v>
      </c>
      <c r="M114">
        <v>0.18698999999999999</v>
      </c>
      <c r="N114" s="2">
        <v>27</v>
      </c>
      <c r="O114" s="2">
        <f t="shared" si="8"/>
        <v>1.0869698914380448</v>
      </c>
      <c r="P114" s="2">
        <v>1</v>
      </c>
      <c r="Q114">
        <v>1.1467000000000001E-3</v>
      </c>
      <c r="R114">
        <v>9.0422899999999999E-4</v>
      </c>
      <c r="S114">
        <v>3.9346299999999998E-4</v>
      </c>
      <c r="T114" s="2">
        <v>29</v>
      </c>
      <c r="U114">
        <v>2.3677099999999999E-4</v>
      </c>
      <c r="V114">
        <f t="shared" si="9"/>
        <v>-3.6256714916080748</v>
      </c>
      <c r="W114">
        <v>1.26223E-3</v>
      </c>
      <c r="X114" s="2">
        <v>24</v>
      </c>
      <c r="Y114" s="2">
        <v>93490</v>
      </c>
      <c r="Z114" s="2">
        <v>5.3380999999999998</v>
      </c>
      <c r="AA114" s="2">
        <v>42</v>
      </c>
      <c r="AB114">
        <v>88.053730555817594</v>
      </c>
      <c r="AC114">
        <v>108.695428885572</v>
      </c>
      <c r="AD114">
        <v>96.767949495565503</v>
      </c>
      <c r="AE114" s="2">
        <v>2</v>
      </c>
      <c r="AF114" s="2" t="s">
        <v>205</v>
      </c>
      <c r="AG114" s="2" t="s">
        <v>204</v>
      </c>
      <c r="AH114" s="2" t="s">
        <v>213</v>
      </c>
      <c r="AI114">
        <v>17040676</v>
      </c>
      <c r="AJ114">
        <v>358</v>
      </c>
      <c r="AK114">
        <v>1175744</v>
      </c>
      <c r="AL114">
        <v>860919</v>
      </c>
      <c r="AM114">
        <v>1265669</v>
      </c>
      <c r="AN114">
        <f t="shared" si="7"/>
        <v>5.7794958808684855</v>
      </c>
    </row>
    <row r="115" spans="1:40">
      <c r="A115" s="2" t="s">
        <v>145</v>
      </c>
      <c r="B115" s="2" t="s">
        <v>190</v>
      </c>
      <c r="C115" s="2" t="s">
        <v>109</v>
      </c>
      <c r="D115" s="2" t="s">
        <v>8</v>
      </c>
      <c r="E115" s="2" t="s">
        <v>92</v>
      </c>
      <c r="F115" s="2">
        <v>0</v>
      </c>
      <c r="G115" s="2" t="s">
        <v>118</v>
      </c>
      <c r="H115" s="2">
        <v>21</v>
      </c>
      <c r="I115" s="2">
        <v>3576938</v>
      </c>
      <c r="J115" s="2">
        <v>38</v>
      </c>
      <c r="K115" s="2">
        <v>0.29425800000000002</v>
      </c>
      <c r="L115" s="2">
        <v>23</v>
      </c>
      <c r="M115">
        <v>0.16147</v>
      </c>
      <c r="N115" s="2">
        <v>23</v>
      </c>
      <c r="O115" s="2">
        <f t="shared" si="8"/>
        <v>1.2982752214033566</v>
      </c>
      <c r="P115" s="2">
        <v>1</v>
      </c>
      <c r="Q115">
        <v>1.14649E-3</v>
      </c>
      <c r="R115">
        <v>1.0075800000000001E-3</v>
      </c>
      <c r="S115">
        <v>3.6028900000000002E-4</v>
      </c>
      <c r="T115" s="2">
        <v>25</v>
      </c>
      <c r="U115">
        <v>2.08078E-4</v>
      </c>
      <c r="V115">
        <f t="shared" si="9"/>
        <v>-3.6817738351352234</v>
      </c>
      <c r="W115">
        <v>1.2851200000000001E-3</v>
      </c>
      <c r="X115" s="2">
        <v>26</v>
      </c>
      <c r="Y115" s="2">
        <v>69478</v>
      </c>
      <c r="Z115" s="2">
        <v>5.0646000000000004</v>
      </c>
      <c r="AA115" s="2">
        <v>35</v>
      </c>
      <c r="AB115">
        <v>78.366855644973498</v>
      </c>
      <c r="AC115">
        <v>104.238994513329</v>
      </c>
      <c r="AD115">
        <v>84.848287627930503</v>
      </c>
      <c r="AE115" s="2">
        <v>2</v>
      </c>
      <c r="AF115" s="2" t="s">
        <v>205</v>
      </c>
      <c r="AG115" s="2" t="s">
        <v>204</v>
      </c>
      <c r="AH115" s="2" t="s">
        <v>145</v>
      </c>
      <c r="AI115">
        <v>16766428</v>
      </c>
      <c r="AJ115">
        <v>256</v>
      </c>
      <c r="AK115">
        <v>1348379</v>
      </c>
      <c r="AL115">
        <v>1135269</v>
      </c>
      <c r="AM115">
        <v>1093034</v>
      </c>
      <c r="AN115">
        <f t="shared" si="7"/>
        <v>6.6281017605444443</v>
      </c>
    </row>
    <row r="116" spans="1:40">
      <c r="A116" s="2" t="s">
        <v>164</v>
      </c>
      <c r="B116" s="2" t="s">
        <v>189</v>
      </c>
      <c r="C116" s="2" t="s">
        <v>109</v>
      </c>
      <c r="D116" s="2" t="s">
        <v>7</v>
      </c>
      <c r="E116" s="2" t="s">
        <v>92</v>
      </c>
      <c r="F116" s="2">
        <v>0</v>
      </c>
      <c r="G116" s="2" t="s">
        <v>117</v>
      </c>
      <c r="H116" s="2">
        <v>21</v>
      </c>
      <c r="I116" s="2">
        <v>4377573</v>
      </c>
      <c r="J116" s="2">
        <v>55</v>
      </c>
      <c r="K116" s="2">
        <v>0.75588599999999995</v>
      </c>
      <c r="L116" s="2">
        <v>46</v>
      </c>
      <c r="M116">
        <v>0.67833100000000002</v>
      </c>
      <c r="N116" s="2">
        <v>47</v>
      </c>
      <c r="O116" s="2">
        <f t="shared" si="8"/>
        <v>0.11855163629555482</v>
      </c>
      <c r="P116" s="2">
        <v>3</v>
      </c>
      <c r="Q116">
        <v>1.0419100000000001E-3</v>
      </c>
      <c r="R116">
        <v>9.5303900000000003E-4</v>
      </c>
      <c r="S116">
        <v>4.0673599999999999E-4</v>
      </c>
      <c r="T116" s="2">
        <v>32</v>
      </c>
      <c r="U116">
        <v>2.1183899999999999E-3</v>
      </c>
      <c r="V116">
        <f t="shared" si="9"/>
        <v>-2.6739940823513599</v>
      </c>
      <c r="W116">
        <v>3.1158700000000002E-3</v>
      </c>
      <c r="X116" s="2">
        <v>45</v>
      </c>
      <c r="Y116" s="2">
        <v>711611</v>
      </c>
      <c r="Z116" s="2">
        <v>5.1212</v>
      </c>
      <c r="AA116" s="2">
        <v>37</v>
      </c>
      <c r="AB116">
        <v>79.317558391207399</v>
      </c>
      <c r="AC116">
        <v>98.565013256125297</v>
      </c>
      <c r="AD116">
        <v>79.353532326242899</v>
      </c>
      <c r="AE116" s="2">
        <v>2</v>
      </c>
      <c r="AF116" s="2" t="s">
        <v>206</v>
      </c>
      <c r="AG116" s="2" t="s">
        <v>204</v>
      </c>
      <c r="AH116" s="2" t="s">
        <v>164</v>
      </c>
      <c r="AI116">
        <v>15965793</v>
      </c>
      <c r="AJ116">
        <v>517513</v>
      </c>
      <c r="AK116">
        <v>581371</v>
      </c>
      <c r="AL116">
        <v>1553276</v>
      </c>
      <c r="AM116">
        <v>1725413</v>
      </c>
      <c r="AN116">
        <f t="shared" si="7"/>
        <v>2.8577915768708091</v>
      </c>
    </row>
    <row r="117" spans="1:40">
      <c r="A117" s="2" t="s">
        <v>167</v>
      </c>
      <c r="B117" s="2" t="s">
        <v>189</v>
      </c>
      <c r="C117" s="2" t="s">
        <v>109</v>
      </c>
      <c r="D117" s="2" t="s">
        <v>7</v>
      </c>
      <c r="E117" s="2" t="s">
        <v>92</v>
      </c>
      <c r="F117" s="2">
        <v>1</v>
      </c>
      <c r="G117" s="2" t="s">
        <v>117</v>
      </c>
      <c r="H117" s="2">
        <v>21</v>
      </c>
      <c r="I117" s="2">
        <v>4344375</v>
      </c>
      <c r="J117" s="2">
        <v>52</v>
      </c>
      <c r="K117" s="2">
        <v>0.76239699999999999</v>
      </c>
      <c r="L117" s="2">
        <v>51</v>
      </c>
      <c r="M117">
        <v>0.68630100000000005</v>
      </c>
      <c r="N117" s="2">
        <v>53</v>
      </c>
      <c r="O117" s="2">
        <f t="shared" si="8"/>
        <v>0.11427165339989302</v>
      </c>
      <c r="P117" s="2">
        <v>3</v>
      </c>
      <c r="Q117">
        <v>1.04199E-3</v>
      </c>
      <c r="R117">
        <v>9.0418400000000004E-4</v>
      </c>
      <c r="S117">
        <v>4.1006099999999998E-4</v>
      </c>
      <c r="T117" s="2">
        <v>34</v>
      </c>
      <c r="U117">
        <v>2.1443299999999998E-3</v>
      </c>
      <c r="V117">
        <f t="shared" si="9"/>
        <v>-2.6687083784239416</v>
      </c>
      <c r="W117">
        <v>3.1174200000000001E-3</v>
      </c>
      <c r="X117" s="2">
        <v>46</v>
      </c>
      <c r="Y117" s="2">
        <v>706750</v>
      </c>
      <c r="Z117" s="2">
        <v>4.7218999999999998</v>
      </c>
      <c r="AA117" s="2">
        <v>21</v>
      </c>
      <c r="AB117">
        <v>92.188677959562995</v>
      </c>
      <c r="AC117">
        <v>80.274363375816506</v>
      </c>
      <c r="AD117">
        <v>86.225669026795202</v>
      </c>
      <c r="AE117" s="2">
        <v>2</v>
      </c>
      <c r="AF117" s="2" t="s">
        <v>206</v>
      </c>
      <c r="AG117" s="2" t="s">
        <v>204</v>
      </c>
      <c r="AH117" s="2" t="s">
        <v>214</v>
      </c>
      <c r="AI117">
        <v>15998991</v>
      </c>
      <c r="AJ117">
        <v>549902</v>
      </c>
      <c r="AK117">
        <v>548974</v>
      </c>
      <c r="AL117">
        <v>1487689</v>
      </c>
      <c r="AM117">
        <v>1757810</v>
      </c>
      <c r="AN117">
        <f t="shared" si="7"/>
        <v>2.6985406446504476</v>
      </c>
    </row>
    <row r="118" spans="1:40">
      <c r="A118" s="2" t="s">
        <v>169</v>
      </c>
      <c r="B118" s="2" t="s">
        <v>189</v>
      </c>
      <c r="C118" s="2" t="s">
        <v>109</v>
      </c>
      <c r="D118" s="2" t="s">
        <v>7</v>
      </c>
      <c r="E118" s="2" t="s">
        <v>92</v>
      </c>
      <c r="F118" s="2">
        <v>0</v>
      </c>
      <c r="G118" s="2" t="s">
        <v>117</v>
      </c>
      <c r="H118" s="2">
        <v>21</v>
      </c>
      <c r="I118" s="2">
        <v>4740451</v>
      </c>
      <c r="J118" s="2">
        <v>58</v>
      </c>
      <c r="K118" s="2">
        <v>0.74324599999999996</v>
      </c>
      <c r="L118" s="2">
        <v>42</v>
      </c>
      <c r="M118">
        <v>0.65324700000000002</v>
      </c>
      <c r="N118" s="2">
        <v>40</v>
      </c>
      <c r="O118" s="2">
        <f t="shared" si="8"/>
        <v>0.13270363277596375</v>
      </c>
      <c r="P118" s="2"/>
      <c r="Q118">
        <v>1.04188E-3</v>
      </c>
      <c r="R118">
        <v>1.14642E-3</v>
      </c>
      <c r="S118">
        <v>4.1570700000000002E-4</v>
      </c>
      <c r="T118" s="2">
        <v>35</v>
      </c>
      <c r="U118">
        <v>2.0737500000000001E-3</v>
      </c>
      <c r="V118">
        <f t="shared" si="9"/>
        <v>-2.6832436009675829</v>
      </c>
      <c r="W118">
        <v>3.16789E-3</v>
      </c>
      <c r="X118" s="2">
        <v>54</v>
      </c>
      <c r="Y118" s="2">
        <v>711794</v>
      </c>
      <c r="Z118" s="2">
        <v>6.6547999999999998</v>
      </c>
      <c r="AA118" s="2">
        <v>77</v>
      </c>
      <c r="AB118">
        <v>74.757040145247402</v>
      </c>
      <c r="AC118">
        <v>105.94470707066699</v>
      </c>
      <c r="AD118">
        <v>80.761521810265506</v>
      </c>
      <c r="AE118" s="2">
        <v>2</v>
      </c>
      <c r="AF118" s="2" t="s">
        <v>206</v>
      </c>
      <c r="AG118" s="2" t="s">
        <v>204</v>
      </c>
      <c r="AH118" s="2" t="s">
        <v>169</v>
      </c>
      <c r="AI118">
        <v>15602915</v>
      </c>
      <c r="AJ118">
        <v>506996</v>
      </c>
      <c r="AK118">
        <v>514742</v>
      </c>
      <c r="AL118">
        <v>1926671</v>
      </c>
      <c r="AM118">
        <v>1792042</v>
      </c>
      <c r="AN118">
        <f t="shared" si="7"/>
        <v>2.5302695728917231</v>
      </c>
    </row>
    <row r="119" spans="1:40">
      <c r="A119" s="2" t="s">
        <v>171</v>
      </c>
      <c r="B119" s="2" t="s">
        <v>189</v>
      </c>
      <c r="C119" s="2" t="s">
        <v>109</v>
      </c>
      <c r="D119" s="2" t="s">
        <v>7</v>
      </c>
      <c r="E119" s="2" t="s">
        <v>92</v>
      </c>
      <c r="F119" s="2">
        <v>0</v>
      </c>
      <c r="G119" s="2" t="s">
        <v>117</v>
      </c>
      <c r="H119" s="2">
        <v>21</v>
      </c>
      <c r="I119" s="2">
        <v>4382500</v>
      </c>
      <c r="J119" s="2">
        <v>56</v>
      </c>
      <c r="K119" s="2">
        <v>0.74211800000000006</v>
      </c>
      <c r="L119" s="2">
        <v>41</v>
      </c>
      <c r="M119">
        <v>0.66248499999999999</v>
      </c>
      <c r="N119" s="2">
        <v>43</v>
      </c>
      <c r="O119" s="2">
        <f t="shared" si="8"/>
        <v>0.12736703472531455</v>
      </c>
      <c r="P119" s="2">
        <v>3</v>
      </c>
      <c r="Q119">
        <v>1.04196E-3</v>
      </c>
      <c r="R119">
        <v>1.00764E-3</v>
      </c>
      <c r="S119">
        <v>3.9868999999999999E-4</v>
      </c>
      <c r="T119" s="2">
        <v>30</v>
      </c>
      <c r="U119">
        <v>2.0256900000000001E-3</v>
      </c>
      <c r="V119">
        <f t="shared" si="9"/>
        <v>-2.6934270158318419</v>
      </c>
      <c r="W119">
        <v>3.0504799999999999E-3</v>
      </c>
      <c r="X119" s="2">
        <v>40</v>
      </c>
      <c r="Y119" s="2">
        <v>730762</v>
      </c>
      <c r="Z119" s="2">
        <v>4.4168000000000003</v>
      </c>
      <c r="AA119" s="2">
        <v>14</v>
      </c>
      <c r="AB119">
        <v>87.956395952228604</v>
      </c>
      <c r="AC119">
        <v>96.723663345229198</v>
      </c>
      <c r="AD119">
        <v>75.438485664152196</v>
      </c>
      <c r="AE119" s="2">
        <v>2</v>
      </c>
      <c r="AF119" s="2" t="s">
        <v>206</v>
      </c>
      <c r="AG119" s="2" t="s">
        <v>204</v>
      </c>
      <c r="AH119" s="2" t="s">
        <v>171</v>
      </c>
      <c r="AI119">
        <v>15960866</v>
      </c>
      <c r="AJ119">
        <v>368741</v>
      </c>
      <c r="AK119">
        <v>776673</v>
      </c>
      <c r="AL119">
        <v>1706975</v>
      </c>
      <c r="AM119">
        <v>1530111</v>
      </c>
      <c r="AN119">
        <f t="shared" si="7"/>
        <v>3.8178195289806025</v>
      </c>
    </row>
    <row r="120" spans="1:40">
      <c r="A120" s="2" t="s">
        <v>172</v>
      </c>
      <c r="B120" s="2" t="s">
        <v>187</v>
      </c>
      <c r="C120" s="2" t="s">
        <v>109</v>
      </c>
      <c r="D120" s="2" t="s">
        <v>13</v>
      </c>
      <c r="E120" s="2" t="s">
        <v>93</v>
      </c>
      <c r="F120" s="2">
        <v>0</v>
      </c>
      <c r="G120" s="2" t="s">
        <v>116</v>
      </c>
      <c r="H120" s="2">
        <v>21</v>
      </c>
      <c r="I120" s="2">
        <v>7290926</v>
      </c>
      <c r="J120" s="2">
        <v>74</v>
      </c>
      <c r="K120" s="2">
        <v>0.86121400000000004</v>
      </c>
      <c r="L120" s="2">
        <v>64</v>
      </c>
      <c r="M120">
        <v>0.80070300000000005</v>
      </c>
      <c r="N120" s="2">
        <v>64</v>
      </c>
      <c r="O120" s="2">
        <f t="shared" si="8"/>
        <v>6.2225631726120653E-2</v>
      </c>
      <c r="P120" s="2">
        <v>4</v>
      </c>
      <c r="Q120">
        <v>1.0418700000000001E-3</v>
      </c>
      <c r="R120">
        <v>1.5468700000000001E-3</v>
      </c>
      <c r="S120">
        <v>6.8470200000000003E-4</v>
      </c>
      <c r="T120" s="2">
        <v>78</v>
      </c>
      <c r="U120">
        <v>5.2240100000000003E-3</v>
      </c>
      <c r="V120">
        <f t="shared" si="9"/>
        <v>-2.281996000389058</v>
      </c>
      <c r="W120">
        <v>6.5183799999999998E-3</v>
      </c>
      <c r="X120" s="2">
        <v>61</v>
      </c>
      <c r="Y120" s="2"/>
      <c r="Z120" s="2">
        <v>5.3868999999999998</v>
      </c>
      <c r="AA120" s="2">
        <v>43</v>
      </c>
      <c r="AB120">
        <v>86.705087540756907</v>
      </c>
      <c r="AC120">
        <v>74.6131708854533</v>
      </c>
      <c r="AD120">
        <v>95.1376495610196</v>
      </c>
      <c r="AE120" s="2">
        <v>3</v>
      </c>
      <c r="AF120" s="2" t="s">
        <v>207</v>
      </c>
      <c r="AG120" s="2" t="s">
        <v>207</v>
      </c>
      <c r="AH120" s="2" t="s">
        <v>172</v>
      </c>
      <c r="AI120">
        <v>13052440</v>
      </c>
      <c r="AJ120">
        <v>2195611</v>
      </c>
      <c r="AK120">
        <v>334608</v>
      </c>
      <c r="AL120">
        <v>2788531</v>
      </c>
      <c r="AM120">
        <v>1972176</v>
      </c>
      <c r="AN120">
        <f t="shared" si="7"/>
        <v>1.6448015534892306</v>
      </c>
    </row>
    <row r="121" spans="1:40">
      <c r="A121" s="2" t="s">
        <v>50</v>
      </c>
      <c r="B121" s="2" t="s">
        <v>187</v>
      </c>
      <c r="C121" s="2" t="s">
        <v>109</v>
      </c>
      <c r="D121" s="2" t="s">
        <v>13</v>
      </c>
      <c r="E121" s="2" t="s">
        <v>93</v>
      </c>
      <c r="F121" s="2">
        <v>0</v>
      </c>
      <c r="G121" s="2" t="s">
        <v>116</v>
      </c>
      <c r="H121" s="2">
        <v>21</v>
      </c>
      <c r="I121" s="2">
        <v>7585201</v>
      </c>
      <c r="J121" s="2">
        <v>85</v>
      </c>
      <c r="K121" s="2">
        <v>0.87004999999999999</v>
      </c>
      <c r="L121" s="2">
        <v>73</v>
      </c>
      <c r="M121">
        <v>0.81608000000000003</v>
      </c>
      <c r="N121" s="2">
        <v>72</v>
      </c>
      <c r="O121" s="2">
        <f t="shared" si="8"/>
        <v>5.6342515439662767E-2</v>
      </c>
      <c r="P121" s="2">
        <v>4</v>
      </c>
      <c r="Q121">
        <v>1.5466099999999999E-3</v>
      </c>
      <c r="R121">
        <v>9.5289300000000001E-4</v>
      </c>
      <c r="S121">
        <v>7.6462899999999996E-4</v>
      </c>
      <c r="T121" s="2">
        <v>87</v>
      </c>
      <c r="U121">
        <v>5.5715599999999997E-3</v>
      </c>
      <c r="V121">
        <f t="shared" si="9"/>
        <v>-2.2540231882131225</v>
      </c>
      <c r="W121">
        <v>6.8213099999999997E-3</v>
      </c>
      <c r="X121" s="2">
        <v>79</v>
      </c>
      <c r="Y121" s="2"/>
      <c r="Z121" s="2">
        <v>6.4085999999999999</v>
      </c>
      <c r="AA121" s="2">
        <v>72</v>
      </c>
      <c r="AB121">
        <v>91.681047080873995</v>
      </c>
      <c r="AC121">
        <v>98.1627054506245</v>
      </c>
      <c r="AD121">
        <v>109.942688144382</v>
      </c>
      <c r="AE121" s="2">
        <v>1</v>
      </c>
      <c r="AF121" s="2" t="s">
        <v>207</v>
      </c>
      <c r="AG121" s="2" t="s">
        <v>207</v>
      </c>
      <c r="AH121" s="2" t="s">
        <v>50</v>
      </c>
      <c r="AI121">
        <v>12758165</v>
      </c>
      <c r="AJ121">
        <v>2546939</v>
      </c>
      <c r="AK121">
        <v>219524</v>
      </c>
      <c r="AL121">
        <v>1915123</v>
      </c>
      <c r="AM121">
        <v>2903615</v>
      </c>
      <c r="AN121">
        <f t="shared" si="7"/>
        <v>1.0790937940161918</v>
      </c>
    </row>
    <row r="122" spans="1:40">
      <c r="A122" s="2" t="s">
        <v>53</v>
      </c>
      <c r="B122" s="2" t="s">
        <v>187</v>
      </c>
      <c r="C122" s="2" t="s">
        <v>109</v>
      </c>
      <c r="D122" s="2" t="s">
        <v>13</v>
      </c>
      <c r="E122" s="2" t="s">
        <v>93</v>
      </c>
      <c r="F122" s="2">
        <v>0</v>
      </c>
      <c r="G122" s="2" t="s">
        <v>116</v>
      </c>
      <c r="H122" s="2">
        <v>21</v>
      </c>
      <c r="I122" s="2">
        <v>7511447</v>
      </c>
      <c r="J122" s="2">
        <v>81</v>
      </c>
      <c r="K122" s="2">
        <v>0.87187499999999996</v>
      </c>
      <c r="L122" s="2">
        <v>76</v>
      </c>
      <c r="M122">
        <v>0.81934399999999996</v>
      </c>
      <c r="N122" s="2">
        <v>76</v>
      </c>
      <c r="O122" s="2">
        <f t="shared" si="8"/>
        <v>5.5122146497685966E-2</v>
      </c>
      <c r="P122" s="2">
        <v>4</v>
      </c>
      <c r="Q122">
        <v>1.54663E-3</v>
      </c>
      <c r="R122">
        <v>9.0393500000000002E-4</v>
      </c>
      <c r="S122">
        <v>7.9642099999999996E-4</v>
      </c>
      <c r="T122" s="2">
        <v>92</v>
      </c>
      <c r="U122">
        <v>5.5841800000000002E-3</v>
      </c>
      <c r="V122">
        <f t="shared" si="9"/>
        <v>-2.2530405911465685</v>
      </c>
      <c r="W122">
        <v>6.8094599999999998E-3</v>
      </c>
      <c r="X122" s="2">
        <v>76</v>
      </c>
      <c r="Y122" s="2"/>
      <c r="Z122" s="2">
        <v>7.1590999999999996</v>
      </c>
      <c r="AA122" s="2">
        <v>87</v>
      </c>
      <c r="AB122">
        <v>89.459146627429604</v>
      </c>
      <c r="AC122">
        <v>92.546740104132795</v>
      </c>
      <c r="AD122">
        <v>91.803433604349493</v>
      </c>
      <c r="AE122" s="2">
        <v>1</v>
      </c>
      <c r="AF122" s="2" t="s">
        <v>207</v>
      </c>
      <c r="AG122" s="2" t="s">
        <v>207</v>
      </c>
      <c r="AH122" s="2" t="s">
        <v>215</v>
      </c>
      <c r="AI122">
        <v>12831919</v>
      </c>
      <c r="AJ122">
        <v>2570803</v>
      </c>
      <c r="AK122">
        <v>219158</v>
      </c>
      <c r="AL122">
        <v>1817505</v>
      </c>
      <c r="AM122">
        <v>2903981</v>
      </c>
      <c r="AN122">
        <f t="shared" si="7"/>
        <v>1.0772946817158968</v>
      </c>
    </row>
    <row r="123" spans="1:40">
      <c r="A123" s="2" t="s">
        <v>55</v>
      </c>
      <c r="B123" s="2" t="s">
        <v>187</v>
      </c>
      <c r="C123" s="2" t="s">
        <v>109</v>
      </c>
      <c r="D123" s="2" t="s">
        <v>13</v>
      </c>
      <c r="E123" s="2" t="s">
        <v>93</v>
      </c>
      <c r="F123" s="2">
        <v>0</v>
      </c>
      <c r="G123" s="2" t="s">
        <v>116</v>
      </c>
      <c r="H123" s="2">
        <v>21</v>
      </c>
      <c r="I123" s="2">
        <v>7751128</v>
      </c>
      <c r="J123" s="2">
        <v>92</v>
      </c>
      <c r="K123" s="2">
        <v>0.85675800000000002</v>
      </c>
      <c r="L123" s="2">
        <v>63</v>
      </c>
      <c r="M123">
        <v>0.800562</v>
      </c>
      <c r="N123" s="2">
        <v>63</v>
      </c>
      <c r="O123" s="2">
        <f t="shared" si="8"/>
        <v>6.2280622862439135E-2</v>
      </c>
      <c r="P123" s="2">
        <v>4</v>
      </c>
      <c r="Q123">
        <v>1.54653E-3</v>
      </c>
      <c r="R123">
        <v>1.1462200000000001E-3</v>
      </c>
      <c r="S123">
        <v>6.1454000000000001E-4</v>
      </c>
      <c r="T123" s="2">
        <v>73</v>
      </c>
      <c r="U123">
        <v>5.4272299999999999E-3</v>
      </c>
      <c r="V123">
        <f t="shared" si="9"/>
        <v>-2.2654217731111004</v>
      </c>
      <c r="W123">
        <v>6.7736000000000003E-3</v>
      </c>
      <c r="X123" s="2">
        <v>66</v>
      </c>
      <c r="Y123" s="2"/>
      <c r="Z123" s="2">
        <v>7.7240000000000002</v>
      </c>
      <c r="AA123" s="2">
        <v>98</v>
      </c>
      <c r="AB123">
        <v>91.344420156957398</v>
      </c>
      <c r="AC123">
        <v>87.915349238585193</v>
      </c>
      <c r="AD123">
        <v>104.35820936536101</v>
      </c>
      <c r="AE123" s="2">
        <v>1</v>
      </c>
      <c r="AF123" s="2" t="s">
        <v>207</v>
      </c>
      <c r="AG123" s="2" t="s">
        <v>207</v>
      </c>
      <c r="AH123" s="2" t="s">
        <v>55</v>
      </c>
      <c r="AI123">
        <v>12592238</v>
      </c>
      <c r="AJ123">
        <v>2416022</v>
      </c>
      <c r="AK123">
        <v>229446</v>
      </c>
      <c r="AL123">
        <v>2211967</v>
      </c>
      <c r="AM123">
        <v>2893693</v>
      </c>
      <c r="AN123">
        <f t="shared" si="7"/>
        <v>1.127866450419267</v>
      </c>
    </row>
    <row r="124" spans="1:40">
      <c r="A124" s="2" t="s">
        <v>57</v>
      </c>
      <c r="B124" s="2" t="s">
        <v>187</v>
      </c>
      <c r="C124" s="2" t="s">
        <v>109</v>
      </c>
      <c r="D124" s="2" t="s">
        <v>13</v>
      </c>
      <c r="E124" s="2" t="s">
        <v>93</v>
      </c>
      <c r="F124" s="2">
        <v>0</v>
      </c>
      <c r="G124" s="2" t="s">
        <v>116</v>
      </c>
      <c r="H124" s="2">
        <v>21</v>
      </c>
      <c r="I124" s="2">
        <v>7749959</v>
      </c>
      <c r="J124" s="2">
        <v>91</v>
      </c>
      <c r="K124" s="2">
        <v>0.86723099999999997</v>
      </c>
      <c r="L124" s="2">
        <v>71</v>
      </c>
      <c r="M124">
        <v>0.81108599999999997</v>
      </c>
      <c r="N124" s="2">
        <v>70</v>
      </c>
      <c r="O124" s="2">
        <f t="shared" si="8"/>
        <v>5.8228720505593745E-2</v>
      </c>
      <c r="P124" s="2">
        <v>4</v>
      </c>
      <c r="Q124">
        <v>1.5467300000000001E-3</v>
      </c>
      <c r="R124">
        <v>1.0074699999999999E-3</v>
      </c>
      <c r="S124">
        <v>7.3336199999999999E-4</v>
      </c>
      <c r="T124" s="2">
        <v>82</v>
      </c>
      <c r="U124">
        <v>5.5088400000000001E-3</v>
      </c>
      <c r="V124">
        <f t="shared" si="9"/>
        <v>-2.2589398411910633</v>
      </c>
      <c r="W124">
        <v>6.7859399999999999E-3</v>
      </c>
      <c r="X124" s="2">
        <v>70</v>
      </c>
      <c r="Y124" s="2"/>
      <c r="Z124" s="2">
        <v>6.8417000000000003</v>
      </c>
      <c r="AA124" s="2">
        <v>81</v>
      </c>
      <c r="AB124">
        <v>90.802955417097607</v>
      </c>
      <c r="AC124">
        <v>92.915336942353505</v>
      </c>
      <c r="AD124">
        <v>120.89689523163101</v>
      </c>
      <c r="AE124" s="2">
        <v>1</v>
      </c>
      <c r="AF124" s="2" t="s">
        <v>207</v>
      </c>
      <c r="AG124" s="2" t="s">
        <v>207</v>
      </c>
      <c r="AH124" s="2" t="s">
        <v>57</v>
      </c>
      <c r="AI124">
        <v>12593407</v>
      </c>
      <c r="AJ124">
        <v>2397899</v>
      </c>
      <c r="AK124">
        <v>254727</v>
      </c>
      <c r="AL124">
        <v>2228921</v>
      </c>
      <c r="AM124">
        <v>2868412</v>
      </c>
      <c r="AN124">
        <f t="shared" si="7"/>
        <v>1.2521379205388135</v>
      </c>
    </row>
    <row r="125" spans="1:40">
      <c r="A125" s="2" t="s">
        <v>146</v>
      </c>
      <c r="B125" s="2" t="s">
        <v>186</v>
      </c>
      <c r="C125" s="2" t="s">
        <v>109</v>
      </c>
      <c r="D125" s="2" t="s">
        <v>13</v>
      </c>
      <c r="E125" s="2" t="s">
        <v>93</v>
      </c>
      <c r="F125" s="2">
        <v>0</v>
      </c>
      <c r="G125" s="2" t="s">
        <v>116</v>
      </c>
      <c r="H125" s="2">
        <v>21</v>
      </c>
      <c r="I125" s="2">
        <v>8190713</v>
      </c>
      <c r="J125" s="2">
        <v>105</v>
      </c>
      <c r="K125" s="2">
        <v>0.90862600000000004</v>
      </c>
      <c r="L125" s="2">
        <v>90</v>
      </c>
      <c r="M125">
        <v>0.87144500000000003</v>
      </c>
      <c r="N125" s="2">
        <v>91</v>
      </c>
      <c r="O125" s="2">
        <f t="shared" si="8"/>
        <v>3.6879837511260026E-2</v>
      </c>
      <c r="P125" s="2">
        <v>4</v>
      </c>
      <c r="Q125">
        <v>1.1462499999999999E-3</v>
      </c>
      <c r="R125">
        <v>1.0114099999999999E-3</v>
      </c>
      <c r="S125">
        <v>4.7092999999999999E-4</v>
      </c>
      <c r="T125" s="2">
        <v>48</v>
      </c>
      <c r="U125">
        <v>7.3491099999999998E-3</v>
      </c>
      <c r="V125">
        <f t="shared" si="9"/>
        <v>-2.1337652521392689</v>
      </c>
      <c r="W125">
        <v>8.4279400000000001E-3</v>
      </c>
      <c r="X125" s="2">
        <v>81</v>
      </c>
      <c r="Y125" s="2"/>
      <c r="Z125" s="2">
        <v>11.649699999999999</v>
      </c>
      <c r="AA125" s="2">
        <v>136</v>
      </c>
      <c r="AB125">
        <v>78.856027583772303</v>
      </c>
      <c r="AC125">
        <v>95.724089135851997</v>
      </c>
      <c r="AD125">
        <v>94.504302744647205</v>
      </c>
      <c r="AE125" s="2">
        <v>3</v>
      </c>
      <c r="AF125" s="2" t="s">
        <v>207</v>
      </c>
      <c r="AG125" s="2" t="s">
        <v>207</v>
      </c>
      <c r="AH125" s="2" t="s">
        <v>146</v>
      </c>
      <c r="AI125">
        <v>12152653</v>
      </c>
      <c r="AJ125">
        <v>3967673</v>
      </c>
      <c r="AK125">
        <v>132737</v>
      </c>
      <c r="AL125">
        <v>1781627</v>
      </c>
      <c r="AM125">
        <v>2308676</v>
      </c>
      <c r="AN125">
        <f t="shared" si="7"/>
        <v>0.65248297651430942</v>
      </c>
    </row>
    <row r="126" spans="1:40">
      <c r="A126" s="2" t="s">
        <v>28</v>
      </c>
      <c r="B126" s="2" t="s">
        <v>186</v>
      </c>
      <c r="C126" s="2" t="s">
        <v>109</v>
      </c>
      <c r="D126" s="2" t="s">
        <v>13</v>
      </c>
      <c r="E126" s="2" t="s">
        <v>93</v>
      </c>
      <c r="F126" s="2">
        <v>0</v>
      </c>
      <c r="G126" s="2" t="s">
        <v>116</v>
      </c>
      <c r="H126" s="2">
        <v>21</v>
      </c>
      <c r="I126" s="2">
        <v>8044432</v>
      </c>
      <c r="J126" s="2">
        <v>104</v>
      </c>
      <c r="K126" s="2">
        <v>0.91956499999999997</v>
      </c>
      <c r="L126" s="2">
        <v>102</v>
      </c>
      <c r="M126">
        <v>0.88373199999999996</v>
      </c>
      <c r="N126" s="2">
        <v>101</v>
      </c>
      <c r="O126" s="2">
        <f t="shared" si="8"/>
        <v>3.289119325768447E-2</v>
      </c>
      <c r="P126" s="2">
        <v>4</v>
      </c>
      <c r="Q126">
        <v>1.0115499999999999E-3</v>
      </c>
      <c r="R126">
        <v>9.5300300000000001E-4</v>
      </c>
      <c r="S126">
        <v>4.84327E-4</v>
      </c>
      <c r="T126" s="2">
        <v>52</v>
      </c>
      <c r="U126">
        <v>7.5090399999999998E-3</v>
      </c>
      <c r="V126">
        <f t="shared" si="9"/>
        <v>-2.1244155822171926</v>
      </c>
      <c r="W126">
        <v>8.4913100000000002E-3</v>
      </c>
      <c r="X126" s="2">
        <v>89</v>
      </c>
      <c r="Y126" s="2"/>
      <c r="Z126" s="2">
        <v>9.76</v>
      </c>
      <c r="AA126" s="2">
        <v>118</v>
      </c>
      <c r="AB126">
        <v>78.220808140735997</v>
      </c>
      <c r="AC126">
        <v>88.612826215462306</v>
      </c>
      <c r="AD126">
        <v>88.576187627389899</v>
      </c>
      <c r="AE126" s="2">
        <v>1</v>
      </c>
      <c r="AF126" s="2" t="s">
        <v>207</v>
      </c>
      <c r="AG126" s="2" t="s">
        <v>207</v>
      </c>
      <c r="AH126" s="2" t="s">
        <v>28</v>
      </c>
      <c r="AI126">
        <v>12298934</v>
      </c>
      <c r="AJ126">
        <v>4116133</v>
      </c>
      <c r="AK126">
        <v>120712</v>
      </c>
      <c r="AL126">
        <v>2013935</v>
      </c>
      <c r="AM126">
        <v>1793652</v>
      </c>
      <c r="AN126">
        <f t="shared" si="7"/>
        <v>0.5933727977956057</v>
      </c>
    </row>
    <row r="127" spans="1:40">
      <c r="A127" s="2" t="s">
        <v>31</v>
      </c>
      <c r="B127" s="2" t="s">
        <v>186</v>
      </c>
      <c r="C127" s="2" t="s">
        <v>109</v>
      </c>
      <c r="D127" s="2" t="s">
        <v>13</v>
      </c>
      <c r="E127" s="2" t="s">
        <v>93</v>
      </c>
      <c r="F127" s="2">
        <v>0</v>
      </c>
      <c r="G127" s="2" t="s">
        <v>116</v>
      </c>
      <c r="H127" s="2">
        <v>21</v>
      </c>
      <c r="I127" s="2">
        <v>7968929</v>
      </c>
      <c r="J127" s="2">
        <v>99</v>
      </c>
      <c r="K127" s="2">
        <v>0.92097600000000002</v>
      </c>
      <c r="L127" s="2">
        <v>105</v>
      </c>
      <c r="M127">
        <v>0.886432</v>
      </c>
      <c r="N127" s="2">
        <v>105</v>
      </c>
      <c r="O127" s="2">
        <f t="shared" si="8"/>
        <v>3.2029529619869317E-2</v>
      </c>
      <c r="P127" s="2">
        <v>4</v>
      </c>
      <c r="Q127">
        <v>1.0113800000000001E-3</v>
      </c>
      <c r="R127">
        <v>9.0394800000000001E-4</v>
      </c>
      <c r="S127">
        <v>4.8568999999999999E-4</v>
      </c>
      <c r="T127" s="2">
        <v>54</v>
      </c>
      <c r="U127">
        <v>7.5185900000000003E-3</v>
      </c>
      <c r="V127">
        <f t="shared" si="9"/>
        <v>-2.1238635972587518</v>
      </c>
      <c r="W127">
        <v>8.4762499999999994E-3</v>
      </c>
      <c r="X127" s="2">
        <v>85</v>
      </c>
      <c r="Y127" s="2"/>
      <c r="Z127" s="2">
        <v>10.7623</v>
      </c>
      <c r="AA127" s="2">
        <v>127</v>
      </c>
      <c r="AB127">
        <v>91.8128729501083</v>
      </c>
      <c r="AC127">
        <v>89.2297203940023</v>
      </c>
      <c r="AD127">
        <v>78.350198728040496</v>
      </c>
      <c r="AE127" s="2">
        <v>1</v>
      </c>
      <c r="AF127" s="2" t="s">
        <v>207</v>
      </c>
      <c r="AG127" s="2" t="s">
        <v>207</v>
      </c>
      <c r="AH127" s="2" t="s">
        <v>216</v>
      </c>
      <c r="AI127">
        <v>12374437</v>
      </c>
      <c r="AJ127">
        <v>4137660</v>
      </c>
      <c r="AK127">
        <v>119758</v>
      </c>
      <c r="AL127">
        <v>1916905</v>
      </c>
      <c r="AM127">
        <v>1794606</v>
      </c>
      <c r="AN127">
        <f t="shared" si="7"/>
        <v>0.58868330835713223</v>
      </c>
    </row>
    <row r="128" spans="1:40">
      <c r="A128" s="2" t="s">
        <v>34</v>
      </c>
      <c r="B128" s="2" t="s">
        <v>186</v>
      </c>
      <c r="C128" s="2" t="s">
        <v>109</v>
      </c>
      <c r="D128" s="2" t="s">
        <v>13</v>
      </c>
      <c r="E128" s="2" t="s">
        <v>93</v>
      </c>
      <c r="F128" s="2">
        <v>0</v>
      </c>
      <c r="G128" s="2" t="s">
        <v>116</v>
      </c>
      <c r="H128" s="2">
        <v>21</v>
      </c>
      <c r="I128" s="2">
        <v>8240870</v>
      </c>
      <c r="J128" s="2">
        <v>107</v>
      </c>
      <c r="K128" s="2">
        <v>0.91800499999999996</v>
      </c>
      <c r="L128" s="2">
        <v>100</v>
      </c>
      <c r="M128">
        <v>0.88008200000000003</v>
      </c>
      <c r="N128" s="2">
        <v>98</v>
      </c>
      <c r="O128" s="2">
        <f t="shared" si="8"/>
        <v>3.4064439449960335E-2</v>
      </c>
      <c r="P128" s="2">
        <v>4</v>
      </c>
      <c r="Q128">
        <v>1.0115199999999999E-3</v>
      </c>
      <c r="R128">
        <v>1.00753E-3</v>
      </c>
      <c r="S128">
        <v>4.8684599999999998E-4</v>
      </c>
      <c r="T128" s="2">
        <v>56</v>
      </c>
      <c r="U128">
        <v>7.4508400000000002E-3</v>
      </c>
      <c r="V128">
        <f t="shared" si="9"/>
        <v>-2.1277947625805629</v>
      </c>
      <c r="W128">
        <v>8.4603600000000001E-3</v>
      </c>
      <c r="X128" s="2">
        <v>83</v>
      </c>
      <c r="Y128" s="2"/>
      <c r="Z128" s="2">
        <v>10.000500000000001</v>
      </c>
      <c r="AA128" s="2">
        <v>121</v>
      </c>
      <c r="AB128">
        <v>86.104217548913496</v>
      </c>
      <c r="AC128">
        <v>90.547013349875996</v>
      </c>
      <c r="AD128">
        <v>84.024001204138003</v>
      </c>
      <c r="AE128" s="2">
        <v>1</v>
      </c>
      <c r="AF128" s="2" t="s">
        <v>207</v>
      </c>
      <c r="AG128" s="2" t="s">
        <v>207</v>
      </c>
      <c r="AH128" s="2" t="s">
        <v>34</v>
      </c>
      <c r="AI128">
        <v>12102496</v>
      </c>
      <c r="AJ128">
        <v>3981084</v>
      </c>
      <c r="AK128">
        <v>138226</v>
      </c>
      <c r="AL128">
        <v>2345422</v>
      </c>
      <c r="AM128">
        <v>1776138</v>
      </c>
      <c r="AN128">
        <f t="shared" si="7"/>
        <v>0.67946474541135427</v>
      </c>
    </row>
    <row r="129" spans="1:40">
      <c r="A129" s="2" t="s">
        <v>36</v>
      </c>
      <c r="B129" s="2" t="s">
        <v>186</v>
      </c>
      <c r="C129" s="2" t="s">
        <v>109</v>
      </c>
      <c r="D129" s="2" t="s">
        <v>13</v>
      </c>
      <c r="E129" s="2" t="s">
        <v>93</v>
      </c>
      <c r="F129" s="2">
        <v>0</v>
      </c>
      <c r="G129" s="2" t="s">
        <v>116</v>
      </c>
      <c r="H129" s="2">
        <v>21</v>
      </c>
      <c r="I129" s="2">
        <v>8025275</v>
      </c>
      <c r="J129" s="2">
        <v>101</v>
      </c>
      <c r="K129" s="2">
        <v>0.91663099999999997</v>
      </c>
      <c r="L129" s="2">
        <v>99</v>
      </c>
      <c r="M129">
        <v>0.87828300000000004</v>
      </c>
      <c r="N129" s="2">
        <v>97</v>
      </c>
      <c r="O129" s="2">
        <f t="shared" si="8"/>
        <v>3.4646292823611514E-2</v>
      </c>
      <c r="P129" s="2">
        <v>4</v>
      </c>
      <c r="Q129">
        <v>1.0111899999999999E-3</v>
      </c>
      <c r="R129">
        <v>1.0415400000000001E-3</v>
      </c>
      <c r="S129">
        <v>4.6868399999999997E-4</v>
      </c>
      <c r="T129" s="2">
        <v>47</v>
      </c>
      <c r="U129">
        <v>7.4458099999999998E-3</v>
      </c>
      <c r="V129">
        <f t="shared" si="9"/>
        <v>-2.1280880501756929</v>
      </c>
      <c r="W129">
        <v>8.4721799999999993E-3</v>
      </c>
      <c r="X129" s="2">
        <v>84</v>
      </c>
      <c r="Y129" s="2"/>
      <c r="Z129" s="2">
        <v>10.488300000000001</v>
      </c>
      <c r="AA129" s="2">
        <v>124</v>
      </c>
      <c r="AB129">
        <v>91.439820872097897</v>
      </c>
      <c r="AC129">
        <v>97.016983537305194</v>
      </c>
      <c r="AD129">
        <v>93.432819967186305</v>
      </c>
      <c r="AE129" s="2">
        <v>1</v>
      </c>
      <c r="AF129" s="2" t="s">
        <v>207</v>
      </c>
      <c r="AG129" s="2" t="s">
        <v>207</v>
      </c>
      <c r="AH129" s="2" t="s">
        <v>36</v>
      </c>
      <c r="AI129">
        <v>12318091</v>
      </c>
      <c r="AJ129">
        <v>3946951</v>
      </c>
      <c r="AK129">
        <v>142824</v>
      </c>
      <c r="AL129">
        <v>2163960</v>
      </c>
      <c r="AM129">
        <v>1771540</v>
      </c>
      <c r="AN129">
        <f t="shared" si="7"/>
        <v>0.70206670813473049</v>
      </c>
    </row>
    <row r="130" spans="1:40">
      <c r="A130" s="2" t="s">
        <v>60</v>
      </c>
      <c r="B130" s="2" t="s">
        <v>188</v>
      </c>
      <c r="C130" s="2" t="s">
        <v>109</v>
      </c>
      <c r="D130" s="2" t="s">
        <v>13</v>
      </c>
      <c r="E130" s="2" t="s">
        <v>93</v>
      </c>
      <c r="F130" s="2">
        <v>0</v>
      </c>
      <c r="G130" s="2" t="s">
        <v>116</v>
      </c>
      <c r="H130" s="2">
        <v>21</v>
      </c>
      <c r="I130" s="2">
        <v>10263715</v>
      </c>
      <c r="J130" s="2">
        <v>132</v>
      </c>
      <c r="K130" s="2">
        <v>0.90924400000000005</v>
      </c>
      <c r="L130" s="2">
        <v>91</v>
      </c>
      <c r="M130">
        <v>0.87139500000000003</v>
      </c>
      <c r="N130" s="2">
        <v>90</v>
      </c>
      <c r="O130" s="2">
        <f t="shared" ref="O130:O137" si="10">(1-M130)/(4*M130)</f>
        <v>3.6896298463957207E-2</v>
      </c>
      <c r="P130" s="2">
        <v>4</v>
      </c>
      <c r="Q130">
        <v>1.77209E-3</v>
      </c>
      <c r="R130">
        <v>9.5272599999999999E-4</v>
      </c>
      <c r="S130">
        <v>9.8351100000000006E-4</v>
      </c>
      <c r="T130" s="2">
        <v>120</v>
      </c>
      <c r="U130">
        <v>9.2684299999999994E-3</v>
      </c>
      <c r="V130">
        <f t="shared" ref="V130:V137" si="11">LOG10(U130)</f>
        <v>-2.0329938257349771</v>
      </c>
      <c r="W130">
        <v>1.0630799999999999E-2</v>
      </c>
      <c r="X130" s="2">
        <v>118</v>
      </c>
      <c r="Y130" s="2"/>
      <c r="Z130" s="2">
        <v>4.3106</v>
      </c>
      <c r="AA130" s="2">
        <v>13</v>
      </c>
      <c r="AB130">
        <v>101.285377600023</v>
      </c>
      <c r="AC130">
        <v>87.925550183883303</v>
      </c>
      <c r="AD130">
        <v>83.471108553809401</v>
      </c>
      <c r="AE130" s="2">
        <v>1</v>
      </c>
      <c r="AF130" s="2" t="s">
        <v>207</v>
      </c>
      <c r="AG130" s="2" t="s">
        <v>207</v>
      </c>
      <c r="AH130" s="2" t="s">
        <v>60</v>
      </c>
      <c r="AI130">
        <v>10079651</v>
      </c>
      <c r="AJ130">
        <v>4867827</v>
      </c>
      <c r="AK130">
        <v>110332</v>
      </c>
      <c r="AL130">
        <v>2024315</v>
      </c>
      <c r="AM130">
        <v>3261241</v>
      </c>
      <c r="AN130">
        <f t="shared" si="7"/>
        <v>0.54234879321347318</v>
      </c>
    </row>
    <row r="131" spans="1:40">
      <c r="A131" s="2" t="s">
        <v>63</v>
      </c>
      <c r="B131" s="2" t="s">
        <v>188</v>
      </c>
      <c r="C131" s="2" t="s">
        <v>109</v>
      </c>
      <c r="D131" s="2" t="s">
        <v>13</v>
      </c>
      <c r="E131" s="2" t="s">
        <v>93</v>
      </c>
      <c r="F131" s="2">
        <v>0</v>
      </c>
      <c r="G131" s="2" t="s">
        <v>116</v>
      </c>
      <c r="H131" s="2">
        <v>21</v>
      </c>
      <c r="I131" s="2">
        <v>10189483</v>
      </c>
      <c r="J131" s="2">
        <v>128</v>
      </c>
      <c r="K131" s="2">
        <v>0.91031399999999996</v>
      </c>
      <c r="L131" s="2">
        <v>94</v>
      </c>
      <c r="M131">
        <v>0.87353400000000003</v>
      </c>
      <c r="N131" s="2">
        <v>95</v>
      </c>
      <c r="O131" s="2">
        <f t="shared" si="10"/>
        <v>3.6193782955214096E-2</v>
      </c>
      <c r="P131" s="2">
        <v>4</v>
      </c>
      <c r="Q131">
        <v>1.7721499999999999E-3</v>
      </c>
      <c r="R131">
        <v>9.0387200000000001E-4</v>
      </c>
      <c r="S131">
        <v>1.0219199999999999E-3</v>
      </c>
      <c r="T131" s="2">
        <v>126</v>
      </c>
      <c r="U131">
        <v>9.2796400000000005E-3</v>
      </c>
      <c r="V131">
        <f t="shared" si="11"/>
        <v>-2.0324688717386956</v>
      </c>
      <c r="W131">
        <v>1.0617700000000001E-2</v>
      </c>
      <c r="X131" s="2">
        <v>114</v>
      </c>
      <c r="Y131" s="2"/>
      <c r="Z131" s="2">
        <v>6.9474999999999998</v>
      </c>
      <c r="AA131" s="2">
        <v>85</v>
      </c>
      <c r="AB131">
        <v>88.279471201609994</v>
      </c>
      <c r="AC131">
        <v>98.343133240495803</v>
      </c>
      <c r="AD131">
        <v>68.020896491280894</v>
      </c>
      <c r="AE131" s="2">
        <v>1</v>
      </c>
      <c r="AF131" s="2" t="s">
        <v>207</v>
      </c>
      <c r="AG131" s="2" t="s">
        <v>207</v>
      </c>
      <c r="AH131" s="2" t="s">
        <v>217</v>
      </c>
      <c r="AI131">
        <v>10153883</v>
      </c>
      <c r="AJ131">
        <v>4889537</v>
      </c>
      <c r="AK131">
        <v>108290</v>
      </c>
      <c r="AL131">
        <v>1928373</v>
      </c>
      <c r="AM131">
        <v>3263283</v>
      </c>
      <c r="AN131">
        <f t="shared" ref="AN131:AN145" si="12">AK131/(SUM(AI131:AM131))*100</f>
        <v>0.53231112294789373</v>
      </c>
    </row>
    <row r="132" spans="1:40">
      <c r="A132" s="2" t="s">
        <v>65</v>
      </c>
      <c r="B132" s="2" t="s">
        <v>188</v>
      </c>
      <c r="C132" s="2" t="s">
        <v>109</v>
      </c>
      <c r="D132" s="2" t="s">
        <v>13</v>
      </c>
      <c r="E132" s="2" t="s">
        <v>93</v>
      </c>
      <c r="F132" s="2">
        <v>0</v>
      </c>
      <c r="G132" s="2" t="s">
        <v>116</v>
      </c>
      <c r="H132" s="2">
        <v>21</v>
      </c>
      <c r="I132" s="2">
        <v>10403529</v>
      </c>
      <c r="J132" s="2">
        <v>133</v>
      </c>
      <c r="K132" s="2">
        <v>0.90040699999999996</v>
      </c>
      <c r="L132" s="2">
        <v>86</v>
      </c>
      <c r="M132">
        <v>0.86150000000000004</v>
      </c>
      <c r="N132" s="2">
        <v>86</v>
      </c>
      <c r="O132" s="2">
        <f t="shared" si="10"/>
        <v>4.0191526407428887E-2</v>
      </c>
      <c r="P132" s="2">
        <v>4</v>
      </c>
      <c r="Q132">
        <v>1.7721799999999999E-3</v>
      </c>
      <c r="R132">
        <v>1.1461100000000001E-3</v>
      </c>
      <c r="S132">
        <v>8.09342E-4</v>
      </c>
      <c r="T132" s="2">
        <v>95</v>
      </c>
      <c r="U132">
        <v>9.1086299999999995E-3</v>
      </c>
      <c r="V132">
        <f t="shared" si="11"/>
        <v>-2.040546938963637</v>
      </c>
      <c r="W132">
        <v>1.05678E-2</v>
      </c>
      <c r="X132" s="2">
        <v>112</v>
      </c>
      <c r="Y132" s="2"/>
      <c r="Z132" s="2">
        <v>6.4222000000000001</v>
      </c>
      <c r="AA132" s="2">
        <v>73</v>
      </c>
      <c r="AB132">
        <v>93.747533079999499</v>
      </c>
      <c r="AC132">
        <v>84.269685314789896</v>
      </c>
      <c r="AD132">
        <v>99.869128384234102</v>
      </c>
      <c r="AE132" s="2">
        <v>1</v>
      </c>
      <c r="AF132" s="2" t="s">
        <v>207</v>
      </c>
      <c r="AG132" s="2" t="s">
        <v>207</v>
      </c>
      <c r="AH132" s="2" t="s">
        <v>65</v>
      </c>
      <c r="AI132">
        <v>9939837</v>
      </c>
      <c r="AJ132">
        <v>4719542</v>
      </c>
      <c r="AK132">
        <v>128999</v>
      </c>
      <c r="AL132">
        <v>2312414</v>
      </c>
      <c r="AM132">
        <v>3242574</v>
      </c>
      <c r="AN132">
        <f t="shared" si="12"/>
        <v>0.63410843613588819</v>
      </c>
    </row>
    <row r="133" spans="1:40">
      <c r="A133" s="2" t="s">
        <v>67</v>
      </c>
      <c r="B133" s="2" t="s">
        <v>188</v>
      </c>
      <c r="C133" s="2" t="s">
        <v>109</v>
      </c>
      <c r="D133" s="2" t="s">
        <v>13</v>
      </c>
      <c r="E133" s="2" t="s">
        <v>93</v>
      </c>
      <c r="F133" s="2">
        <v>0</v>
      </c>
      <c r="G133" s="2" t="s">
        <v>116</v>
      </c>
      <c r="H133" s="2">
        <v>21</v>
      </c>
      <c r="I133" s="2">
        <v>10461431</v>
      </c>
      <c r="J133" s="2">
        <v>134</v>
      </c>
      <c r="K133" s="2">
        <v>0.908022</v>
      </c>
      <c r="L133" s="2">
        <v>88</v>
      </c>
      <c r="M133">
        <v>0.86845499999999998</v>
      </c>
      <c r="N133" s="2">
        <v>89</v>
      </c>
      <c r="O133" s="2">
        <f t="shared" si="10"/>
        <v>3.7867534875151855E-2</v>
      </c>
      <c r="P133" s="2">
        <v>4</v>
      </c>
      <c r="Q133">
        <v>1.7720500000000001E-3</v>
      </c>
      <c r="R133">
        <v>1.0072099999999999E-3</v>
      </c>
      <c r="S133">
        <v>9.5120899999999995E-4</v>
      </c>
      <c r="T133" s="2">
        <v>117</v>
      </c>
      <c r="U133">
        <v>9.2111299999999997E-3</v>
      </c>
      <c r="V133">
        <f t="shared" si="11"/>
        <v>-2.0356870882981442</v>
      </c>
      <c r="W133">
        <v>1.0600800000000001E-2</v>
      </c>
      <c r="X133" s="2">
        <v>113</v>
      </c>
      <c r="Y133" s="2"/>
      <c r="Z133" s="2">
        <v>6.0686999999999998</v>
      </c>
      <c r="AA133" s="2">
        <v>62</v>
      </c>
      <c r="AB133">
        <v>85.799208813749502</v>
      </c>
      <c r="AC133">
        <v>94.472029864564405</v>
      </c>
      <c r="AD133">
        <v>93.003893234235505</v>
      </c>
      <c r="AE133" s="2">
        <v>1</v>
      </c>
      <c r="AF133" s="2" t="s">
        <v>207</v>
      </c>
      <c r="AG133" s="2" t="s">
        <v>207</v>
      </c>
      <c r="AH133" s="2" t="s">
        <v>67</v>
      </c>
      <c r="AI133">
        <v>9881935</v>
      </c>
      <c r="AJ133">
        <v>4734307</v>
      </c>
      <c r="AK133">
        <v>128097</v>
      </c>
      <c r="AL133">
        <v>2355551</v>
      </c>
      <c r="AM133">
        <v>3243476</v>
      </c>
      <c r="AN133">
        <f t="shared" si="12"/>
        <v>0.62967455828106322</v>
      </c>
    </row>
    <row r="134" spans="1:40">
      <c r="A134" s="2" t="s">
        <v>69</v>
      </c>
      <c r="B134" s="2" t="s">
        <v>188</v>
      </c>
      <c r="C134" s="2" t="s">
        <v>109</v>
      </c>
      <c r="D134" s="2" t="s">
        <v>13</v>
      </c>
      <c r="E134" s="2" t="s">
        <v>93</v>
      </c>
      <c r="F134" s="2">
        <v>0</v>
      </c>
      <c r="G134" s="2" t="s">
        <v>116</v>
      </c>
      <c r="H134" s="2">
        <v>21</v>
      </c>
      <c r="I134" s="2">
        <v>10258662</v>
      </c>
      <c r="J134" s="2">
        <v>131</v>
      </c>
      <c r="K134" s="2">
        <v>0.910995</v>
      </c>
      <c r="L134" s="2">
        <v>95</v>
      </c>
      <c r="M134">
        <v>0.86728400000000005</v>
      </c>
      <c r="N134" s="2">
        <v>88</v>
      </c>
      <c r="O134" s="2">
        <f t="shared" si="10"/>
        <v>3.8256211344842042E-2</v>
      </c>
      <c r="P134" s="2">
        <v>4</v>
      </c>
      <c r="Q134">
        <v>1.7716100000000001E-3</v>
      </c>
      <c r="R134">
        <v>1.0412900000000001E-3</v>
      </c>
      <c r="S134">
        <v>9.0866799999999995E-4</v>
      </c>
      <c r="T134" s="2">
        <v>113</v>
      </c>
      <c r="U134">
        <v>9.2260899999999993E-3</v>
      </c>
      <c r="V134">
        <f t="shared" si="11"/>
        <v>-2.034982313188328</v>
      </c>
      <c r="W134">
        <v>1.06325E-2</v>
      </c>
      <c r="X134" s="2">
        <v>119</v>
      </c>
      <c r="Y134" s="2"/>
      <c r="Z134" s="2">
        <v>6.8297999999999996</v>
      </c>
      <c r="AA134" s="2">
        <v>80</v>
      </c>
      <c r="AB134">
        <v>87.216245390887195</v>
      </c>
      <c r="AC134">
        <v>100.7871572418</v>
      </c>
      <c r="AD134">
        <v>102.220663562929</v>
      </c>
      <c r="AE134" s="2">
        <v>1</v>
      </c>
      <c r="AF134" s="2" t="s">
        <v>207</v>
      </c>
      <c r="AG134" s="2" t="s">
        <v>207</v>
      </c>
      <c r="AH134" s="2" t="s">
        <v>69</v>
      </c>
      <c r="AI134">
        <v>10084704</v>
      </c>
      <c r="AJ134">
        <v>4708989</v>
      </c>
      <c r="AK134">
        <v>128684</v>
      </c>
      <c r="AL134">
        <v>2178100</v>
      </c>
      <c r="AM134">
        <v>3242889</v>
      </c>
      <c r="AN134">
        <f t="shared" si="12"/>
        <v>0.63256001981186394</v>
      </c>
    </row>
    <row r="135" spans="1:40">
      <c r="A135" s="2" t="s">
        <v>38</v>
      </c>
      <c r="B135" s="2" t="s">
        <v>191</v>
      </c>
      <c r="C135" s="2" t="s">
        <v>109</v>
      </c>
      <c r="D135" s="2" t="s">
        <v>13</v>
      </c>
      <c r="E135" s="2" t="s">
        <v>93</v>
      </c>
      <c r="F135" s="2">
        <v>0</v>
      </c>
      <c r="G135" s="2" t="s">
        <v>116</v>
      </c>
      <c r="H135" s="2">
        <v>21</v>
      </c>
      <c r="I135" s="2">
        <v>8769638</v>
      </c>
      <c r="J135" s="2">
        <v>117</v>
      </c>
      <c r="K135" s="2">
        <v>0.89505500000000005</v>
      </c>
      <c r="L135" s="2">
        <v>85</v>
      </c>
      <c r="M135">
        <v>0.85115700000000005</v>
      </c>
      <c r="N135" s="2">
        <v>84</v>
      </c>
      <c r="O135" s="2">
        <f t="shared" si="10"/>
        <v>4.3717845238892453E-2</v>
      </c>
      <c r="P135" s="2">
        <v>4</v>
      </c>
      <c r="Q135">
        <v>1.01132E-3</v>
      </c>
      <c r="R135">
        <v>1.54641E-3</v>
      </c>
      <c r="S135">
        <v>6.8811399999999998E-4</v>
      </c>
      <c r="T135" s="2">
        <v>79</v>
      </c>
      <c r="U135">
        <v>7.3401200000000003E-3</v>
      </c>
      <c r="V135">
        <f t="shared" si="11"/>
        <v>-2.1342968399597031</v>
      </c>
      <c r="W135">
        <v>8.61899E-3</v>
      </c>
      <c r="X135" s="2">
        <v>104</v>
      </c>
      <c r="Y135" s="2"/>
      <c r="Z135" s="2">
        <v>11.1134</v>
      </c>
      <c r="AA135" s="2">
        <v>129</v>
      </c>
      <c r="AB135">
        <v>90.394571798207096</v>
      </c>
      <c r="AC135">
        <v>88.595567030456095</v>
      </c>
      <c r="AD135">
        <v>84.921702639992901</v>
      </c>
      <c r="AE135" s="2">
        <v>1</v>
      </c>
      <c r="AF135" s="2" t="s">
        <v>207</v>
      </c>
      <c r="AG135" s="2" t="s">
        <v>207</v>
      </c>
      <c r="AH135" s="2" t="s">
        <v>38</v>
      </c>
      <c r="AI135">
        <v>11573728</v>
      </c>
      <c r="AJ135">
        <v>3867510</v>
      </c>
      <c r="AK135">
        <v>135375</v>
      </c>
      <c r="AL135">
        <v>2987764</v>
      </c>
      <c r="AM135">
        <v>1778989</v>
      </c>
      <c r="AN135">
        <f t="shared" si="12"/>
        <v>0.66545034877709031</v>
      </c>
    </row>
    <row r="136" spans="1:40">
      <c r="A136" s="2" t="s">
        <v>71</v>
      </c>
      <c r="B136" s="2" t="s">
        <v>192</v>
      </c>
      <c r="C136" s="2" t="s">
        <v>109</v>
      </c>
      <c r="D136" s="2" t="s">
        <v>13</v>
      </c>
      <c r="E136" s="2" t="s">
        <v>93</v>
      </c>
      <c r="F136" s="2">
        <v>0</v>
      </c>
      <c r="G136" s="2" t="s">
        <v>116</v>
      </c>
      <c r="H136" s="2">
        <v>21</v>
      </c>
      <c r="I136" s="2">
        <v>9467014</v>
      </c>
      <c r="J136" s="2">
        <v>122</v>
      </c>
      <c r="K136" s="2">
        <v>0.89416799999999996</v>
      </c>
      <c r="L136" s="2">
        <v>84</v>
      </c>
      <c r="M136">
        <v>0.855985</v>
      </c>
      <c r="N136" s="2">
        <v>85</v>
      </c>
      <c r="O136" s="2">
        <f t="shared" si="10"/>
        <v>4.206119266108635E-2</v>
      </c>
      <c r="P136" s="2">
        <v>4</v>
      </c>
      <c r="Q136">
        <v>1.77203E-3</v>
      </c>
      <c r="R136">
        <v>1.0111499999999999E-3</v>
      </c>
      <c r="S136">
        <v>8.62783E-4</v>
      </c>
      <c r="T136" s="2">
        <v>104</v>
      </c>
      <c r="U136">
        <v>8.2964300000000005E-3</v>
      </c>
      <c r="V136">
        <f t="shared" si="11"/>
        <v>-2.0811087467603318</v>
      </c>
      <c r="W136">
        <v>9.6880100000000004E-3</v>
      </c>
      <c r="X136" s="2">
        <v>107</v>
      </c>
      <c r="Y136" s="2"/>
      <c r="Z136" s="2">
        <v>8.7098999999999993</v>
      </c>
      <c r="AA136" s="2">
        <v>109</v>
      </c>
      <c r="AB136">
        <v>84.609503624980903</v>
      </c>
      <c r="AC136">
        <v>77.062586471235406</v>
      </c>
      <c r="AD136">
        <v>104.40884235641001</v>
      </c>
      <c r="AE136" s="2">
        <v>1</v>
      </c>
      <c r="AF136" s="2" t="s">
        <v>207</v>
      </c>
      <c r="AG136" s="2" t="s">
        <v>207</v>
      </c>
      <c r="AH136" s="2" t="s">
        <v>71</v>
      </c>
      <c r="AI136">
        <v>10876352</v>
      </c>
      <c r="AJ136">
        <v>4296572</v>
      </c>
      <c r="AK136">
        <v>115495</v>
      </c>
      <c r="AL136">
        <v>1798869</v>
      </c>
      <c r="AM136">
        <v>3256078</v>
      </c>
      <c r="AN136">
        <f t="shared" si="12"/>
        <v>0.56772807410533732</v>
      </c>
    </row>
    <row r="137" spans="1:40">
      <c r="A137" s="2" t="s">
        <v>73</v>
      </c>
      <c r="B137" s="2" t="s">
        <v>193</v>
      </c>
      <c r="C137" s="2" t="s">
        <v>109</v>
      </c>
      <c r="D137" s="2" t="s">
        <v>13</v>
      </c>
      <c r="E137" s="2" t="s">
        <v>93</v>
      </c>
      <c r="F137" s="2">
        <v>0</v>
      </c>
      <c r="G137" s="2" t="s">
        <v>116</v>
      </c>
      <c r="H137" s="2">
        <v>21</v>
      </c>
      <c r="I137" s="2">
        <v>10996352</v>
      </c>
      <c r="J137" s="2">
        <v>135</v>
      </c>
      <c r="K137" s="2">
        <v>0.89003699999999997</v>
      </c>
      <c r="L137" s="2">
        <v>82</v>
      </c>
      <c r="M137">
        <v>0.84558</v>
      </c>
      <c r="N137" s="2">
        <v>83</v>
      </c>
      <c r="O137" s="2">
        <f t="shared" si="10"/>
        <v>4.5655053336171619E-2</v>
      </c>
      <c r="P137" s="2">
        <v>4</v>
      </c>
      <c r="Q137">
        <v>1.7718300000000001E-3</v>
      </c>
      <c r="R137">
        <v>1.54604E-3</v>
      </c>
      <c r="S137">
        <v>5.9920500000000001E-4</v>
      </c>
      <c r="T137" s="2">
        <v>72</v>
      </c>
      <c r="U137">
        <v>9.1096400000000004E-3</v>
      </c>
      <c r="V137">
        <f t="shared" si="11"/>
        <v>-2.0404987853873453</v>
      </c>
      <c r="W137">
        <v>1.07686E-2</v>
      </c>
      <c r="X137" s="2">
        <v>123</v>
      </c>
      <c r="Y137" s="2"/>
      <c r="Z137" s="2">
        <v>6.3929</v>
      </c>
      <c r="AA137" s="2">
        <v>71</v>
      </c>
      <c r="AB137">
        <v>92.905191159436498</v>
      </c>
      <c r="AC137">
        <v>91.365102872123202</v>
      </c>
      <c r="AD137">
        <v>63.991969815856798</v>
      </c>
      <c r="AE137" s="2">
        <v>1</v>
      </c>
      <c r="AF137" s="2" t="s">
        <v>207</v>
      </c>
      <c r="AG137" s="2" t="s">
        <v>207</v>
      </c>
      <c r="AH137" s="2" t="s">
        <v>73</v>
      </c>
      <c r="AI137">
        <v>9347014</v>
      </c>
      <c r="AJ137">
        <v>4639514</v>
      </c>
      <c r="AK137">
        <v>137874</v>
      </c>
      <c r="AL137">
        <v>2985265</v>
      </c>
      <c r="AM137">
        <v>3233699</v>
      </c>
      <c r="AN137">
        <f t="shared" si="12"/>
        <v>0.67773445161434931</v>
      </c>
    </row>
    <row r="138" spans="1:40">
      <c r="M138" s="1">
        <v>0</v>
      </c>
      <c r="O138" s="1">
        <v>0</v>
      </c>
      <c r="Z138" s="2">
        <v>0</v>
      </c>
      <c r="AB138">
        <v>67.145200911321893</v>
      </c>
      <c r="AC138">
        <v>46.384745519061703</v>
      </c>
      <c r="AD138">
        <v>70.789674438819105</v>
      </c>
      <c r="AE138" s="2">
        <v>3</v>
      </c>
      <c r="AF138" s="2" t="s">
        <v>205</v>
      </c>
      <c r="AG138" s="2" t="s">
        <v>204</v>
      </c>
      <c r="AH138" s="1" t="s">
        <v>218</v>
      </c>
    </row>
    <row r="139" spans="1:40">
      <c r="A139" s="2" t="s">
        <v>101</v>
      </c>
      <c r="B139" s="2" t="s">
        <v>185</v>
      </c>
      <c r="C139" s="2" t="s">
        <v>109</v>
      </c>
      <c r="D139" s="2" t="s">
        <v>9</v>
      </c>
      <c r="E139" s="2" t="s">
        <v>92</v>
      </c>
      <c r="F139" s="2">
        <v>0</v>
      </c>
      <c r="G139" s="2" t="s">
        <v>118</v>
      </c>
      <c r="H139" s="2">
        <v>21</v>
      </c>
      <c r="I139" s="2">
        <v>2611877</v>
      </c>
      <c r="J139" s="2">
        <v>11</v>
      </c>
      <c r="K139" s="2">
        <v>0.14971100000000001</v>
      </c>
      <c r="L139" s="2">
        <v>6</v>
      </c>
      <c r="M139">
        <v>3.5660900000000002E-2</v>
      </c>
      <c r="N139" s="2">
        <v>6</v>
      </c>
      <c r="O139" s="2">
        <v>6.7604792644044309</v>
      </c>
      <c r="P139" s="2">
        <v>1</v>
      </c>
      <c r="Q139">
        <v>9.0413400000000001E-4</v>
      </c>
      <c r="R139">
        <v>9.5304700000000005E-4</v>
      </c>
      <c r="S139">
        <v>1.9145499999999999E-4</v>
      </c>
      <c r="T139" s="2">
        <v>7</v>
      </c>
      <c r="U139">
        <v>3.4373399999999999E-5</v>
      </c>
      <c r="V139">
        <v>-4.4637775080662072</v>
      </c>
      <c r="W139">
        <v>9.6296399999999996E-4</v>
      </c>
      <c r="X139" s="2">
        <v>6</v>
      </c>
      <c r="Y139" s="2">
        <v>4861</v>
      </c>
      <c r="Z139" s="2">
        <v>5.1215999999999999</v>
      </c>
      <c r="AA139" s="2">
        <v>38</v>
      </c>
      <c r="AB139">
        <v>26.178469902255799</v>
      </c>
      <c r="AC139">
        <v>98.474809417212896</v>
      </c>
      <c r="AD139">
        <v>65.153783718274696</v>
      </c>
      <c r="AE139" s="2">
        <v>2</v>
      </c>
      <c r="AF139" s="2" t="s">
        <v>205</v>
      </c>
      <c r="AG139" s="2" t="s">
        <v>204</v>
      </c>
      <c r="AH139" s="2" t="s">
        <v>194</v>
      </c>
      <c r="AI139">
        <v>17731489</v>
      </c>
      <c r="AJ139">
        <v>0</v>
      </c>
      <c r="AK139">
        <v>1559433</v>
      </c>
      <c r="AL139">
        <v>575214</v>
      </c>
      <c r="AM139">
        <v>477230</v>
      </c>
      <c r="AN139">
        <f t="shared" si="12"/>
        <v>7.6655603600702058</v>
      </c>
    </row>
    <row r="140" spans="1:40">
      <c r="A140" s="2" t="s">
        <v>152</v>
      </c>
      <c r="B140" s="2" t="s">
        <v>185</v>
      </c>
      <c r="C140" s="3" t="s">
        <v>109</v>
      </c>
      <c r="D140" s="2" t="s">
        <v>9</v>
      </c>
      <c r="E140" s="2" t="s">
        <v>92</v>
      </c>
      <c r="F140" s="2">
        <v>0</v>
      </c>
      <c r="G140" s="2" t="s">
        <v>118</v>
      </c>
      <c r="H140" s="2">
        <v>21</v>
      </c>
      <c r="I140" s="2">
        <v>2989188</v>
      </c>
      <c r="J140" s="2">
        <v>23</v>
      </c>
      <c r="K140" s="2">
        <v>0.17660600000000001</v>
      </c>
      <c r="L140" s="2">
        <v>12</v>
      </c>
      <c r="M140">
        <v>5.6787700000000003E-2</v>
      </c>
      <c r="N140" s="2">
        <v>12</v>
      </c>
      <c r="O140" s="2">
        <v>4.1523617790472231</v>
      </c>
      <c r="P140" s="2">
        <v>1</v>
      </c>
      <c r="Q140">
        <v>1.0077199999999999E-3</v>
      </c>
      <c r="R140">
        <v>9.0420400000000003E-4</v>
      </c>
      <c r="S140">
        <v>2.46973E-4</v>
      </c>
      <c r="T140" s="2">
        <v>13</v>
      </c>
      <c r="U140">
        <v>5.7727599999999999E-5</v>
      </c>
      <c r="V140">
        <v>-4.2386164977312841</v>
      </c>
      <c r="W140">
        <v>1.01369E-3</v>
      </c>
      <c r="X140" s="2">
        <v>11</v>
      </c>
      <c r="Y140" s="2">
        <v>24012</v>
      </c>
      <c r="Z140" s="2">
        <v>2.0956000000000001</v>
      </c>
      <c r="AA140" s="2">
        <v>1</v>
      </c>
      <c r="AB140">
        <v>67.453205037100403</v>
      </c>
      <c r="AC140">
        <v>81.189306141145593</v>
      </c>
      <c r="AD140">
        <v>42.831743046245798</v>
      </c>
      <c r="AE140" s="2">
        <v>2</v>
      </c>
      <c r="AF140" s="2" t="s">
        <v>205</v>
      </c>
      <c r="AG140" s="2" t="s">
        <v>204</v>
      </c>
      <c r="AH140" s="2" t="s">
        <v>195</v>
      </c>
      <c r="AI140">
        <v>17354178</v>
      </c>
      <c r="AJ140">
        <v>0</v>
      </c>
      <c r="AK140">
        <v>1531123</v>
      </c>
      <c r="AL140">
        <v>505540</v>
      </c>
      <c r="AM140">
        <v>952525</v>
      </c>
      <c r="AN140">
        <f t="shared" si="12"/>
        <v>7.5263995152031375</v>
      </c>
    </row>
    <row r="141" spans="1:40">
      <c r="A141" s="2" t="s">
        <v>143</v>
      </c>
      <c r="B141" s="2" t="s">
        <v>190</v>
      </c>
      <c r="C141" s="2" t="s">
        <v>109</v>
      </c>
      <c r="D141" s="2" t="s">
        <v>8</v>
      </c>
      <c r="E141" s="2" t="s">
        <v>92</v>
      </c>
      <c r="F141" s="2">
        <v>1</v>
      </c>
      <c r="G141" s="2" t="s">
        <v>118</v>
      </c>
      <c r="H141" s="2">
        <v>21</v>
      </c>
      <c r="I141" s="2">
        <v>3302690</v>
      </c>
      <c r="J141" s="2">
        <v>33</v>
      </c>
      <c r="K141" s="2">
        <v>0.31629200000000002</v>
      </c>
      <c r="L141" s="2">
        <v>27</v>
      </c>
      <c r="M141">
        <v>0.18698999999999999</v>
      </c>
      <c r="N141" s="2">
        <v>27</v>
      </c>
      <c r="O141" s="2">
        <v>1.0869698914380448</v>
      </c>
      <c r="P141" s="2">
        <v>1</v>
      </c>
      <c r="Q141">
        <v>1.1467000000000001E-3</v>
      </c>
      <c r="R141">
        <v>9.0422899999999999E-4</v>
      </c>
      <c r="S141">
        <v>3.9346299999999998E-4</v>
      </c>
      <c r="T141" s="2">
        <v>29</v>
      </c>
      <c r="U141">
        <v>2.3677099999999999E-4</v>
      </c>
      <c r="V141">
        <v>-3.6256714916080748</v>
      </c>
      <c r="W141">
        <v>1.26223E-3</v>
      </c>
      <c r="X141" s="2">
        <v>24</v>
      </c>
      <c r="Y141" s="2">
        <v>93490</v>
      </c>
      <c r="Z141" s="2">
        <v>5.3380999999999998</v>
      </c>
      <c r="AA141" s="2">
        <v>42</v>
      </c>
      <c r="AB141">
        <v>60.111605551634199</v>
      </c>
      <c r="AC141">
        <v>101.89646300132701</v>
      </c>
      <c r="AD141">
        <v>74.353997675504601</v>
      </c>
      <c r="AE141" s="2">
        <v>2</v>
      </c>
      <c r="AF141" s="2" t="s">
        <v>205</v>
      </c>
      <c r="AG141" s="2" t="s">
        <v>204</v>
      </c>
      <c r="AH141" s="2" t="s">
        <v>196</v>
      </c>
      <c r="AI141">
        <v>17040676</v>
      </c>
      <c r="AJ141">
        <v>358</v>
      </c>
      <c r="AK141">
        <v>1175744</v>
      </c>
      <c r="AL141">
        <v>860919</v>
      </c>
      <c r="AM141">
        <v>1265669</v>
      </c>
      <c r="AN141">
        <f t="shared" si="12"/>
        <v>5.7794958808684855</v>
      </c>
    </row>
    <row r="142" spans="1:40">
      <c r="A142" s="2" t="s">
        <v>167</v>
      </c>
      <c r="B142" s="2" t="s">
        <v>189</v>
      </c>
      <c r="C142" s="2" t="s">
        <v>109</v>
      </c>
      <c r="D142" s="2" t="s">
        <v>7</v>
      </c>
      <c r="E142" s="2" t="s">
        <v>92</v>
      </c>
      <c r="F142" s="2">
        <v>1</v>
      </c>
      <c r="G142" s="2" t="s">
        <v>117</v>
      </c>
      <c r="H142" s="2">
        <v>21</v>
      </c>
      <c r="I142" s="2">
        <v>4344375</v>
      </c>
      <c r="J142" s="2">
        <v>52</v>
      </c>
      <c r="K142" s="2">
        <v>0.76239699999999999</v>
      </c>
      <c r="L142" s="2">
        <v>51</v>
      </c>
      <c r="M142">
        <v>0.68630100000000005</v>
      </c>
      <c r="N142" s="2">
        <v>53</v>
      </c>
      <c r="O142" s="2">
        <v>0.11427165339989302</v>
      </c>
      <c r="P142" s="2">
        <v>3</v>
      </c>
      <c r="Q142">
        <v>1.04199E-3</v>
      </c>
      <c r="R142">
        <v>9.0418400000000004E-4</v>
      </c>
      <c r="S142">
        <v>4.1006099999999998E-4</v>
      </c>
      <c r="T142" s="2">
        <v>34</v>
      </c>
      <c r="U142">
        <v>2.1443299999999998E-3</v>
      </c>
      <c r="V142">
        <v>-2.6687083784239416</v>
      </c>
      <c r="W142">
        <v>3.1174200000000001E-3</v>
      </c>
      <c r="X142" s="2">
        <v>46</v>
      </c>
      <c r="Y142" s="2">
        <v>706750</v>
      </c>
      <c r="Z142" s="2">
        <v>4.7218999999999998</v>
      </c>
      <c r="AA142" s="2">
        <v>21</v>
      </c>
      <c r="AB142">
        <v>74.266302048873101</v>
      </c>
      <c r="AC142">
        <v>76.443331169025797</v>
      </c>
      <c r="AD142">
        <v>74.808733126718394</v>
      </c>
      <c r="AE142" s="2">
        <v>2</v>
      </c>
      <c r="AF142" s="2" t="s">
        <v>206</v>
      </c>
      <c r="AG142" s="2" t="s">
        <v>204</v>
      </c>
      <c r="AH142" s="2" t="s">
        <v>197</v>
      </c>
      <c r="AI142">
        <v>15998991</v>
      </c>
      <c r="AJ142">
        <v>549902</v>
      </c>
      <c r="AK142">
        <v>548974</v>
      </c>
      <c r="AL142">
        <v>1487689</v>
      </c>
      <c r="AM142">
        <v>1757810</v>
      </c>
      <c r="AN142">
        <f t="shared" si="12"/>
        <v>2.6985406446504476</v>
      </c>
    </row>
    <row r="143" spans="1:40">
      <c r="A143" s="2" t="s">
        <v>53</v>
      </c>
      <c r="B143" s="2" t="s">
        <v>187</v>
      </c>
      <c r="C143" s="2" t="s">
        <v>109</v>
      </c>
      <c r="D143" s="2" t="s">
        <v>13</v>
      </c>
      <c r="E143" s="2" t="s">
        <v>93</v>
      </c>
      <c r="F143" s="2">
        <v>0</v>
      </c>
      <c r="G143" s="2" t="s">
        <v>116</v>
      </c>
      <c r="H143" s="2">
        <v>21</v>
      </c>
      <c r="I143" s="2">
        <v>7511447</v>
      </c>
      <c r="J143" s="2">
        <v>81</v>
      </c>
      <c r="K143" s="2">
        <v>0.87187499999999996</v>
      </c>
      <c r="L143" s="2">
        <v>76</v>
      </c>
      <c r="M143">
        <v>0.81934399999999996</v>
      </c>
      <c r="N143" s="2">
        <v>76</v>
      </c>
      <c r="O143" s="2">
        <v>5.5122146497685966E-2</v>
      </c>
      <c r="P143" s="2">
        <v>4</v>
      </c>
      <c r="Q143">
        <v>1.54663E-3</v>
      </c>
      <c r="R143">
        <v>9.0393500000000002E-4</v>
      </c>
      <c r="S143">
        <v>7.9642099999999996E-4</v>
      </c>
      <c r="T143" s="2">
        <v>92</v>
      </c>
      <c r="U143">
        <v>5.5841800000000002E-3</v>
      </c>
      <c r="V143">
        <v>-2.2530405911465685</v>
      </c>
      <c r="W143">
        <v>6.8094599999999998E-3</v>
      </c>
      <c r="X143" s="2">
        <v>76</v>
      </c>
      <c r="Y143" s="2"/>
      <c r="Z143" s="2">
        <v>7.1590999999999996</v>
      </c>
      <c r="AA143" s="2">
        <v>87</v>
      </c>
      <c r="AB143">
        <v>90.474618785270593</v>
      </c>
      <c r="AC143">
        <v>91.157791767092107</v>
      </c>
      <c r="AD143">
        <v>128.19552581050601</v>
      </c>
      <c r="AE143" s="2">
        <v>1</v>
      </c>
      <c r="AF143" s="2" t="s">
        <v>207</v>
      </c>
      <c r="AG143" s="2" t="s">
        <v>207</v>
      </c>
      <c r="AH143" s="2" t="s">
        <v>198</v>
      </c>
      <c r="AI143">
        <v>12831919</v>
      </c>
      <c r="AJ143">
        <v>2570803</v>
      </c>
      <c r="AK143">
        <v>219158</v>
      </c>
      <c r="AL143">
        <v>1817505</v>
      </c>
      <c r="AM143">
        <v>2903981</v>
      </c>
      <c r="AN143">
        <f t="shared" si="12"/>
        <v>1.0772946817158968</v>
      </c>
    </row>
    <row r="144" spans="1:40">
      <c r="A144" s="2" t="s">
        <v>31</v>
      </c>
      <c r="B144" s="2" t="s">
        <v>186</v>
      </c>
      <c r="C144" s="2" t="s">
        <v>109</v>
      </c>
      <c r="D144" s="2" t="s">
        <v>13</v>
      </c>
      <c r="E144" s="2" t="s">
        <v>93</v>
      </c>
      <c r="F144" s="2">
        <v>0</v>
      </c>
      <c r="G144" s="2" t="s">
        <v>116</v>
      </c>
      <c r="H144" s="2">
        <v>21</v>
      </c>
      <c r="I144" s="2">
        <v>7968929</v>
      </c>
      <c r="J144" s="2">
        <v>99</v>
      </c>
      <c r="K144" s="2">
        <v>0.92097600000000002</v>
      </c>
      <c r="L144" s="2">
        <v>105</v>
      </c>
      <c r="M144">
        <v>0.886432</v>
      </c>
      <c r="N144" s="2">
        <v>105</v>
      </c>
      <c r="O144" s="2">
        <v>3.2029529619869317E-2</v>
      </c>
      <c r="P144" s="2">
        <v>4</v>
      </c>
      <c r="Q144">
        <v>1.0113800000000001E-3</v>
      </c>
      <c r="R144">
        <v>9.0394800000000001E-4</v>
      </c>
      <c r="S144">
        <v>4.8568999999999999E-4</v>
      </c>
      <c r="T144" s="2">
        <v>54</v>
      </c>
      <c r="U144">
        <v>7.5185900000000003E-3</v>
      </c>
      <c r="V144">
        <v>-2.1238635972587518</v>
      </c>
      <c r="W144">
        <v>8.4762499999999994E-3</v>
      </c>
      <c r="X144" s="2">
        <v>85</v>
      </c>
      <c r="Y144" s="2"/>
      <c r="Z144" s="2">
        <v>10.7623</v>
      </c>
      <c r="AA144" s="2">
        <v>127</v>
      </c>
      <c r="AB144">
        <v>82.272109061258305</v>
      </c>
      <c r="AC144">
        <v>92.330504676775007</v>
      </c>
      <c r="AD144">
        <v>91.482390395666002</v>
      </c>
      <c r="AE144" s="2">
        <v>1</v>
      </c>
      <c r="AF144" s="2" t="s">
        <v>207</v>
      </c>
      <c r="AG144" s="2" t="s">
        <v>207</v>
      </c>
      <c r="AH144" s="2" t="s">
        <v>199</v>
      </c>
      <c r="AI144">
        <v>12374437</v>
      </c>
      <c r="AJ144">
        <v>4137660</v>
      </c>
      <c r="AK144">
        <v>119758</v>
      </c>
      <c r="AL144">
        <v>1916905</v>
      </c>
      <c r="AM144">
        <v>1794606</v>
      </c>
      <c r="AN144">
        <f t="shared" si="12"/>
        <v>0.58868330835713223</v>
      </c>
    </row>
    <row r="145" spans="1:40">
      <c r="A145" s="2" t="s">
        <v>63</v>
      </c>
      <c r="B145" s="2" t="s">
        <v>188</v>
      </c>
      <c r="C145" s="2" t="s">
        <v>109</v>
      </c>
      <c r="D145" s="2" t="s">
        <v>13</v>
      </c>
      <c r="E145" s="2" t="s">
        <v>93</v>
      </c>
      <c r="F145" s="2">
        <v>0</v>
      </c>
      <c r="G145" s="2" t="s">
        <v>116</v>
      </c>
      <c r="H145" s="2">
        <v>21</v>
      </c>
      <c r="I145" s="2">
        <v>10189483</v>
      </c>
      <c r="J145" s="2">
        <v>128</v>
      </c>
      <c r="K145" s="2">
        <v>0.91031399999999996</v>
      </c>
      <c r="L145" s="2">
        <v>94</v>
      </c>
      <c r="M145">
        <v>0.87353400000000003</v>
      </c>
      <c r="N145" s="2">
        <v>95</v>
      </c>
      <c r="O145" s="2">
        <v>3.6193782955214096E-2</v>
      </c>
      <c r="P145" s="2">
        <v>4</v>
      </c>
      <c r="Q145">
        <v>1.7721499999999999E-3</v>
      </c>
      <c r="R145">
        <v>9.0387200000000001E-4</v>
      </c>
      <c r="S145">
        <v>1.0219199999999999E-3</v>
      </c>
      <c r="T145" s="2">
        <v>126</v>
      </c>
      <c r="U145">
        <v>9.2796400000000005E-3</v>
      </c>
      <c r="V145">
        <v>-2.0324688717386956</v>
      </c>
      <c r="W145">
        <v>1.0617700000000001E-2</v>
      </c>
      <c r="X145" s="2">
        <v>114</v>
      </c>
      <c r="Y145" s="2"/>
      <c r="Z145" s="2">
        <v>6.9474999999999998</v>
      </c>
      <c r="AA145" s="2">
        <v>85</v>
      </c>
      <c r="AB145">
        <v>97.022161139425606</v>
      </c>
      <c r="AC145">
        <v>93.3643712183503</v>
      </c>
      <c r="AD145">
        <v>99.219647738887701</v>
      </c>
      <c r="AE145" s="2">
        <v>1</v>
      </c>
      <c r="AF145" s="2" t="s">
        <v>207</v>
      </c>
      <c r="AG145" s="2" t="s">
        <v>207</v>
      </c>
      <c r="AH145" s="2" t="s">
        <v>200</v>
      </c>
      <c r="AI145">
        <v>10153883</v>
      </c>
      <c r="AJ145">
        <v>4889537</v>
      </c>
      <c r="AK145">
        <v>108290</v>
      </c>
      <c r="AL145">
        <v>1928373</v>
      </c>
      <c r="AM145">
        <v>3263283</v>
      </c>
      <c r="AN145">
        <f t="shared" si="12"/>
        <v>0.53231112294789373</v>
      </c>
    </row>
  </sheetData>
  <sortState xmlns:xlrd2="http://schemas.microsoft.com/office/spreadsheetml/2017/richdata2" ref="A2:AK138">
    <sortCondition descending="1"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F1BD-8671-4605-84DA-F8E562A4BE9C}">
  <dimension ref="A1:J10"/>
  <sheetViews>
    <sheetView workbookViewId="0">
      <selection activeCell="C32" sqref="C32"/>
    </sheetView>
  </sheetViews>
  <sheetFormatPr defaultRowHeight="15.75"/>
  <cols>
    <col min="1" max="1" width="11.125" bestFit="1" customWidth="1"/>
    <col min="6" max="6" width="11.125" bestFit="1" customWidth="1"/>
    <col min="7" max="8" width="10.375" bestFit="1" customWidth="1"/>
    <col min="9" max="9" width="11.125" bestFit="1" customWidth="1"/>
  </cols>
  <sheetData>
    <row r="1" spans="1:10">
      <c r="A1" s="2"/>
      <c r="B1" s="2" t="s">
        <v>219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</row>
    <row r="2" spans="1:10">
      <c r="A2" s="2" t="s">
        <v>219</v>
      </c>
      <c r="B2" s="2">
        <v>0</v>
      </c>
      <c r="C2" s="2">
        <v>0</v>
      </c>
      <c r="D2" s="2">
        <v>5.1215999999999999</v>
      </c>
      <c r="E2" s="2">
        <v>2.0956000000000001</v>
      </c>
      <c r="F2" s="2">
        <v>5.3380999999999998</v>
      </c>
      <c r="G2" s="2">
        <v>4.7218999999999998</v>
      </c>
      <c r="H2" s="2">
        <v>7.1590999999999996</v>
      </c>
      <c r="I2" s="2">
        <v>10.7623</v>
      </c>
      <c r="J2" s="2">
        <v>6.9474999999999998</v>
      </c>
    </row>
    <row r="3" spans="1:10">
      <c r="A3" s="2" t="s">
        <v>220</v>
      </c>
      <c r="B3" s="2">
        <v>0</v>
      </c>
      <c r="C3" s="2">
        <v>0</v>
      </c>
      <c r="D3" s="2">
        <v>5.1215999999999999</v>
      </c>
      <c r="E3" s="2">
        <v>2.0956000000000001</v>
      </c>
      <c r="F3" s="2">
        <v>5.3380999999999998</v>
      </c>
      <c r="G3" s="2">
        <v>4.7218999999999998</v>
      </c>
      <c r="H3" s="2">
        <v>7.1590999999999996</v>
      </c>
      <c r="I3" s="2">
        <v>10.7623</v>
      </c>
      <c r="J3" s="2">
        <v>6.9474999999999998</v>
      </c>
    </row>
    <row r="4" spans="1:10">
      <c r="A4" s="2" t="s">
        <v>221</v>
      </c>
      <c r="B4" s="2">
        <v>5.1215999999999999</v>
      </c>
      <c r="C4" s="2">
        <v>5.1215999999999999</v>
      </c>
      <c r="D4" s="2">
        <v>0</v>
      </c>
      <c r="E4" s="2">
        <v>4.4340000000000002</v>
      </c>
      <c r="F4" s="2">
        <v>4.8705999999999996</v>
      </c>
      <c r="G4" s="2">
        <v>5.1212</v>
      </c>
      <c r="H4" s="2">
        <v>6.4085999999999999</v>
      </c>
      <c r="I4" s="2">
        <v>9.76</v>
      </c>
      <c r="J4" s="2">
        <v>4.3106</v>
      </c>
    </row>
    <row r="5" spans="1:10">
      <c r="A5" s="2" t="s">
        <v>222</v>
      </c>
      <c r="B5" s="2">
        <v>2.0956000000000001</v>
      </c>
      <c r="C5" s="2">
        <v>2.0956000000000001</v>
      </c>
      <c r="D5" s="2">
        <v>4.4340000000000002</v>
      </c>
      <c r="E5" s="2">
        <v>0</v>
      </c>
      <c r="F5" s="2">
        <v>5.0646000000000004</v>
      </c>
      <c r="G5" s="2">
        <v>4.4168000000000003</v>
      </c>
      <c r="H5" s="2">
        <v>6.8417000000000003</v>
      </c>
      <c r="I5" s="2">
        <v>10.000500000000001</v>
      </c>
      <c r="J5" s="2">
        <v>6.0686999999999998</v>
      </c>
    </row>
    <row r="6" spans="1:10">
      <c r="A6" s="2" t="s">
        <v>223</v>
      </c>
      <c r="B6" s="2">
        <v>5.3380999999999998</v>
      </c>
      <c r="C6" s="2">
        <v>5.3380999999999998</v>
      </c>
      <c r="D6" s="2">
        <v>4.8705999999999996</v>
      </c>
      <c r="E6" s="2">
        <v>5.0646000000000004</v>
      </c>
      <c r="F6" s="2">
        <v>0</v>
      </c>
      <c r="G6" s="2">
        <v>6.6547999999999998</v>
      </c>
      <c r="H6" s="2">
        <v>7.7240000000000002</v>
      </c>
      <c r="I6" s="2">
        <v>11.649699999999999</v>
      </c>
      <c r="J6" s="2">
        <v>6.4222000000000001</v>
      </c>
    </row>
    <row r="7" spans="1:10">
      <c r="A7" s="2" t="s">
        <v>224</v>
      </c>
      <c r="B7" s="2">
        <v>4.7218999999999998</v>
      </c>
      <c r="C7" s="2">
        <v>4.7218999999999998</v>
      </c>
      <c r="D7" s="2">
        <v>5.1212</v>
      </c>
      <c r="E7" s="2">
        <v>4.4168000000000003</v>
      </c>
      <c r="F7" s="2">
        <v>6.6547999999999998</v>
      </c>
      <c r="G7" s="2">
        <v>0</v>
      </c>
      <c r="H7" s="2">
        <v>5.3868999999999998</v>
      </c>
      <c r="I7" s="2">
        <v>10.488300000000001</v>
      </c>
      <c r="J7" s="2">
        <v>6.8297999999999996</v>
      </c>
    </row>
    <row r="8" spans="1:10">
      <c r="A8" s="2" t="s">
        <v>225</v>
      </c>
      <c r="B8" s="2">
        <v>7.1590999999999996</v>
      </c>
      <c r="C8" s="2">
        <v>7.1590999999999996</v>
      </c>
      <c r="D8" s="2">
        <v>6.4085999999999999</v>
      </c>
      <c r="E8" s="2">
        <v>6.8417000000000003</v>
      </c>
      <c r="F8" s="2">
        <v>7.7240000000000002</v>
      </c>
      <c r="G8" s="2">
        <v>5.3868999999999998</v>
      </c>
      <c r="H8" s="2">
        <v>0</v>
      </c>
      <c r="I8" s="2">
        <v>11.1134</v>
      </c>
      <c r="J8" s="2">
        <v>6.3929</v>
      </c>
    </row>
    <row r="9" spans="1:10">
      <c r="A9" s="2" t="s">
        <v>226</v>
      </c>
      <c r="B9" s="2">
        <v>10.7623</v>
      </c>
      <c r="C9" s="2">
        <v>10.7623</v>
      </c>
      <c r="D9" s="2">
        <v>9.76</v>
      </c>
      <c r="E9" s="2">
        <v>10.000500000000001</v>
      </c>
      <c r="F9" s="2">
        <v>11.649699999999999</v>
      </c>
      <c r="G9" s="2">
        <v>10.488300000000001</v>
      </c>
      <c r="H9" s="2">
        <v>11.1134</v>
      </c>
      <c r="I9" s="2">
        <v>0</v>
      </c>
      <c r="J9" s="2">
        <v>8.7098999999999993</v>
      </c>
    </row>
    <row r="10" spans="1:10">
      <c r="A10" s="2" t="s">
        <v>227</v>
      </c>
      <c r="B10" s="2">
        <v>6.9474999999999998</v>
      </c>
      <c r="C10" s="2">
        <v>6.9474999999999998</v>
      </c>
      <c r="D10" s="2">
        <v>4.3106</v>
      </c>
      <c r="E10" s="2">
        <v>6.0686999999999998</v>
      </c>
      <c r="F10" s="2">
        <v>6.4222000000000001</v>
      </c>
      <c r="G10" s="2">
        <v>6.8297999999999996</v>
      </c>
      <c r="H10" s="2">
        <v>6.3929</v>
      </c>
      <c r="I10" s="2">
        <v>8.7098999999999993</v>
      </c>
      <c r="J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93C4-9187-4C80-9D96-C5C99065B801}">
  <dimension ref="A1:J10"/>
  <sheetViews>
    <sheetView workbookViewId="0">
      <selection activeCell="E30" sqref="E30"/>
    </sheetView>
  </sheetViews>
  <sheetFormatPr defaultRowHeight="15.75"/>
  <cols>
    <col min="1" max="1" width="11.125" bestFit="1" customWidth="1"/>
    <col min="6" max="6" width="11.125" bestFit="1" customWidth="1"/>
    <col min="7" max="8" width="10.375" bestFit="1" customWidth="1"/>
    <col min="9" max="9" width="11.125" bestFit="1" customWidth="1"/>
  </cols>
  <sheetData>
    <row r="1" spans="1:10">
      <c r="A1" s="2"/>
      <c r="B1" s="2" t="s">
        <v>219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</row>
    <row r="2" spans="1:10">
      <c r="A2" s="2" t="s">
        <v>219</v>
      </c>
      <c r="B2" s="2">
        <v>0</v>
      </c>
      <c r="C2" s="2">
        <v>0</v>
      </c>
      <c r="D2" s="2">
        <v>3.5660900000000002E-2</v>
      </c>
      <c r="E2" s="2">
        <v>5.6787700000000003E-2</v>
      </c>
      <c r="F2" s="2">
        <v>0.18698999999999999</v>
      </c>
      <c r="G2" s="2">
        <v>0.68630100000000005</v>
      </c>
      <c r="H2" s="2">
        <v>0.81934399999999996</v>
      </c>
      <c r="I2" s="2">
        <v>0.886432</v>
      </c>
      <c r="J2" s="2">
        <v>0.87353400000000003</v>
      </c>
    </row>
    <row r="3" spans="1:10">
      <c r="A3" s="2" t="s">
        <v>220</v>
      </c>
      <c r="B3" s="2">
        <v>0</v>
      </c>
      <c r="C3" s="2">
        <v>0</v>
      </c>
      <c r="D3" s="2">
        <v>3.5660900000000002E-2</v>
      </c>
      <c r="E3" s="2">
        <v>5.6787700000000003E-2</v>
      </c>
      <c r="F3" s="2">
        <v>0.18698999999999999</v>
      </c>
      <c r="G3" s="2">
        <v>0.68630100000000005</v>
      </c>
      <c r="H3" s="2">
        <v>0.81934399999999996</v>
      </c>
      <c r="I3" s="2">
        <v>0.886432</v>
      </c>
      <c r="J3" s="2">
        <v>0.87353400000000003</v>
      </c>
    </row>
    <row r="4" spans="1:10">
      <c r="A4" s="2" t="s">
        <v>221</v>
      </c>
      <c r="B4" s="2">
        <v>3.5660900000000002E-2</v>
      </c>
      <c r="C4" s="2">
        <v>3.5660900000000002E-2</v>
      </c>
      <c r="D4" s="2">
        <v>0</v>
      </c>
      <c r="E4" s="2">
        <v>5.1227599999999998E-2</v>
      </c>
      <c r="F4" s="2">
        <v>0.18416199999999999</v>
      </c>
      <c r="G4" s="2">
        <v>0.67833100000000002</v>
      </c>
      <c r="H4" s="2">
        <v>0.81608000000000003</v>
      </c>
      <c r="I4" s="2">
        <v>0.88373199999999996</v>
      </c>
      <c r="J4" s="2">
        <v>0.87139500000000003</v>
      </c>
    </row>
    <row r="5" spans="1:10">
      <c r="A5" s="2" t="s">
        <v>222</v>
      </c>
      <c r="B5" s="2">
        <v>5.6787700000000003E-2</v>
      </c>
      <c r="C5" s="2">
        <v>5.6787700000000003E-2</v>
      </c>
      <c r="D5" s="2">
        <v>5.1227599999999998E-2</v>
      </c>
      <c r="E5" s="2">
        <v>0</v>
      </c>
      <c r="F5" s="2">
        <v>0.16147</v>
      </c>
      <c r="G5" s="2">
        <v>0.66248499999999999</v>
      </c>
      <c r="H5" s="2">
        <v>0.81108599999999997</v>
      </c>
      <c r="I5" s="2">
        <v>0.88008200000000003</v>
      </c>
      <c r="J5" s="2">
        <v>0.86845499999999998</v>
      </c>
    </row>
    <row r="6" spans="1:10">
      <c r="A6" s="2" t="s">
        <v>223</v>
      </c>
      <c r="B6" s="2">
        <v>0.18698999999999999</v>
      </c>
      <c r="C6" s="2">
        <v>0.18698999999999999</v>
      </c>
      <c r="D6" s="2">
        <v>0.18416199999999999</v>
      </c>
      <c r="E6" s="2">
        <v>0.16147</v>
      </c>
      <c r="F6" s="2">
        <v>0</v>
      </c>
      <c r="G6" s="2">
        <v>0.65324700000000002</v>
      </c>
      <c r="H6" s="2">
        <v>0.800562</v>
      </c>
      <c r="I6" s="2">
        <v>0.87144500000000003</v>
      </c>
      <c r="J6" s="2">
        <v>0.86150000000000004</v>
      </c>
    </row>
    <row r="7" spans="1:10">
      <c r="A7" s="2" t="s">
        <v>224</v>
      </c>
      <c r="B7" s="2">
        <v>0.68630100000000005</v>
      </c>
      <c r="C7" s="2">
        <v>0.68630100000000005</v>
      </c>
      <c r="D7" s="2">
        <v>0.67833100000000002</v>
      </c>
      <c r="E7" s="2">
        <v>0.66248499999999999</v>
      </c>
      <c r="F7" s="2">
        <v>0.65324700000000002</v>
      </c>
      <c r="G7" s="2">
        <v>0</v>
      </c>
      <c r="H7" s="2">
        <v>0.80070300000000005</v>
      </c>
      <c r="I7" s="2">
        <v>0.87828300000000004</v>
      </c>
      <c r="J7" s="2">
        <v>0.86728400000000005</v>
      </c>
    </row>
    <row r="8" spans="1:10">
      <c r="A8" s="2" t="s">
        <v>225</v>
      </c>
      <c r="B8" s="2">
        <v>0.81934399999999996</v>
      </c>
      <c r="C8" s="2">
        <v>0.81934399999999996</v>
      </c>
      <c r="D8" s="2">
        <v>0.81608000000000003</v>
      </c>
      <c r="E8" s="2">
        <v>0.81108599999999997</v>
      </c>
      <c r="F8" s="2">
        <v>0.800562</v>
      </c>
      <c r="G8" s="2">
        <v>0.80070300000000005</v>
      </c>
      <c r="H8" s="2">
        <v>0</v>
      </c>
      <c r="I8" s="2">
        <v>0.85115700000000005</v>
      </c>
      <c r="J8" s="2">
        <v>0.84558</v>
      </c>
    </row>
    <row r="9" spans="1:10">
      <c r="A9" s="2" t="s">
        <v>226</v>
      </c>
      <c r="B9" s="2">
        <v>0.886432</v>
      </c>
      <c r="C9" s="2">
        <v>0.886432</v>
      </c>
      <c r="D9" s="2">
        <v>0.88373199999999996</v>
      </c>
      <c r="E9" s="2">
        <v>0.88008200000000003</v>
      </c>
      <c r="F9" s="2">
        <v>0.87144500000000003</v>
      </c>
      <c r="G9" s="2">
        <v>0.87828300000000004</v>
      </c>
      <c r="H9" s="2">
        <v>0.85115700000000005</v>
      </c>
      <c r="I9" s="2">
        <v>0</v>
      </c>
      <c r="J9" s="2">
        <v>0.855985</v>
      </c>
    </row>
    <row r="10" spans="1:10">
      <c r="A10" s="2" t="s">
        <v>227</v>
      </c>
      <c r="B10" s="2">
        <v>0.87353400000000003</v>
      </c>
      <c r="C10" s="2">
        <v>0.87353400000000003</v>
      </c>
      <c r="D10" s="2">
        <v>0.87139500000000003</v>
      </c>
      <c r="E10" s="2">
        <v>0.86845499999999998</v>
      </c>
      <c r="F10" s="2">
        <v>0.86150000000000004</v>
      </c>
      <c r="G10" s="2">
        <v>0.86728400000000005</v>
      </c>
      <c r="H10" s="2">
        <v>0.84558</v>
      </c>
      <c r="I10" s="2">
        <v>0.855985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B2F-744F-4CD0-9306-57231D3C1888}">
  <dimension ref="A1:J10"/>
  <sheetViews>
    <sheetView workbookViewId="0">
      <selection activeCell="D29" sqref="D29"/>
    </sheetView>
  </sheetViews>
  <sheetFormatPr defaultRowHeight="15.75"/>
  <cols>
    <col min="1" max="1" width="11.125" bestFit="1" customWidth="1"/>
    <col min="7" max="9" width="11.875" bestFit="1" customWidth="1"/>
  </cols>
  <sheetData>
    <row r="1" spans="1:10">
      <c r="A1" s="2"/>
      <c r="B1" s="2" t="s">
        <v>219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</row>
    <row r="2" spans="1:10">
      <c r="A2" s="2" t="s">
        <v>219</v>
      </c>
      <c r="B2" s="2">
        <v>0</v>
      </c>
      <c r="C2" s="2">
        <v>100</v>
      </c>
      <c r="D2" s="2">
        <v>7.6655603600702058</v>
      </c>
      <c r="E2" s="2">
        <v>7.5263995152031375</v>
      </c>
      <c r="F2" s="2">
        <v>5.7794958808684855</v>
      </c>
      <c r="G2" s="2">
        <v>2.6985406446504476</v>
      </c>
      <c r="H2" s="2">
        <v>1.0772946817158968</v>
      </c>
      <c r="I2" s="2">
        <v>0.58868330835713223</v>
      </c>
      <c r="J2" s="2">
        <v>0.53231112294789373</v>
      </c>
    </row>
    <row r="3" spans="1:10">
      <c r="A3" s="2" t="s">
        <v>220</v>
      </c>
      <c r="B3" s="2">
        <v>100</v>
      </c>
      <c r="C3" s="2">
        <v>0</v>
      </c>
      <c r="D3" s="2">
        <v>7.6655603600702058</v>
      </c>
      <c r="E3" s="2">
        <v>7.5263995152031375</v>
      </c>
      <c r="F3" s="2">
        <v>5.7794958808684855</v>
      </c>
      <c r="G3" s="2">
        <v>2.6985406446504476</v>
      </c>
      <c r="H3" s="2">
        <v>1.0772946817158968</v>
      </c>
      <c r="I3" s="2">
        <v>0.58868330835713223</v>
      </c>
      <c r="J3" s="2">
        <v>0.53231112294789373</v>
      </c>
    </row>
    <row r="4" spans="1:10">
      <c r="A4" s="2" t="s">
        <v>221</v>
      </c>
      <c r="B4" s="2">
        <v>7.6655603600702058</v>
      </c>
      <c r="C4" s="2">
        <v>7.6655603600702058</v>
      </c>
      <c r="D4" s="2">
        <v>0</v>
      </c>
      <c r="E4" s="2">
        <v>7.8997841360176082</v>
      </c>
      <c r="F4" s="2">
        <v>5.9087321144396654</v>
      </c>
      <c r="G4" s="2">
        <v>2.8577915768708091</v>
      </c>
      <c r="H4" s="2">
        <v>1.0790937940161918</v>
      </c>
      <c r="I4" s="2">
        <v>0.5933727977956057</v>
      </c>
      <c r="J4" s="2">
        <v>0.54234879321347318</v>
      </c>
    </row>
    <row r="5" spans="1:10">
      <c r="A5" s="2" t="s">
        <v>222</v>
      </c>
      <c r="B5" s="2">
        <v>7.5263995152031375</v>
      </c>
      <c r="C5" s="2">
        <v>7.5263995152031375</v>
      </c>
      <c r="D5" s="2">
        <v>7.8997841360176082</v>
      </c>
      <c r="E5" s="2">
        <v>0</v>
      </c>
      <c r="F5" s="2">
        <v>6.6281017605444443</v>
      </c>
      <c r="G5" s="2">
        <v>3.8178195289806025</v>
      </c>
      <c r="H5" s="2">
        <v>1.2521379205388135</v>
      </c>
      <c r="I5" s="2">
        <v>0.67946474541135427</v>
      </c>
      <c r="J5" s="2">
        <v>0.62967455828106322</v>
      </c>
    </row>
    <row r="6" spans="1:10">
      <c r="A6" s="2" t="s">
        <v>223</v>
      </c>
      <c r="B6" s="2">
        <v>5.7794958808684855</v>
      </c>
      <c r="C6" s="2">
        <v>5.7794958808684855</v>
      </c>
      <c r="D6" s="2">
        <v>5.9087321144396654</v>
      </c>
      <c r="E6" s="2">
        <v>6.6281017605444443</v>
      </c>
      <c r="F6" s="2">
        <v>0</v>
      </c>
      <c r="G6" s="2">
        <v>2.5302695728917231</v>
      </c>
      <c r="H6" s="2">
        <v>1.127866450419267</v>
      </c>
      <c r="I6" s="2">
        <v>0.65248297651430942</v>
      </c>
      <c r="J6" s="2">
        <v>0.63410843613588819</v>
      </c>
    </row>
    <row r="7" spans="1:10">
      <c r="A7" s="2" t="s">
        <v>224</v>
      </c>
      <c r="B7" s="2">
        <v>2.6985406446504476</v>
      </c>
      <c r="C7" s="2">
        <v>2.6985406446504476</v>
      </c>
      <c r="D7" s="2">
        <v>2.8577915768708091</v>
      </c>
      <c r="E7" s="2">
        <v>3.8178195289806025</v>
      </c>
      <c r="F7" s="2">
        <v>2.5302695728917231</v>
      </c>
      <c r="G7" s="2">
        <v>0</v>
      </c>
      <c r="H7" s="2">
        <v>1.6448015534892306</v>
      </c>
      <c r="I7" s="2">
        <v>0.70206670813473049</v>
      </c>
      <c r="J7" s="2">
        <v>0.63256001981186394</v>
      </c>
    </row>
    <row r="8" spans="1:10">
      <c r="A8" s="2" t="s">
        <v>225</v>
      </c>
      <c r="B8" s="2">
        <v>1.0772946817158968</v>
      </c>
      <c r="C8" s="2">
        <v>1.0772946817158968</v>
      </c>
      <c r="D8" s="2">
        <v>1.0790937940161918</v>
      </c>
      <c r="E8" s="2">
        <v>1.2521379205388135</v>
      </c>
      <c r="F8" s="2">
        <v>1.127866450419267</v>
      </c>
      <c r="G8" s="2">
        <v>1.6448015534892306</v>
      </c>
      <c r="H8" s="2">
        <v>0</v>
      </c>
      <c r="I8" s="2">
        <v>0.66545034877709031</v>
      </c>
      <c r="J8" s="2">
        <v>0.67773445161434931</v>
      </c>
    </row>
    <row r="9" spans="1:10">
      <c r="A9" s="2" t="s">
        <v>226</v>
      </c>
      <c r="B9" s="2">
        <v>0.58868330835713223</v>
      </c>
      <c r="C9" s="2">
        <v>0.58868330835713223</v>
      </c>
      <c r="D9" s="2">
        <v>0.5933727977956057</v>
      </c>
      <c r="E9" s="2">
        <v>0.67946474541135427</v>
      </c>
      <c r="F9" s="2">
        <v>0.65248297651430942</v>
      </c>
      <c r="G9" s="2">
        <v>0.70206670813473049</v>
      </c>
      <c r="H9" s="2">
        <v>0.66545034877709031</v>
      </c>
      <c r="I9" s="2">
        <v>0</v>
      </c>
      <c r="J9" s="2">
        <v>0.56772807410533732</v>
      </c>
    </row>
    <row r="10" spans="1:10">
      <c r="A10" s="2" t="s">
        <v>227</v>
      </c>
      <c r="B10" s="2">
        <v>0.53231112294789373</v>
      </c>
      <c r="C10" s="2">
        <v>0.53231112294789373</v>
      </c>
      <c r="D10" s="2">
        <v>0.54234879321347318</v>
      </c>
      <c r="E10" s="2">
        <v>0.62967455828106322</v>
      </c>
      <c r="F10" s="2">
        <v>0.63410843613588819</v>
      </c>
      <c r="G10" s="2">
        <v>0.63256001981186394</v>
      </c>
      <c r="H10" s="2">
        <v>0.67773445161434931</v>
      </c>
      <c r="I10" s="2">
        <v>0.56772807410533732</v>
      </c>
      <c r="J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all_data</vt:lpstr>
      <vt:lpstr>DM lake pop</vt:lpstr>
      <vt:lpstr>FST lake pop</vt:lpstr>
      <vt:lpstr>SGV lake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Weber</dc:creator>
  <cp:lastModifiedBy>Weber, Alexandra</cp:lastModifiedBy>
  <dcterms:created xsi:type="dcterms:W3CDTF">2017-05-11T15:32:13Z</dcterms:created>
  <dcterms:modified xsi:type="dcterms:W3CDTF">2019-12-31T05:05:03Z</dcterms:modified>
</cp:coreProperties>
</file>