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2520066_ms_uit_edu_vn/Documents/Courses/Database/ThucHanh/"/>
    </mc:Choice>
  </mc:AlternateContent>
  <xr:revisionPtr revIDLastSave="0" documentId="13_ncr:1_{F4BB09D6-54DF-4084-96E0-07E2404701E7}" xr6:coauthVersionLast="47" xr6:coauthVersionMax="47" xr10:uidLastSave="{00000000-0000-0000-0000-000000000000}"/>
  <bookViews>
    <workbookView xWindow="6900" yWindow="468" windowWidth="15108" windowHeight="9336" xr2:uid="{A39A60D9-959D-49FE-98C1-4319E09C5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6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18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I11" i="1"/>
  <c r="I12" i="1"/>
  <c r="I10" i="1"/>
  <c r="F4" i="1"/>
  <c r="F5" i="1"/>
  <c r="F6" i="1"/>
  <c r="F7" i="1"/>
  <c r="F3" i="1"/>
</calcChain>
</file>

<file path=xl/sharedStrings.xml><?xml version="1.0" encoding="utf-8"?>
<sst xmlns="http://schemas.openxmlformats.org/spreadsheetml/2006/main" count="279" uniqueCount="129">
  <si>
    <t>MANV</t>
  </si>
  <si>
    <t>HOTEN</t>
  </si>
  <si>
    <t>DTHOAI</t>
  </si>
  <si>
    <t>NGVL</t>
  </si>
  <si>
    <t>NV01</t>
  </si>
  <si>
    <t>Nguyen Nhu Nhut</t>
  </si>
  <si>
    <t>13/4/2006</t>
  </si>
  <si>
    <t>NV02</t>
  </si>
  <si>
    <t>Le Thi Phi Yen</t>
  </si>
  <si>
    <t>21/4/2006</t>
  </si>
  <si>
    <t>NV03</t>
  </si>
  <si>
    <t>Nguyen Van B</t>
  </si>
  <si>
    <t>27/4/2006</t>
  </si>
  <si>
    <t>NV04</t>
  </si>
  <si>
    <t>Ngo Thanh Tuan</t>
  </si>
  <si>
    <t>24/6/2006</t>
  </si>
  <si>
    <t>NV05</t>
  </si>
  <si>
    <t>Nguyen Thi Truc Thanh</t>
  </si>
  <si>
    <t>20/7/2006</t>
  </si>
  <si>
    <t>0927345678</t>
  </si>
  <si>
    <t>0987567390</t>
  </si>
  <si>
    <t>0997047382</t>
  </si>
  <si>
    <t>0913758498</t>
  </si>
  <si>
    <t>0918590387</t>
  </si>
  <si>
    <t>KH08</t>
  </si>
  <si>
    <t>Phan Thi Thanh</t>
  </si>
  <si>
    <t>45/2 An Duong Vuong, Q5, TpHCM</t>
  </si>
  <si>
    <t>13/12/2006</t>
  </si>
  <si>
    <t>KH09</t>
  </si>
  <si>
    <t>Le Ha Vinh</t>
  </si>
  <si>
    <t>873 Le Hong Phong, Q5, TpHCM</t>
  </si>
  <si>
    <t>14/01/2007</t>
  </si>
  <si>
    <t>KH10</t>
  </si>
  <si>
    <t>Ha Duy Lap</t>
  </si>
  <si>
    <t>34/34B Nguyen Trai, Q1, TpHCM</t>
  </si>
  <si>
    <t>16/01/2007</t>
  </si>
  <si>
    <t>0938435756</t>
  </si>
  <si>
    <t>08654763</t>
  </si>
  <si>
    <t>08768904</t>
  </si>
  <si>
    <t>10/1/1971</t>
  </si>
  <si>
    <t>3/9/1979</t>
  </si>
  <si>
    <t>2/5/1983</t>
  </si>
  <si>
    <t>SANPHAM</t>
  </si>
  <si>
    <t>MASP</t>
  </si>
  <si>
    <t>TENSP</t>
  </si>
  <si>
    <t>DVT</t>
  </si>
  <si>
    <t>NUOCSX</t>
  </si>
  <si>
    <t>GIA</t>
  </si>
  <si>
    <t>BC01</t>
  </si>
  <si>
    <t>But chi</t>
  </si>
  <si>
    <t>cay</t>
  </si>
  <si>
    <t>Singapore</t>
  </si>
  <si>
    <t>BC02</t>
  </si>
  <si>
    <t>BC03</t>
  </si>
  <si>
    <t>Viet Nam</t>
  </si>
  <si>
    <t>BC04</t>
  </si>
  <si>
    <t>hop</t>
  </si>
  <si>
    <t>BB01</t>
  </si>
  <si>
    <t>But bi</t>
  </si>
  <si>
    <t>BB02</t>
  </si>
  <si>
    <t>Trung Quoc</t>
  </si>
  <si>
    <t>BB03</t>
  </si>
  <si>
    <t>Thai Lan</t>
  </si>
  <si>
    <t>TV01</t>
  </si>
  <si>
    <t>Tap 100 giay mong</t>
  </si>
  <si>
    <t>quyen</t>
  </si>
  <si>
    <t>TV02</t>
  </si>
  <si>
    <t>Tap 200 giay mong</t>
  </si>
  <si>
    <t>TV03</t>
  </si>
  <si>
    <t>Tap 100 giay tot</t>
  </si>
  <si>
    <t>TV04</t>
  </si>
  <si>
    <t>Tap 200 giay tot</t>
  </si>
  <si>
    <t>TV05</t>
  </si>
  <si>
    <t>Tap 100 trang</t>
  </si>
  <si>
    <t>chuc</t>
  </si>
  <si>
    <t>TV06</t>
  </si>
  <si>
    <t>Tap 200 trang</t>
  </si>
  <si>
    <t>TV07</t>
  </si>
  <si>
    <t>ST01</t>
  </si>
  <si>
    <t>So tay 500 trang</t>
  </si>
  <si>
    <t>ST02</t>
  </si>
  <si>
    <t>So tay loai 1</t>
  </si>
  <si>
    <t>ST03</t>
  </si>
  <si>
    <t>So tay loai 2</t>
  </si>
  <si>
    <t>ST04</t>
  </si>
  <si>
    <t>So tay</t>
  </si>
  <si>
    <t>ST05</t>
  </si>
  <si>
    <t>So tay mong</t>
  </si>
  <si>
    <t>ST06</t>
  </si>
  <si>
    <t>Phan viet bang</t>
  </si>
  <si>
    <t>ST07</t>
  </si>
  <si>
    <t>Phan khong bui</t>
  </si>
  <si>
    <t>ST08</t>
  </si>
  <si>
    <t>Bong bang</t>
  </si>
  <si>
    <t>cai</t>
  </si>
  <si>
    <t>ST09</t>
  </si>
  <si>
    <t>But long</t>
  </si>
  <si>
    <t>ST10</t>
  </si>
  <si>
    <t>HOADON</t>
  </si>
  <si>
    <t>SOHD</t>
  </si>
  <si>
    <t>NGHD</t>
  </si>
  <si>
    <t>MAKH</t>
  </si>
  <si>
    <t>TRIGIA</t>
  </si>
  <si>
    <t>23/07/2006</t>
  </si>
  <si>
    <t>KH01</t>
  </si>
  <si>
    <t>23/08/2006</t>
  </si>
  <si>
    <t>KH02</t>
  </si>
  <si>
    <t>20/10/2006</t>
  </si>
  <si>
    <t>16/10/2006</t>
  </si>
  <si>
    <t>28/10/2006</t>
  </si>
  <si>
    <t>KH03</t>
  </si>
  <si>
    <t>KH04</t>
  </si>
  <si>
    <t>30/11/2006</t>
  </si>
  <si>
    <t>KH05</t>
  </si>
  <si>
    <t>KH06</t>
  </si>
  <si>
    <t>31/12/2006</t>
  </si>
  <si>
    <t>KH07</t>
  </si>
  <si>
    <t>13/01/2007</t>
  </si>
  <si>
    <t>Null</t>
  </si>
  <si>
    <t>17/01/2007</t>
  </si>
  <si>
    <t>12/08/2006</t>
  </si>
  <si>
    <t>01/09/2006</t>
  </si>
  <si>
    <t>01/11/2006</t>
  </si>
  <si>
    <t>04/11/2006</t>
  </si>
  <si>
    <t>12/12/2006</t>
  </si>
  <si>
    <t>01/01/2007</t>
  </si>
  <si>
    <t>02/01/2007</t>
  </si>
  <si>
    <t>CTHD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</si>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</sst>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theme="1"/>
      <name val="Times New Roman"/>
      <family val="1"/>
      <charset val="163"/>
    </font>
    <font>
      <b/>
      <sz val="9"/>
      <color theme="1"/>
      <name val="Arial"/>
      <family val="2"/>
      <charset val="163"/>
    </font>
    <font>
      <sz val="9"/>
      <color theme="1"/>
      <name val="Arial"/>
      <family val="2"/>
      <charset val="163"/>
    </font>
    <font>
      <b/>
      <sz val="10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0" fillId="0" borderId="0" xfId="0" applyNumberFormat="1"/>
    <xf numFmtId="3" fontId="3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3" fontId="3" fillId="0" borderId="8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7254-18AF-4B9C-8769-9E5FC3630931}">
  <dimension ref="A1:O62"/>
  <sheetViews>
    <sheetView tabSelected="1" topLeftCell="A47" zoomScaleNormal="100" workbookViewId="0">
      <selection activeCell="D55" sqref="D55"/>
    </sheetView>
  </sheetViews>
  <sheetFormatPr defaultRowHeight="13.8" x14ac:dyDescent="0.25"/>
  <cols>
    <col min="3" max="3" width="19" customWidth="1"/>
    <col min="4" max="4" width="12.796875" customWidth="1"/>
    <col min="6" max="6" width="14.5" customWidth="1"/>
    <col min="9" max="9" width="58.19921875" customWidth="1"/>
  </cols>
  <sheetData>
    <row r="1" spans="1:14" ht="14.4" thickBot="1" x14ac:dyDescent="0.3"/>
    <row r="2" spans="1:14" ht="15" thickTop="1" thickBot="1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1:14" ht="14.4" thickBot="1" x14ac:dyDescent="0.3">
      <c r="B3" s="4" t="s">
        <v>4</v>
      </c>
      <c r="C3" s="5" t="s">
        <v>5</v>
      </c>
      <c r="D3" s="10" t="s">
        <v>19</v>
      </c>
      <c r="E3" s="6" t="s">
        <v>6</v>
      </c>
      <c r="F3" t="str">
        <f>"insert into NHANVIEN values('"&amp;B3&amp;"', '"&amp;C3&amp;"', "&amp;D3&amp;", '"&amp;E3&amp;"')"</f>
        <v>insert into NHANVIEN values('NV01', 'Nguyen Nhu Nhut', 0927345678, '13/4/2006')</v>
      </c>
    </row>
    <row r="4" spans="1:14" ht="14.4" thickBot="1" x14ac:dyDescent="0.3">
      <c r="B4" s="4" t="s">
        <v>7</v>
      </c>
      <c r="C4" s="5" t="s">
        <v>8</v>
      </c>
      <c r="D4" s="10" t="s">
        <v>20</v>
      </c>
      <c r="E4" s="6" t="s">
        <v>9</v>
      </c>
      <c r="F4" t="str">
        <f t="shared" ref="F4:F7" si="0">"insert into NHANVIEN values('"&amp;B4&amp;"', '"&amp;C4&amp;"', "&amp;D4&amp;", '"&amp;E4&amp;"')"</f>
        <v>insert into NHANVIEN values('NV02', 'Le Thi Phi Yen', 0987567390, '21/4/2006')</v>
      </c>
    </row>
    <row r="5" spans="1:14" ht="14.4" thickBot="1" x14ac:dyDescent="0.3">
      <c r="B5" s="4" t="s">
        <v>10</v>
      </c>
      <c r="C5" s="5" t="s">
        <v>11</v>
      </c>
      <c r="D5" s="10" t="s">
        <v>21</v>
      </c>
      <c r="E5" s="6" t="s">
        <v>12</v>
      </c>
      <c r="F5" t="str">
        <f t="shared" si="0"/>
        <v>insert into NHANVIEN values('NV03', 'Nguyen Van B', 0997047382, '27/4/2006')</v>
      </c>
    </row>
    <row r="6" spans="1:14" ht="14.4" thickBot="1" x14ac:dyDescent="0.3">
      <c r="B6" s="4" t="s">
        <v>13</v>
      </c>
      <c r="C6" s="5" t="s">
        <v>14</v>
      </c>
      <c r="D6" s="10" t="s">
        <v>22</v>
      </c>
      <c r="E6" s="6" t="s">
        <v>15</v>
      </c>
      <c r="F6" t="str">
        <f t="shared" si="0"/>
        <v>insert into NHANVIEN values('NV04', 'Ngo Thanh Tuan', 0913758498, '24/6/2006')</v>
      </c>
    </row>
    <row r="7" spans="1:14" ht="14.4" thickBot="1" x14ac:dyDescent="0.3">
      <c r="B7" s="7" t="s">
        <v>16</v>
      </c>
      <c r="C7" s="8" t="s">
        <v>17</v>
      </c>
      <c r="D7" s="11" t="s">
        <v>23</v>
      </c>
      <c r="E7" s="9" t="s">
        <v>18</v>
      </c>
      <c r="F7" t="str">
        <f t="shared" si="0"/>
        <v>insert into NHANVIEN values('NV05', 'Nguyen Thi Truc Thanh', 0918590387, '20/7/2006')</v>
      </c>
    </row>
    <row r="8" spans="1:14" ht="14.4" thickTop="1" x14ac:dyDescent="0.25">
      <c r="D8" s="12"/>
    </row>
    <row r="10" spans="1:14" ht="14.4" thickBot="1" x14ac:dyDescent="0.3">
      <c r="B10" s="4" t="s">
        <v>24</v>
      </c>
      <c r="C10" s="5" t="s">
        <v>25</v>
      </c>
      <c r="D10" s="5" t="s">
        <v>26</v>
      </c>
      <c r="E10" s="10" t="s">
        <v>36</v>
      </c>
      <c r="F10" s="17" t="s">
        <v>39</v>
      </c>
      <c r="G10" s="13">
        <v>365000</v>
      </c>
      <c r="H10" s="14" t="s">
        <v>27</v>
      </c>
      <c r="I10" t="str">
        <f>"insert into KHACHHANG values('"&amp;B10&amp;"', '"&amp;C10&amp;"', '"&amp;D10&amp;"', '"&amp;E10&amp;"', '"&amp;F10&amp;"', "&amp;G10&amp;", '"&amp;H10&amp;"')"</f>
        <v>insert into KHACHHANG values('KH08', 'Phan Thi Thanh', '45/2 An Duong Vuong, Q5, TpHCM', '0938435756', '10/1/1971', 365000, '13/12/2006')</v>
      </c>
    </row>
    <row r="11" spans="1:14" ht="14.4" thickBot="1" x14ac:dyDescent="0.3">
      <c r="B11" s="4" t="s">
        <v>28</v>
      </c>
      <c r="C11" s="5" t="s">
        <v>29</v>
      </c>
      <c r="D11" s="5" t="s">
        <v>30</v>
      </c>
      <c r="E11" s="10" t="s">
        <v>37</v>
      </c>
      <c r="F11" s="17" t="s">
        <v>40</v>
      </c>
      <c r="G11" s="13">
        <v>70000</v>
      </c>
      <c r="H11" s="14" t="s">
        <v>31</v>
      </c>
      <c r="I11" t="str">
        <f>"insert into KHACHHANG values('"&amp;B11&amp;"', '"&amp;C11&amp;"', '"&amp;D11&amp;"', '"&amp;E11&amp;"', '"&amp;F11&amp;"', "&amp;G11&amp;", '"&amp;H11&amp;"')"</f>
        <v>insert into KHACHHANG values('KH09', 'Le Ha Vinh', '873 Le Hong Phong, Q5, TpHCM', '08654763', '3/9/1979', 70000, '14/01/2007')</v>
      </c>
    </row>
    <row r="12" spans="1:14" ht="14.4" thickBot="1" x14ac:dyDescent="0.3">
      <c r="B12" s="7" t="s">
        <v>32</v>
      </c>
      <c r="C12" s="8" t="s">
        <v>33</v>
      </c>
      <c r="D12" s="8" t="s">
        <v>34</v>
      </c>
      <c r="E12" s="11" t="s">
        <v>38</v>
      </c>
      <c r="F12" s="18" t="s">
        <v>41</v>
      </c>
      <c r="G12" s="15">
        <v>67500</v>
      </c>
      <c r="H12" s="16" t="s">
        <v>35</v>
      </c>
      <c r="I12" t="str">
        <f>"insert into KHACHHANG values('"&amp;B12&amp;"', '"&amp;C12&amp;"', '"&amp;D12&amp;"', '"&amp;E12&amp;"', '"&amp;F12&amp;"', "&amp;G12&amp;", '"&amp;H12&amp;"')"</f>
        <v>insert into KHACHHANG values('KH10', 'Ha Duy Lap', '34/34B Nguyen Trai, Q1, TpHCM', '08768904', '2/5/1983', 67500, '16/01/2007')</v>
      </c>
    </row>
    <row r="13" spans="1:14" ht="14.4" thickTop="1" x14ac:dyDescent="0.25"/>
    <row r="15" spans="1:14" ht="14.4" thickBot="1" x14ac:dyDescent="0.3">
      <c r="A15" s="31" t="s">
        <v>42</v>
      </c>
      <c r="B15" s="31"/>
      <c r="C15" s="31"/>
      <c r="D15" s="31"/>
      <c r="E15" s="31"/>
    </row>
    <row r="16" spans="1:14" ht="15" thickTop="1" thickBot="1" x14ac:dyDescent="0.3">
      <c r="A16" s="19" t="s">
        <v>43</v>
      </c>
      <c r="B16" s="2" t="s">
        <v>44</v>
      </c>
      <c r="C16" s="2" t="s">
        <v>45</v>
      </c>
      <c r="D16" s="2" t="s">
        <v>46</v>
      </c>
      <c r="E16" s="3" t="s">
        <v>47</v>
      </c>
      <c r="J16" s="32" t="s">
        <v>98</v>
      </c>
      <c r="K16" s="32"/>
      <c r="L16" s="32"/>
      <c r="M16" s="32"/>
      <c r="N16" s="32"/>
    </row>
    <row r="17" spans="1:15" ht="15" thickTop="1" thickBot="1" x14ac:dyDescent="0.3">
      <c r="A17" s="4" t="s">
        <v>48</v>
      </c>
      <c r="B17" s="5" t="s">
        <v>49</v>
      </c>
      <c r="C17" s="5" t="s">
        <v>50</v>
      </c>
      <c r="D17" s="5" t="s">
        <v>51</v>
      </c>
      <c r="E17" s="20">
        <v>3000</v>
      </c>
      <c r="F17" t="str">
        <f t="shared" ref="F17:F40" si="1">"insert into SANPHAM values('"&amp;A17&amp;"', '"&amp;B17&amp;"', '"&amp;C17&amp;"', '"&amp;D17&amp;"', "&amp;E17&amp;")"</f>
        <v>insert into SANPHAM values('BC01', 'But chi', 'cay', 'Singapore', 3000)</v>
      </c>
      <c r="J17" s="22" t="s">
        <v>99</v>
      </c>
      <c r="K17" s="2" t="s">
        <v>100</v>
      </c>
      <c r="L17" s="2" t="s">
        <v>101</v>
      </c>
      <c r="M17" s="2" t="s">
        <v>0</v>
      </c>
      <c r="N17" s="3" t="s">
        <v>102</v>
      </c>
    </row>
    <row r="18" spans="1:15" ht="14.4" thickBot="1" x14ac:dyDescent="0.3">
      <c r="A18" s="4" t="s">
        <v>52</v>
      </c>
      <c r="B18" s="5" t="s">
        <v>49</v>
      </c>
      <c r="C18" s="5" t="s">
        <v>50</v>
      </c>
      <c r="D18" s="5" t="s">
        <v>51</v>
      </c>
      <c r="E18" s="20">
        <v>5000</v>
      </c>
      <c r="F18" t="str">
        <f t="shared" si="1"/>
        <v>insert into SANPHAM values('BC02', 'But chi', 'cay', 'Singapore', 5000)</v>
      </c>
      <c r="J18" s="23">
        <v>1001</v>
      </c>
      <c r="K18" s="17" t="s">
        <v>103</v>
      </c>
      <c r="L18" s="5" t="s">
        <v>104</v>
      </c>
      <c r="M18" s="5" t="s">
        <v>4</v>
      </c>
      <c r="N18" s="20">
        <v>320000</v>
      </c>
      <c r="O18" t="str">
        <f>"insert into HOADON values("&amp;J18&amp;", '"&amp;K18&amp;"', '"&amp;L18&amp;"', '"&amp;M18&amp;"', "&amp;N18&amp;")"</f>
        <v>insert into HOADON values(1001, '23/07/2006', 'KH01', 'NV01', 320000)</v>
      </c>
    </row>
    <row r="19" spans="1:15" ht="14.4" thickBot="1" x14ac:dyDescent="0.3">
      <c r="A19" s="4" t="s">
        <v>53</v>
      </c>
      <c r="B19" s="5" t="s">
        <v>49</v>
      </c>
      <c r="C19" s="5" t="s">
        <v>50</v>
      </c>
      <c r="D19" s="5" t="s">
        <v>54</v>
      </c>
      <c r="E19" s="20">
        <v>3500</v>
      </c>
      <c r="F19" t="str">
        <f t="shared" si="1"/>
        <v>insert into SANPHAM values('BC03', 'But chi', 'cay', 'Viet Nam', 3500)</v>
      </c>
      <c r="J19" s="23">
        <v>1002</v>
      </c>
      <c r="K19" s="17" t="s">
        <v>120</v>
      </c>
      <c r="L19" s="5" t="s">
        <v>104</v>
      </c>
      <c r="M19" s="5" t="s">
        <v>7</v>
      </c>
      <c r="N19" s="20">
        <v>840000</v>
      </c>
      <c r="O19" t="str">
        <f t="shared" ref="O19:O40" si="2">"insert into HOADON values("&amp;J19&amp;", '"&amp;K19&amp;"', '"&amp;L19&amp;"', '"&amp;M19&amp;"', "&amp;N19&amp;")"</f>
        <v>insert into HOADON values(1002, '12/08/2006', 'KH01', 'NV02', 840000)</v>
      </c>
    </row>
    <row r="20" spans="1:15" ht="14.4" thickBot="1" x14ac:dyDescent="0.3">
      <c r="A20" s="4" t="s">
        <v>55</v>
      </c>
      <c r="B20" s="5" t="s">
        <v>49</v>
      </c>
      <c r="C20" s="5" t="s">
        <v>56</v>
      </c>
      <c r="D20" s="5" t="s">
        <v>54</v>
      </c>
      <c r="E20" s="20">
        <v>30000</v>
      </c>
      <c r="F20" t="str">
        <f t="shared" si="1"/>
        <v>insert into SANPHAM values('BC04', 'But chi', 'hop', 'Viet Nam', 30000)</v>
      </c>
      <c r="J20" s="23">
        <v>1003</v>
      </c>
      <c r="K20" s="17" t="s">
        <v>105</v>
      </c>
      <c r="L20" s="5" t="s">
        <v>106</v>
      </c>
      <c r="M20" s="5" t="s">
        <v>4</v>
      </c>
      <c r="N20" s="20">
        <v>100000</v>
      </c>
      <c r="O20" t="str">
        <f t="shared" si="2"/>
        <v>insert into HOADON values(1003, '23/08/2006', 'KH02', 'NV01', 100000)</v>
      </c>
    </row>
    <row r="21" spans="1:15" ht="14.4" thickBot="1" x14ac:dyDescent="0.3">
      <c r="A21" s="4" t="s">
        <v>57</v>
      </c>
      <c r="B21" s="5" t="s">
        <v>58</v>
      </c>
      <c r="C21" s="5" t="s">
        <v>50</v>
      </c>
      <c r="D21" s="5" t="s">
        <v>54</v>
      </c>
      <c r="E21" s="20">
        <v>5000</v>
      </c>
      <c r="F21" t="str">
        <f t="shared" si="1"/>
        <v>insert into SANPHAM values('BB01', 'But bi', 'cay', 'Viet Nam', 5000)</v>
      </c>
      <c r="J21" s="23">
        <v>1004</v>
      </c>
      <c r="K21" s="17" t="s">
        <v>121</v>
      </c>
      <c r="L21" s="5" t="s">
        <v>106</v>
      </c>
      <c r="M21" s="5" t="s">
        <v>4</v>
      </c>
      <c r="N21" s="20">
        <v>180000</v>
      </c>
      <c r="O21" t="str">
        <f t="shared" si="2"/>
        <v>insert into HOADON values(1004, '01/09/2006', 'KH02', 'NV01', 180000)</v>
      </c>
    </row>
    <row r="22" spans="1:15" ht="14.4" thickBot="1" x14ac:dyDescent="0.3">
      <c r="A22" s="4" t="s">
        <v>59</v>
      </c>
      <c r="B22" s="5" t="s">
        <v>58</v>
      </c>
      <c r="C22" s="5" t="s">
        <v>50</v>
      </c>
      <c r="D22" s="5" t="s">
        <v>60</v>
      </c>
      <c r="E22" s="20">
        <v>7000</v>
      </c>
      <c r="F22" t="str">
        <f t="shared" si="1"/>
        <v>insert into SANPHAM values('BB02', 'But bi', 'cay', 'Trung Quoc', 7000)</v>
      </c>
      <c r="J22" s="23">
        <v>1005</v>
      </c>
      <c r="K22" s="17" t="s">
        <v>107</v>
      </c>
      <c r="L22" s="5" t="s">
        <v>104</v>
      </c>
      <c r="M22" s="5" t="s">
        <v>7</v>
      </c>
      <c r="N22" s="20">
        <v>3800000</v>
      </c>
      <c r="O22" t="str">
        <f t="shared" si="2"/>
        <v>insert into HOADON values(1005, '20/10/2006', 'KH01', 'NV02', 3800000)</v>
      </c>
    </row>
    <row r="23" spans="1:15" ht="14.4" thickBot="1" x14ac:dyDescent="0.3">
      <c r="A23" s="4" t="s">
        <v>61</v>
      </c>
      <c r="B23" s="5" t="s">
        <v>58</v>
      </c>
      <c r="C23" s="5" t="s">
        <v>56</v>
      </c>
      <c r="D23" s="5" t="s">
        <v>62</v>
      </c>
      <c r="E23" s="20">
        <v>100000</v>
      </c>
      <c r="F23" t="str">
        <f t="shared" si="1"/>
        <v>insert into SANPHAM values('BB03', 'But bi', 'hop', 'Thai Lan', 100000)</v>
      </c>
      <c r="J23" s="23">
        <v>1006</v>
      </c>
      <c r="K23" s="17" t="s">
        <v>108</v>
      </c>
      <c r="L23" s="5" t="s">
        <v>104</v>
      </c>
      <c r="M23" s="5" t="s">
        <v>10</v>
      </c>
      <c r="N23" s="20">
        <v>2430000</v>
      </c>
      <c r="O23" t="str">
        <f t="shared" si="2"/>
        <v>insert into HOADON values(1006, '16/10/2006', 'KH01', 'NV03', 2430000)</v>
      </c>
    </row>
    <row r="24" spans="1:15" ht="14.4" thickBot="1" x14ac:dyDescent="0.3">
      <c r="A24" s="4" t="s">
        <v>63</v>
      </c>
      <c r="B24" s="5" t="s">
        <v>64</v>
      </c>
      <c r="C24" s="5" t="s">
        <v>65</v>
      </c>
      <c r="D24" s="5" t="s">
        <v>60</v>
      </c>
      <c r="E24" s="20">
        <v>2500</v>
      </c>
      <c r="F24" t="str">
        <f t="shared" si="1"/>
        <v>insert into SANPHAM values('TV01', 'Tap 100 giay mong', 'quyen', 'Trung Quoc', 2500)</v>
      </c>
      <c r="J24" s="23">
        <v>1007</v>
      </c>
      <c r="K24" s="17" t="s">
        <v>109</v>
      </c>
      <c r="L24" s="5" t="s">
        <v>110</v>
      </c>
      <c r="M24" s="5" t="s">
        <v>10</v>
      </c>
      <c r="N24" s="20">
        <v>510000</v>
      </c>
      <c r="O24" t="str">
        <f t="shared" si="2"/>
        <v>insert into HOADON values(1007, '28/10/2006', 'KH03', 'NV03', 510000)</v>
      </c>
    </row>
    <row r="25" spans="1:15" ht="14.4" thickBot="1" x14ac:dyDescent="0.3">
      <c r="A25" s="4" t="s">
        <v>66</v>
      </c>
      <c r="B25" s="5" t="s">
        <v>67</v>
      </c>
      <c r="C25" s="5" t="s">
        <v>65</v>
      </c>
      <c r="D25" s="5" t="s">
        <v>60</v>
      </c>
      <c r="E25" s="20">
        <v>4500</v>
      </c>
      <c r="F25" t="str">
        <f t="shared" si="1"/>
        <v>insert into SANPHAM values('TV02', 'Tap 200 giay mong', 'quyen', 'Trung Quoc', 4500)</v>
      </c>
      <c r="J25" s="23">
        <v>1008</v>
      </c>
      <c r="K25" s="17" t="s">
        <v>109</v>
      </c>
      <c r="L25" s="5" t="s">
        <v>104</v>
      </c>
      <c r="M25" s="5" t="s">
        <v>10</v>
      </c>
      <c r="N25" s="20">
        <v>440000</v>
      </c>
      <c r="O25" t="str">
        <f t="shared" si="2"/>
        <v>insert into HOADON values(1008, '28/10/2006', 'KH01', 'NV03', 440000)</v>
      </c>
    </row>
    <row r="26" spans="1:15" ht="14.4" thickBot="1" x14ac:dyDescent="0.3">
      <c r="A26" s="4" t="s">
        <v>68</v>
      </c>
      <c r="B26" s="5" t="s">
        <v>69</v>
      </c>
      <c r="C26" s="5" t="s">
        <v>65</v>
      </c>
      <c r="D26" s="5" t="s">
        <v>54</v>
      </c>
      <c r="E26" s="20">
        <v>3000</v>
      </c>
      <c r="F26" t="str">
        <f t="shared" si="1"/>
        <v>insert into SANPHAM values('TV03', 'Tap 100 giay tot', 'quyen', 'Viet Nam', 3000)</v>
      </c>
      <c r="J26" s="23">
        <v>1009</v>
      </c>
      <c r="K26" s="17" t="s">
        <v>109</v>
      </c>
      <c r="L26" s="5" t="s">
        <v>110</v>
      </c>
      <c r="M26" s="5" t="s">
        <v>13</v>
      </c>
      <c r="N26" s="20">
        <v>200000</v>
      </c>
      <c r="O26" t="str">
        <f t="shared" si="2"/>
        <v>insert into HOADON values(1009, '28/10/2006', 'KH03', 'NV04', 200000)</v>
      </c>
    </row>
    <row r="27" spans="1:15" ht="14.4" thickBot="1" x14ac:dyDescent="0.3">
      <c r="A27" s="4" t="s">
        <v>70</v>
      </c>
      <c r="B27" s="5" t="s">
        <v>71</v>
      </c>
      <c r="C27" s="5" t="s">
        <v>65</v>
      </c>
      <c r="D27" s="5" t="s">
        <v>54</v>
      </c>
      <c r="E27" s="20">
        <v>5500</v>
      </c>
      <c r="F27" t="str">
        <f t="shared" si="1"/>
        <v>insert into SANPHAM values('TV04', 'Tap 200 giay tot', 'quyen', 'Viet Nam', 5500)</v>
      </c>
      <c r="J27" s="23">
        <v>1010</v>
      </c>
      <c r="K27" s="17" t="s">
        <v>122</v>
      </c>
      <c r="L27" s="5" t="s">
        <v>104</v>
      </c>
      <c r="M27" s="5" t="s">
        <v>4</v>
      </c>
      <c r="N27" s="20">
        <v>5200000</v>
      </c>
      <c r="O27" t="str">
        <f t="shared" si="2"/>
        <v>insert into HOADON values(1010, '01/11/2006', 'KH01', 'NV01', 5200000)</v>
      </c>
    </row>
    <row r="28" spans="1:15" ht="14.4" thickBot="1" x14ac:dyDescent="0.3">
      <c r="A28" s="4" t="s">
        <v>72</v>
      </c>
      <c r="B28" s="5" t="s">
        <v>73</v>
      </c>
      <c r="C28" s="5" t="s">
        <v>74</v>
      </c>
      <c r="D28" s="5" t="s">
        <v>54</v>
      </c>
      <c r="E28" s="20">
        <v>23000</v>
      </c>
      <c r="F28" t="str">
        <f t="shared" si="1"/>
        <v>insert into SANPHAM values('TV05', 'Tap 100 trang', 'chuc', 'Viet Nam', 23000)</v>
      </c>
      <c r="J28" s="23">
        <v>1011</v>
      </c>
      <c r="K28" s="17" t="s">
        <v>123</v>
      </c>
      <c r="L28" s="5" t="s">
        <v>111</v>
      </c>
      <c r="M28" s="5" t="s">
        <v>10</v>
      </c>
      <c r="N28" s="20">
        <v>250000</v>
      </c>
      <c r="O28" t="str">
        <f t="shared" si="2"/>
        <v>insert into HOADON values(1011, '04/11/2006', 'KH04', 'NV03', 250000)</v>
      </c>
    </row>
    <row r="29" spans="1:15" ht="14.4" thickBot="1" x14ac:dyDescent="0.3">
      <c r="A29" s="4" t="s">
        <v>75</v>
      </c>
      <c r="B29" s="5" t="s">
        <v>76</v>
      </c>
      <c r="C29" s="5" t="s">
        <v>74</v>
      </c>
      <c r="D29" s="5" t="s">
        <v>54</v>
      </c>
      <c r="E29" s="20">
        <v>53000</v>
      </c>
      <c r="F29" t="str">
        <f t="shared" si="1"/>
        <v>insert into SANPHAM values('TV06', 'Tap 200 trang', 'chuc', 'Viet Nam', 53000)</v>
      </c>
      <c r="J29" s="23">
        <v>1012</v>
      </c>
      <c r="K29" s="17" t="s">
        <v>112</v>
      </c>
      <c r="L29" s="5" t="s">
        <v>113</v>
      </c>
      <c r="M29" s="5" t="s">
        <v>10</v>
      </c>
      <c r="N29" s="20">
        <v>21000</v>
      </c>
      <c r="O29" t="str">
        <f t="shared" si="2"/>
        <v>insert into HOADON values(1012, '30/11/2006', 'KH05', 'NV03', 21000)</v>
      </c>
    </row>
    <row r="30" spans="1:15" ht="14.4" thickBot="1" x14ac:dyDescent="0.3">
      <c r="A30" s="4" t="s">
        <v>77</v>
      </c>
      <c r="B30" s="5" t="s">
        <v>73</v>
      </c>
      <c r="C30" s="5" t="s">
        <v>74</v>
      </c>
      <c r="D30" s="5" t="s">
        <v>60</v>
      </c>
      <c r="E30" s="20">
        <v>34000</v>
      </c>
      <c r="F30" t="str">
        <f t="shared" si="1"/>
        <v>insert into SANPHAM values('TV07', 'Tap 100 trang', 'chuc', 'Trung Quoc', 34000)</v>
      </c>
      <c r="J30" s="23">
        <v>1013</v>
      </c>
      <c r="K30" s="17" t="s">
        <v>124</v>
      </c>
      <c r="L30" s="5" t="s">
        <v>114</v>
      </c>
      <c r="M30" s="5" t="s">
        <v>4</v>
      </c>
      <c r="N30" s="20">
        <v>5000</v>
      </c>
      <c r="O30" t="str">
        <f t="shared" si="2"/>
        <v>insert into HOADON values(1013, '12/12/2006', 'KH06', 'NV01', 5000)</v>
      </c>
    </row>
    <row r="31" spans="1:15" ht="14.4" thickBot="1" x14ac:dyDescent="0.3">
      <c r="A31" s="4" t="s">
        <v>78</v>
      </c>
      <c r="B31" s="5" t="s">
        <v>79</v>
      </c>
      <c r="C31" s="5" t="s">
        <v>65</v>
      </c>
      <c r="D31" s="5" t="s">
        <v>60</v>
      </c>
      <c r="E31" s="20">
        <v>40000</v>
      </c>
      <c r="F31" t="str">
        <f t="shared" si="1"/>
        <v>insert into SANPHAM values('ST01', 'So tay 500 trang', 'quyen', 'Trung Quoc', 40000)</v>
      </c>
      <c r="J31" s="23">
        <v>1014</v>
      </c>
      <c r="K31" s="17" t="s">
        <v>115</v>
      </c>
      <c r="L31" s="5" t="s">
        <v>110</v>
      </c>
      <c r="M31" s="5" t="s">
        <v>7</v>
      </c>
      <c r="N31" s="20">
        <v>3150000</v>
      </c>
      <c r="O31" t="str">
        <f t="shared" si="2"/>
        <v>insert into HOADON values(1014, '31/12/2006', 'KH03', 'NV02', 3150000)</v>
      </c>
    </row>
    <row r="32" spans="1:15" ht="14.4" thickBot="1" x14ac:dyDescent="0.3">
      <c r="A32" s="4" t="s">
        <v>80</v>
      </c>
      <c r="B32" s="5" t="s">
        <v>81</v>
      </c>
      <c r="C32" s="5" t="s">
        <v>65</v>
      </c>
      <c r="D32" s="5" t="s">
        <v>54</v>
      </c>
      <c r="E32" s="20">
        <v>55000</v>
      </c>
      <c r="F32" t="str">
        <f t="shared" si="1"/>
        <v>insert into SANPHAM values('ST02', 'So tay loai 1', 'quyen', 'Viet Nam', 55000)</v>
      </c>
      <c r="J32" s="23">
        <v>1015</v>
      </c>
      <c r="K32" s="17" t="s">
        <v>125</v>
      </c>
      <c r="L32" s="5" t="s">
        <v>114</v>
      </c>
      <c r="M32" s="5" t="s">
        <v>4</v>
      </c>
      <c r="N32" s="20">
        <v>910000</v>
      </c>
      <c r="O32" t="str">
        <f t="shared" si="2"/>
        <v>insert into HOADON values(1015, '01/01/2007', 'KH06', 'NV01', 910000)</v>
      </c>
    </row>
    <row r="33" spans="1:15" ht="14.4" thickBot="1" x14ac:dyDescent="0.3">
      <c r="A33" s="4" t="s">
        <v>82</v>
      </c>
      <c r="B33" s="5" t="s">
        <v>83</v>
      </c>
      <c r="C33" s="5" t="s">
        <v>65</v>
      </c>
      <c r="D33" s="5" t="s">
        <v>54</v>
      </c>
      <c r="E33" s="20">
        <v>51000</v>
      </c>
      <c r="F33" t="str">
        <f t="shared" si="1"/>
        <v>insert into SANPHAM values('ST03', 'So tay loai 2', 'quyen', 'Viet Nam', 51000)</v>
      </c>
      <c r="J33" s="23">
        <v>1016</v>
      </c>
      <c r="K33" s="17" t="s">
        <v>125</v>
      </c>
      <c r="L33" s="5" t="s">
        <v>116</v>
      </c>
      <c r="M33" s="5" t="s">
        <v>7</v>
      </c>
      <c r="N33" s="20">
        <v>12500</v>
      </c>
      <c r="O33" t="str">
        <f t="shared" si="2"/>
        <v>insert into HOADON values(1016, '01/01/2007', 'KH07', 'NV02', 12500)</v>
      </c>
    </row>
    <row r="34" spans="1:15" ht="14.4" thickBot="1" x14ac:dyDescent="0.3">
      <c r="A34" s="4" t="s">
        <v>84</v>
      </c>
      <c r="B34" s="5" t="s">
        <v>85</v>
      </c>
      <c r="C34" s="5" t="s">
        <v>65</v>
      </c>
      <c r="D34" s="5" t="s">
        <v>62</v>
      </c>
      <c r="E34" s="20">
        <v>55000</v>
      </c>
      <c r="F34" t="str">
        <f t="shared" si="1"/>
        <v>insert into SANPHAM values('ST04', 'So tay', 'quyen', 'Thai Lan', 55000)</v>
      </c>
      <c r="J34" s="23">
        <v>1017</v>
      </c>
      <c r="K34" s="17" t="s">
        <v>126</v>
      </c>
      <c r="L34" s="5" t="s">
        <v>24</v>
      </c>
      <c r="M34" s="5" t="s">
        <v>10</v>
      </c>
      <c r="N34" s="20">
        <v>35000</v>
      </c>
      <c r="O34" t="str">
        <f t="shared" si="2"/>
        <v>insert into HOADON values(1017, '02/01/2007', 'KH08', 'NV03', 35000)</v>
      </c>
    </row>
    <row r="35" spans="1:15" ht="14.4" thickBot="1" x14ac:dyDescent="0.3">
      <c r="A35" s="4" t="s">
        <v>86</v>
      </c>
      <c r="B35" s="5" t="s">
        <v>87</v>
      </c>
      <c r="C35" s="5" t="s">
        <v>65</v>
      </c>
      <c r="D35" s="5" t="s">
        <v>62</v>
      </c>
      <c r="E35" s="20">
        <v>20000</v>
      </c>
      <c r="F35" t="str">
        <f t="shared" si="1"/>
        <v>insert into SANPHAM values('ST05', 'So tay mong', 'quyen', 'Thai Lan', 20000)</v>
      </c>
      <c r="J35" s="23">
        <v>1018</v>
      </c>
      <c r="K35" s="17" t="s">
        <v>117</v>
      </c>
      <c r="L35" s="5" t="s">
        <v>24</v>
      </c>
      <c r="M35" s="5" t="s">
        <v>10</v>
      </c>
      <c r="N35" s="20">
        <v>330000</v>
      </c>
      <c r="O35" t="str">
        <f t="shared" si="2"/>
        <v>insert into HOADON values(1018, '13/01/2007', 'KH08', 'NV03', 330000)</v>
      </c>
    </row>
    <row r="36" spans="1:15" ht="14.4" thickBot="1" x14ac:dyDescent="0.3">
      <c r="A36" s="4" t="s">
        <v>88</v>
      </c>
      <c r="B36" s="5" t="s">
        <v>89</v>
      </c>
      <c r="C36" s="5" t="s">
        <v>56</v>
      </c>
      <c r="D36" s="5" t="s">
        <v>54</v>
      </c>
      <c r="E36" s="20">
        <v>5000</v>
      </c>
      <c r="F36" t="str">
        <f t="shared" si="1"/>
        <v>insert into SANPHAM values('ST06', 'Phan viet bang', 'hop', 'Viet Nam', 5000)</v>
      </c>
      <c r="J36" s="23">
        <v>1019</v>
      </c>
      <c r="K36" s="17" t="s">
        <v>117</v>
      </c>
      <c r="L36" s="5" t="s">
        <v>104</v>
      </c>
      <c r="M36" s="5" t="s">
        <v>10</v>
      </c>
      <c r="N36" s="20">
        <v>30000</v>
      </c>
      <c r="O36" t="str">
        <f t="shared" si="2"/>
        <v>insert into HOADON values(1019, '13/01/2007', 'KH01', 'NV03', 30000)</v>
      </c>
    </row>
    <row r="37" spans="1:15" ht="14.4" thickBot="1" x14ac:dyDescent="0.3">
      <c r="A37" s="4" t="s">
        <v>90</v>
      </c>
      <c r="B37" s="5" t="s">
        <v>91</v>
      </c>
      <c r="C37" s="5" t="s">
        <v>56</v>
      </c>
      <c r="D37" s="5" t="s">
        <v>54</v>
      </c>
      <c r="E37" s="20">
        <v>7000</v>
      </c>
      <c r="F37" t="str">
        <f t="shared" si="1"/>
        <v>insert into SANPHAM values('ST07', 'Phan khong bui', 'hop', 'Viet Nam', 7000)</v>
      </c>
      <c r="J37" s="23">
        <v>1020</v>
      </c>
      <c r="K37" s="17" t="s">
        <v>31</v>
      </c>
      <c r="L37" s="5" t="s">
        <v>28</v>
      </c>
      <c r="M37" s="5" t="s">
        <v>13</v>
      </c>
      <c r="N37" s="20">
        <v>70000</v>
      </c>
      <c r="O37" t="str">
        <f t="shared" si="2"/>
        <v>insert into HOADON values(1020, '14/01/2007', 'KH09', 'NV04', 70000)</v>
      </c>
    </row>
    <row r="38" spans="1:15" ht="14.4" thickBot="1" x14ac:dyDescent="0.3">
      <c r="A38" s="4" t="s">
        <v>92</v>
      </c>
      <c r="B38" s="5" t="s">
        <v>93</v>
      </c>
      <c r="C38" s="5" t="s">
        <v>94</v>
      </c>
      <c r="D38" s="5" t="s">
        <v>54</v>
      </c>
      <c r="E38" s="20">
        <v>1000</v>
      </c>
      <c r="F38" t="str">
        <f t="shared" si="1"/>
        <v>insert into SANPHAM values('ST08', 'Bong bang', 'cai', 'Viet Nam', 1000)</v>
      </c>
      <c r="J38" s="23">
        <v>1021</v>
      </c>
      <c r="K38" s="17" t="s">
        <v>35</v>
      </c>
      <c r="L38" s="5" t="s">
        <v>32</v>
      </c>
      <c r="M38" s="5" t="s">
        <v>10</v>
      </c>
      <c r="N38" s="20">
        <v>67500</v>
      </c>
      <c r="O38" t="str">
        <f t="shared" si="2"/>
        <v>insert into HOADON values(1021, '16/01/2007', 'KH10', 'NV03', 67500)</v>
      </c>
    </row>
    <row r="39" spans="1:15" ht="14.4" thickBot="1" x14ac:dyDescent="0.3">
      <c r="A39" s="4" t="s">
        <v>95</v>
      </c>
      <c r="B39" s="5" t="s">
        <v>96</v>
      </c>
      <c r="C39" s="5" t="s">
        <v>50</v>
      </c>
      <c r="D39" s="5" t="s">
        <v>54</v>
      </c>
      <c r="E39" s="20">
        <v>5000</v>
      </c>
      <c r="F39" t="str">
        <f t="shared" si="1"/>
        <v>insert into SANPHAM values('ST09', 'But long', 'cay', 'Viet Nam', 5000)</v>
      </c>
      <c r="J39" s="23">
        <v>1022</v>
      </c>
      <c r="K39" s="17" t="s">
        <v>35</v>
      </c>
      <c r="L39" s="5" t="s">
        <v>118</v>
      </c>
      <c r="M39" s="5" t="s">
        <v>10</v>
      </c>
      <c r="N39" s="20">
        <v>7000</v>
      </c>
      <c r="O39" t="str">
        <f t="shared" si="2"/>
        <v>insert into HOADON values(1022, '16/01/2007', 'Null', 'NV03', 7000)</v>
      </c>
    </row>
    <row r="40" spans="1:15" ht="14.4" thickBot="1" x14ac:dyDescent="0.3">
      <c r="A40" s="7" t="s">
        <v>97</v>
      </c>
      <c r="B40" s="8" t="s">
        <v>96</v>
      </c>
      <c r="C40" s="8" t="s">
        <v>50</v>
      </c>
      <c r="D40" s="8" t="s">
        <v>60</v>
      </c>
      <c r="E40" s="21">
        <v>7000</v>
      </c>
      <c r="F40" t="str">
        <f t="shared" si="1"/>
        <v>insert into SANPHAM values('ST10', 'But long', 'cay', 'Trung Quoc', 7000)</v>
      </c>
      <c r="J40" s="24">
        <v>1023</v>
      </c>
      <c r="K40" s="18" t="s">
        <v>119</v>
      </c>
      <c r="L40" s="8" t="s">
        <v>118</v>
      </c>
      <c r="M40" s="8" t="s">
        <v>4</v>
      </c>
      <c r="N40" s="21">
        <v>330000</v>
      </c>
      <c r="O40" t="str">
        <f t="shared" si="2"/>
        <v>insert into HOADON values(1023, '17/01/2007', 'Null', 'NV01', 330000)</v>
      </c>
    </row>
    <row r="41" spans="1:15" ht="14.4" thickTop="1" x14ac:dyDescent="0.25"/>
    <row r="44" spans="1:15" ht="14.4" thickBot="1" x14ac:dyDescent="0.3">
      <c r="A44" s="32" t="s">
        <v>127</v>
      </c>
      <c r="B44" s="32"/>
      <c r="C44" s="32"/>
      <c r="F44" s="32" t="s">
        <v>127</v>
      </c>
      <c r="G44" s="32"/>
      <c r="H44" s="32"/>
      <c r="L44" s="25" t="s">
        <v>127</v>
      </c>
      <c r="M44" s="33"/>
      <c r="N44" s="33"/>
    </row>
    <row r="45" spans="1:15" ht="15" thickTop="1" thickBot="1" x14ac:dyDescent="0.3">
      <c r="A45" s="26" t="s">
        <v>99</v>
      </c>
      <c r="B45" s="2" t="s">
        <v>43</v>
      </c>
      <c r="C45" s="3" t="s">
        <v>128</v>
      </c>
      <c r="F45" s="26" t="s">
        <v>99</v>
      </c>
      <c r="G45" s="2" t="s">
        <v>43</v>
      </c>
      <c r="H45" s="3" t="s">
        <v>128</v>
      </c>
      <c r="L45" s="30" t="s">
        <v>99</v>
      </c>
      <c r="M45" s="2" t="s">
        <v>43</v>
      </c>
      <c r="N45" s="3" t="s">
        <v>128</v>
      </c>
    </row>
    <row r="46" spans="1:15" ht="14.4" thickBot="1" x14ac:dyDescent="0.3">
      <c r="A46" s="27">
        <v>1001</v>
      </c>
      <c r="B46" s="28" t="s">
        <v>66</v>
      </c>
      <c r="C46" s="14">
        <v>10</v>
      </c>
      <c r="D46" t="str">
        <f>"insert into CTHD values("&amp;A46&amp;", '"&amp;B46&amp;"', "&amp;C46&amp;")"</f>
        <v>insert into CTHD values(1001, 'TV02', 10)</v>
      </c>
      <c r="F46" s="27">
        <v>1006</v>
      </c>
      <c r="G46" s="28" t="s">
        <v>78</v>
      </c>
      <c r="H46" s="14">
        <v>30</v>
      </c>
      <c r="I46" t="str">
        <f>"insert into CTHD values("&amp;F46&amp;", '"&amp;G46&amp;"', "&amp;H46&amp;")"</f>
        <v>insert into CTHD values(1006, 'ST01', 30)</v>
      </c>
      <c r="L46" s="27">
        <v>1014</v>
      </c>
      <c r="M46" s="28" t="s">
        <v>57</v>
      </c>
      <c r="N46" s="14">
        <v>50</v>
      </c>
      <c r="O46" t="str">
        <f>"insert into CTHD values("&amp;L46&amp;", '"&amp;M46&amp;"', "&amp;N46&amp;")"</f>
        <v>insert into CTHD values(1014, 'BB01', 50)</v>
      </c>
    </row>
    <row r="47" spans="1:15" ht="14.4" thickBot="1" x14ac:dyDescent="0.3">
      <c r="A47" s="27">
        <v>1001</v>
      </c>
      <c r="B47" s="28" t="s">
        <v>78</v>
      </c>
      <c r="C47" s="14">
        <v>5</v>
      </c>
      <c r="D47" t="str">
        <f t="shared" ref="D47:D61" si="3">"insert into CTHD values("&amp;A47&amp;", '"&amp;B47&amp;"', "&amp;C47&amp;")"</f>
        <v>insert into CTHD values(1001, 'ST01', 5)</v>
      </c>
      <c r="F47" s="27">
        <v>1006</v>
      </c>
      <c r="G47" s="28" t="s">
        <v>80</v>
      </c>
      <c r="H47" s="14">
        <v>10</v>
      </c>
      <c r="I47" t="str">
        <f t="shared" ref="I47:I61" si="4">"insert into CTHD values("&amp;F47&amp;", '"&amp;G47&amp;"', "&amp;H47&amp;")"</f>
        <v>insert into CTHD values(1006, 'ST02', 10)</v>
      </c>
      <c r="L47" s="27">
        <v>1015</v>
      </c>
      <c r="M47" s="28" t="s">
        <v>59</v>
      </c>
      <c r="N47" s="14">
        <v>30</v>
      </c>
      <c r="O47" t="str">
        <f t="shared" ref="O47:O61" si="5">"insert into CTHD values("&amp;L47&amp;", '"&amp;M47&amp;"', "&amp;N47&amp;")"</f>
        <v>insert into CTHD values(1015, 'BB02', 30)</v>
      </c>
    </row>
    <row r="48" spans="1:15" ht="14.4" thickBot="1" x14ac:dyDescent="0.3">
      <c r="A48" s="27">
        <v>1001</v>
      </c>
      <c r="B48" s="28" t="s">
        <v>48</v>
      </c>
      <c r="C48" s="14">
        <v>5</v>
      </c>
      <c r="D48" t="str">
        <f t="shared" si="3"/>
        <v>insert into CTHD values(1001, 'BC01', 5)</v>
      </c>
      <c r="F48" s="27">
        <v>1007</v>
      </c>
      <c r="G48" s="28" t="s">
        <v>82</v>
      </c>
      <c r="H48" s="14">
        <v>10</v>
      </c>
      <c r="I48" t="str">
        <f t="shared" si="4"/>
        <v>insert into CTHD values(1007, 'ST03', 10)</v>
      </c>
      <c r="L48" s="27">
        <v>1015</v>
      </c>
      <c r="M48" s="28" t="s">
        <v>61</v>
      </c>
      <c r="N48" s="14">
        <v>7</v>
      </c>
      <c r="O48" t="str">
        <f t="shared" si="5"/>
        <v>insert into CTHD values(1015, 'BB03', 7)</v>
      </c>
    </row>
    <row r="49" spans="1:15" ht="14.4" thickBot="1" x14ac:dyDescent="0.3">
      <c r="A49" s="27">
        <v>1001</v>
      </c>
      <c r="B49" s="28" t="s">
        <v>52</v>
      </c>
      <c r="C49" s="14">
        <v>10</v>
      </c>
      <c r="D49" t="str">
        <f t="shared" si="3"/>
        <v>insert into CTHD values(1001, 'BC02', 10)</v>
      </c>
      <c r="F49" s="27">
        <v>1008</v>
      </c>
      <c r="G49" s="28" t="s">
        <v>84</v>
      </c>
      <c r="H49" s="14">
        <v>8</v>
      </c>
      <c r="I49" t="str">
        <f t="shared" si="4"/>
        <v>insert into CTHD values(1008, 'ST04', 8)</v>
      </c>
      <c r="L49" s="27">
        <v>1016</v>
      </c>
      <c r="M49" s="28" t="s">
        <v>63</v>
      </c>
      <c r="N49" s="14">
        <v>5</v>
      </c>
      <c r="O49" t="str">
        <f t="shared" si="5"/>
        <v>insert into CTHD values(1016, 'TV01', 5)</v>
      </c>
    </row>
    <row r="50" spans="1:15" ht="14.4" thickBot="1" x14ac:dyDescent="0.3">
      <c r="A50" s="27">
        <v>1001</v>
      </c>
      <c r="B50" s="28" t="s">
        <v>92</v>
      </c>
      <c r="C50" s="14">
        <v>10</v>
      </c>
      <c r="D50" t="str">
        <f t="shared" si="3"/>
        <v>insert into CTHD values(1001, 'ST08', 10)</v>
      </c>
      <c r="F50" s="27">
        <v>1009</v>
      </c>
      <c r="G50" s="28" t="s">
        <v>86</v>
      </c>
      <c r="H50" s="14">
        <v>10</v>
      </c>
      <c r="I50" t="str">
        <f t="shared" si="4"/>
        <v>insert into CTHD values(1009, 'ST05', 10)</v>
      </c>
      <c r="L50" s="27">
        <v>1017</v>
      </c>
      <c r="M50" s="28" t="s">
        <v>66</v>
      </c>
      <c r="N50" s="14">
        <v>1</v>
      </c>
      <c r="O50" t="str">
        <f t="shared" si="5"/>
        <v>insert into CTHD values(1017, 'TV02', 1)</v>
      </c>
    </row>
    <row r="51" spans="1:15" ht="14.4" thickBot="1" x14ac:dyDescent="0.3">
      <c r="A51" s="27">
        <v>1002</v>
      </c>
      <c r="B51" s="28" t="s">
        <v>55</v>
      </c>
      <c r="C51" s="14">
        <v>20</v>
      </c>
      <c r="D51" t="str">
        <f t="shared" si="3"/>
        <v>insert into CTHD values(1002, 'BC04', 20)</v>
      </c>
      <c r="F51" s="27">
        <v>1010</v>
      </c>
      <c r="G51" s="28" t="s">
        <v>77</v>
      </c>
      <c r="H51" s="14">
        <v>50</v>
      </c>
      <c r="I51" t="str">
        <f t="shared" si="4"/>
        <v>insert into CTHD values(1010, 'TV07', 50)</v>
      </c>
      <c r="L51" s="27">
        <v>1017</v>
      </c>
      <c r="M51" s="28" t="s">
        <v>68</v>
      </c>
      <c r="N51" s="14">
        <v>1</v>
      </c>
      <c r="O51" t="str">
        <f t="shared" si="5"/>
        <v>insert into CTHD values(1017, 'TV03', 1)</v>
      </c>
    </row>
    <row r="52" spans="1:15" ht="14.4" thickBot="1" x14ac:dyDescent="0.3">
      <c r="A52" s="27">
        <v>1002</v>
      </c>
      <c r="B52" s="28" t="s">
        <v>57</v>
      </c>
      <c r="C52" s="14">
        <v>20</v>
      </c>
      <c r="D52" t="str">
        <f t="shared" si="3"/>
        <v>insert into CTHD values(1002, 'BB01', 20)</v>
      </c>
      <c r="F52" s="27">
        <v>1010</v>
      </c>
      <c r="G52" s="28" t="s">
        <v>90</v>
      </c>
      <c r="H52" s="14">
        <v>50</v>
      </c>
      <c r="I52" t="str">
        <f t="shared" si="4"/>
        <v>insert into CTHD values(1010, 'ST07', 50)</v>
      </c>
      <c r="L52" s="27">
        <v>1017</v>
      </c>
      <c r="M52" s="28" t="s">
        <v>70</v>
      </c>
      <c r="N52" s="14">
        <v>5</v>
      </c>
      <c r="O52" t="str">
        <f t="shared" si="5"/>
        <v>insert into CTHD values(1017, 'TV04', 5)</v>
      </c>
    </row>
    <row r="53" spans="1:15" ht="14.4" thickBot="1" x14ac:dyDescent="0.3">
      <c r="A53" s="27">
        <v>1002</v>
      </c>
      <c r="B53" s="28" t="s">
        <v>59</v>
      </c>
      <c r="C53" s="14">
        <v>20</v>
      </c>
      <c r="D53" t="str">
        <f t="shared" si="3"/>
        <v>insert into CTHD values(1002, 'BB02', 20)</v>
      </c>
      <c r="F53" s="27">
        <v>1010</v>
      </c>
      <c r="G53" s="28" t="s">
        <v>92</v>
      </c>
      <c r="H53" s="14">
        <v>100</v>
      </c>
      <c r="I53" t="str">
        <f t="shared" si="4"/>
        <v>insert into CTHD values(1010, 'ST08', 100)</v>
      </c>
      <c r="L53" s="27">
        <v>1018</v>
      </c>
      <c r="M53" s="28" t="s">
        <v>84</v>
      </c>
      <c r="N53" s="14">
        <v>6</v>
      </c>
      <c r="O53" t="str">
        <f t="shared" si="5"/>
        <v>insert into CTHD values(1018, 'ST04', 6)</v>
      </c>
    </row>
    <row r="54" spans="1:15" ht="14.4" thickBot="1" x14ac:dyDescent="0.3">
      <c r="A54" s="27">
        <v>1003</v>
      </c>
      <c r="B54" s="28" t="s">
        <v>61</v>
      </c>
      <c r="C54" s="14">
        <v>10</v>
      </c>
      <c r="D54" t="str">
        <f t="shared" si="3"/>
        <v>insert into CTHD values(1003, 'BB03', 10)</v>
      </c>
      <c r="F54" s="27">
        <v>1010</v>
      </c>
      <c r="G54" s="28" t="s">
        <v>84</v>
      </c>
      <c r="H54" s="14">
        <v>50</v>
      </c>
      <c r="I54" t="str">
        <f t="shared" si="4"/>
        <v>insert into CTHD values(1010, 'ST04', 50)</v>
      </c>
      <c r="L54" s="27">
        <v>1019</v>
      </c>
      <c r="M54" s="28" t="s">
        <v>86</v>
      </c>
      <c r="N54" s="14">
        <v>1</v>
      </c>
      <c r="O54" t="str">
        <f t="shared" si="5"/>
        <v>insert into CTHD values(1019, 'ST05', 1)</v>
      </c>
    </row>
    <row r="55" spans="1:15" ht="14.4" thickBot="1" x14ac:dyDescent="0.3">
      <c r="A55" s="27">
        <v>1004</v>
      </c>
      <c r="B55" s="28" t="s">
        <v>63</v>
      </c>
      <c r="C55" s="14">
        <v>20</v>
      </c>
      <c r="D55" t="str">
        <f t="shared" si="3"/>
        <v>insert into CTHD values(1004, 'TV01', 20)</v>
      </c>
      <c r="F55" s="27">
        <v>1010</v>
      </c>
      <c r="G55" s="28" t="s">
        <v>68</v>
      </c>
      <c r="H55" s="14">
        <v>100</v>
      </c>
      <c r="I55" t="str">
        <f t="shared" si="4"/>
        <v>insert into CTHD values(1010, 'TV03', 100)</v>
      </c>
      <c r="L55" s="27">
        <v>1019</v>
      </c>
      <c r="M55" s="28" t="s">
        <v>88</v>
      </c>
      <c r="N55" s="14">
        <v>2</v>
      </c>
      <c r="O55" t="str">
        <f t="shared" si="5"/>
        <v>insert into CTHD values(1019, 'ST06', 2)</v>
      </c>
    </row>
    <row r="56" spans="1:15" ht="14.4" thickBot="1" x14ac:dyDescent="0.3">
      <c r="A56" s="27">
        <v>1004</v>
      </c>
      <c r="B56" s="28" t="s">
        <v>66</v>
      </c>
      <c r="C56" s="14">
        <v>10</v>
      </c>
      <c r="D56" t="str">
        <f t="shared" si="3"/>
        <v>insert into CTHD values(1004, 'TV02', 10)</v>
      </c>
      <c r="F56" s="27">
        <v>1011</v>
      </c>
      <c r="G56" s="28" t="s">
        <v>88</v>
      </c>
      <c r="H56" s="14">
        <v>50</v>
      </c>
      <c r="I56" t="str">
        <f t="shared" si="4"/>
        <v>insert into CTHD values(1011, 'ST06', 50)</v>
      </c>
      <c r="L56" s="27">
        <v>1020</v>
      </c>
      <c r="M56" s="28" t="s">
        <v>90</v>
      </c>
      <c r="N56" s="14">
        <v>10</v>
      </c>
      <c r="O56" t="str">
        <f t="shared" si="5"/>
        <v>insert into CTHD values(1020, 'ST07', 10)</v>
      </c>
    </row>
    <row r="57" spans="1:15" ht="14.4" thickBot="1" x14ac:dyDescent="0.3">
      <c r="A57" s="27">
        <v>1004</v>
      </c>
      <c r="B57" s="28" t="s">
        <v>68</v>
      </c>
      <c r="C57" s="14">
        <v>10</v>
      </c>
      <c r="D57" t="str">
        <f t="shared" si="3"/>
        <v>insert into CTHD values(1004, 'TV03', 10)</v>
      </c>
      <c r="F57" s="27">
        <v>1012</v>
      </c>
      <c r="G57" s="28" t="s">
        <v>90</v>
      </c>
      <c r="H57" s="14">
        <v>3</v>
      </c>
      <c r="I57" t="str">
        <f t="shared" si="4"/>
        <v>insert into CTHD values(1012, 'ST07', 3)</v>
      </c>
      <c r="L57" s="27">
        <v>1021</v>
      </c>
      <c r="M57" s="28" t="s">
        <v>92</v>
      </c>
      <c r="N57" s="14">
        <v>5</v>
      </c>
      <c r="O57" t="str">
        <f t="shared" si="5"/>
        <v>insert into CTHD values(1021, 'ST08', 5)</v>
      </c>
    </row>
    <row r="58" spans="1:15" ht="14.4" thickBot="1" x14ac:dyDescent="0.3">
      <c r="A58" s="27">
        <v>1004</v>
      </c>
      <c r="B58" s="28" t="s">
        <v>70</v>
      </c>
      <c r="C58" s="14">
        <v>10</v>
      </c>
      <c r="D58" t="str">
        <f t="shared" si="3"/>
        <v>insert into CTHD values(1004, 'TV04', 10)</v>
      </c>
      <c r="F58" s="27">
        <v>1013</v>
      </c>
      <c r="G58" s="28" t="s">
        <v>92</v>
      </c>
      <c r="H58" s="14">
        <v>5</v>
      </c>
      <c r="I58" t="str">
        <f t="shared" si="4"/>
        <v>insert into CTHD values(1013, 'ST08', 5)</v>
      </c>
      <c r="L58" s="27">
        <v>1021</v>
      </c>
      <c r="M58" s="28" t="s">
        <v>63</v>
      </c>
      <c r="N58" s="14">
        <v>7</v>
      </c>
      <c r="O58" t="str">
        <f t="shared" si="5"/>
        <v>insert into CTHD values(1021, 'TV01', 7)</v>
      </c>
    </row>
    <row r="59" spans="1:15" ht="14.4" thickBot="1" x14ac:dyDescent="0.3">
      <c r="A59" s="27">
        <v>1005</v>
      </c>
      <c r="B59" s="28" t="s">
        <v>72</v>
      </c>
      <c r="C59" s="14">
        <v>50</v>
      </c>
      <c r="D59" t="str">
        <f t="shared" si="3"/>
        <v>insert into CTHD values(1005, 'TV05', 50)</v>
      </c>
      <c r="F59" s="27">
        <v>1014</v>
      </c>
      <c r="G59" s="28" t="s">
        <v>52</v>
      </c>
      <c r="H59" s="14">
        <v>80</v>
      </c>
      <c r="I59" t="str">
        <f t="shared" si="4"/>
        <v>insert into CTHD values(1014, 'BC02', 80)</v>
      </c>
      <c r="L59" s="27">
        <v>1021</v>
      </c>
      <c r="M59" s="28" t="s">
        <v>66</v>
      </c>
      <c r="N59" s="14">
        <v>10</v>
      </c>
      <c r="O59" t="str">
        <f t="shared" si="5"/>
        <v>insert into CTHD values(1021, 'TV02', 10)</v>
      </c>
    </row>
    <row r="60" spans="1:15" ht="14.4" thickBot="1" x14ac:dyDescent="0.3">
      <c r="A60" s="27">
        <v>1005</v>
      </c>
      <c r="B60" s="28" t="s">
        <v>75</v>
      </c>
      <c r="C60" s="14">
        <v>50</v>
      </c>
      <c r="D60" t="str">
        <f t="shared" si="3"/>
        <v>insert into CTHD values(1005, 'TV06', 50)</v>
      </c>
      <c r="F60" s="27">
        <v>1014</v>
      </c>
      <c r="G60" s="28" t="s">
        <v>59</v>
      </c>
      <c r="H60" s="14">
        <v>100</v>
      </c>
      <c r="I60" t="str">
        <f t="shared" si="4"/>
        <v>insert into CTHD values(1014, 'BB02', 100)</v>
      </c>
      <c r="L60" s="27">
        <v>1022</v>
      </c>
      <c r="M60" s="28" t="s">
        <v>90</v>
      </c>
      <c r="N60" s="14">
        <v>1</v>
      </c>
      <c r="O60" t="str">
        <f t="shared" si="5"/>
        <v>insert into CTHD values(1022, 'ST07', 1)</v>
      </c>
    </row>
    <row r="61" spans="1:15" ht="14.4" thickBot="1" x14ac:dyDescent="0.3">
      <c r="A61" s="29">
        <v>1006</v>
      </c>
      <c r="B61" s="8" t="s">
        <v>77</v>
      </c>
      <c r="C61" s="16">
        <v>20</v>
      </c>
      <c r="D61" t="str">
        <f t="shared" si="3"/>
        <v>insert into CTHD values(1006, 'TV07', 20)</v>
      </c>
      <c r="F61" s="29">
        <v>1014</v>
      </c>
      <c r="G61" s="8" t="s">
        <v>55</v>
      </c>
      <c r="H61" s="16">
        <v>60</v>
      </c>
      <c r="I61" t="str">
        <f t="shared" si="4"/>
        <v>insert into CTHD values(1014, 'BC04', 60)</v>
      </c>
      <c r="L61" s="29">
        <v>1023</v>
      </c>
      <c r="M61" s="8" t="s">
        <v>84</v>
      </c>
      <c r="N61" s="16">
        <v>6</v>
      </c>
      <c r="O61" t="str">
        <f t="shared" si="5"/>
        <v>insert into CTHD values(1023, 'ST04', 6)</v>
      </c>
    </row>
    <row r="62" spans="1:15" ht="14.4" thickTop="1" x14ac:dyDescent="0.25"/>
  </sheetData>
  <mergeCells count="5">
    <mergeCell ref="A15:E15"/>
    <mergeCell ref="J16:N16"/>
    <mergeCell ref="A44:C44"/>
    <mergeCell ref="F44:H44"/>
    <mergeCell ref="M44:N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Bảo Anh</dc:creator>
  <cp:lastModifiedBy>Nguyễn Trần Bảo Anh</cp:lastModifiedBy>
  <dcterms:created xsi:type="dcterms:W3CDTF">2023-10-10T07:12:02Z</dcterms:created>
  <dcterms:modified xsi:type="dcterms:W3CDTF">2024-06-12T22:39:04Z</dcterms:modified>
</cp:coreProperties>
</file>