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K18" i="1" l="1"/>
  <c r="K6" i="1"/>
  <c r="K7" i="1"/>
  <c r="K8" i="1"/>
  <c r="K9" i="1"/>
  <c r="K10" i="1"/>
  <c r="K11" i="1"/>
  <c r="K12" i="1"/>
  <c r="K13" i="1"/>
  <c r="K5" i="1"/>
  <c r="G6" i="1"/>
  <c r="G7" i="1"/>
  <c r="G8" i="1"/>
  <c r="G9" i="1"/>
  <c r="G10" i="1"/>
  <c r="G11" i="1"/>
  <c r="G12" i="1"/>
  <c r="G13" i="1"/>
  <c r="G5" i="1"/>
</calcChain>
</file>

<file path=xl/sharedStrings.xml><?xml version="1.0" encoding="utf-8"?>
<sst xmlns="http://schemas.openxmlformats.org/spreadsheetml/2006/main" count="38" uniqueCount="38">
  <si>
    <t>Phạm Hồng Khánh Linh_ đề 02</t>
  </si>
  <si>
    <t>CỬA HÀNG ĐỒ KHÔ SỐ 3 CHỢ LONG PHÚ</t>
  </si>
  <si>
    <t>STT</t>
  </si>
  <si>
    <t>TỔNG CỘNG</t>
  </si>
  <si>
    <t xml:space="preserve">Chứng từ </t>
  </si>
  <si>
    <t xml:space="preserve">Mặt hàng </t>
  </si>
  <si>
    <t xml:space="preserve">Ngày bán </t>
  </si>
  <si>
    <t>Số kg</t>
  </si>
  <si>
    <t>Giá bán</t>
  </si>
  <si>
    <t>Thành tiền</t>
  </si>
  <si>
    <t>Vận chuyển</t>
  </si>
  <si>
    <t>Tổng cộng</t>
  </si>
  <si>
    <t>1KM-0</t>
  </si>
  <si>
    <t>1LX-2</t>
  </si>
  <si>
    <t>3LX-1</t>
  </si>
  <si>
    <t>4KM-1</t>
  </si>
  <si>
    <t>5TK-0</t>
  </si>
  <si>
    <t>6LX-1</t>
  </si>
  <si>
    <t>7KM-2</t>
  </si>
  <si>
    <t>8TK-2</t>
  </si>
  <si>
    <t>9TK-1</t>
  </si>
  <si>
    <t>BẢNG GIÁ ĐỒ KHÔ</t>
  </si>
  <si>
    <t>MÃ SỐ</t>
  </si>
  <si>
    <t xml:space="preserve">MẶT HÀNG </t>
  </si>
  <si>
    <t>GIÁ SỈ</t>
  </si>
  <si>
    <t>GIÁ LẺ</t>
  </si>
  <si>
    <t>TK</t>
  </si>
  <si>
    <t>LX</t>
  </si>
  <si>
    <t>KM</t>
  </si>
  <si>
    <t>Tôm khô</t>
  </si>
  <si>
    <t>Lạp xưởng</t>
  </si>
  <si>
    <t>Khô mực</t>
  </si>
  <si>
    <t>BẢNG THỐNG KÊ</t>
  </si>
  <si>
    <t>MẶT HÀNG</t>
  </si>
  <si>
    <t>TỔNG SỐ KG</t>
  </si>
  <si>
    <t xml:space="preserve">TÔM KHÔ </t>
  </si>
  <si>
    <t>LẠP XƯỞNG</t>
  </si>
  <si>
    <t>KHÔ MỰC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</si>
</sst>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14" fontId="3" fillId="0" borderId="1" xfId="0" applyNumberFormat="1" applyFont="1" applyBorder="1"/>
    <xf numFmtId="0" fontId="1" fillId="0" borderId="0" xfId="0" applyFont="1" applyAlignment="1">
      <alignment horizontal="center"/>
    </xf>
    <xf numFmtId="0" fontId="3" fillId="0" borderId="1" xfId="1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3" fillId="2" borderId="1" xfId="0" applyFont="1" applyFill="1" applyBorder="1"/>
    <xf numFmtId="0" fontId="3" fillId="0" borderId="0" xfId="0" applyNumberFormat="1" applyFont="1"/>
    <xf numFmtId="0" fontId="1" fillId="0" borderId="0" xfId="0" applyNumberFormat="1" applyFont="1"/>
    <xf numFmtId="0" fontId="1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C1" workbookViewId="0">
      <selection activeCell="K18" sqref="K18"/>
    </sheetView>
  </sheetViews>
  <sheetFormatPr defaultColWidth="15.5703125" defaultRowHeight="18.75" x14ac:dyDescent="0.3"/>
  <cols>
    <col min="1" max="9" width="15.5703125" style="3"/>
    <col min="10" max="10" width="20.28515625" style="13" customWidth="1"/>
    <col min="11" max="16384" width="15.5703125" style="3"/>
  </cols>
  <sheetData>
    <row r="1" spans="1:13" x14ac:dyDescent="0.3">
      <c r="A1" s="2" t="s">
        <v>0</v>
      </c>
      <c r="B1" s="2"/>
      <c r="C1" s="2"/>
      <c r="D1" s="2"/>
    </row>
    <row r="3" spans="1:13" x14ac:dyDescent="0.3">
      <c r="F3" s="1" t="s">
        <v>1</v>
      </c>
      <c r="G3" s="1"/>
      <c r="H3" s="1"/>
      <c r="I3" s="1"/>
      <c r="J3" s="14"/>
    </row>
    <row r="4" spans="1:13" s="1" customFormat="1" x14ac:dyDescent="0.3">
      <c r="E4" s="11" t="s">
        <v>2</v>
      </c>
      <c r="F4" s="11" t="s">
        <v>4</v>
      </c>
      <c r="G4" s="11" t="s">
        <v>5</v>
      </c>
      <c r="H4" s="11" t="s">
        <v>6</v>
      </c>
      <c r="I4" s="11" t="s">
        <v>7</v>
      </c>
      <c r="J4" s="15" t="s">
        <v>8</v>
      </c>
      <c r="K4" s="11" t="s">
        <v>9</v>
      </c>
      <c r="L4" s="11" t="s">
        <v>10</v>
      </c>
      <c r="M4" s="11" t="s">
        <v>11</v>
      </c>
    </row>
    <row r="5" spans="1:13" x14ac:dyDescent="0.3">
      <c r="E5" s="4">
        <v>1</v>
      </c>
      <c r="F5" s="12" t="s">
        <v>12</v>
      </c>
      <c r="G5" s="4" t="str">
        <f>VLOOKUP(MID(F5,2,2),$A$17:$D$20,2,0)</f>
        <v>Khô mực</v>
      </c>
      <c r="H5" s="5">
        <v>42708</v>
      </c>
      <c r="I5" s="4">
        <v>10</v>
      </c>
      <c r="J5" s="7">
        <v>280000</v>
      </c>
      <c r="K5" s="12">
        <f>I5*J5</f>
        <v>2800000</v>
      </c>
      <c r="L5" s="12"/>
      <c r="M5" s="12"/>
    </row>
    <row r="6" spans="1:13" x14ac:dyDescent="0.3">
      <c r="E6" s="4">
        <v>2</v>
      </c>
      <c r="F6" s="12" t="s">
        <v>13</v>
      </c>
      <c r="G6" s="4" t="str">
        <f t="shared" ref="G6:G13" si="0">VLOOKUP(MID(F6,2,2),$A$17:$D$20,2,0)</f>
        <v>Lạp xưởng</v>
      </c>
      <c r="H6" s="5">
        <v>42711</v>
      </c>
      <c r="I6" s="4">
        <v>5</v>
      </c>
      <c r="J6" s="7">
        <v>210000</v>
      </c>
      <c r="K6" s="12">
        <f t="shared" ref="K6:K13" si="1">I6*J6</f>
        <v>1050000</v>
      </c>
      <c r="L6" s="12"/>
      <c r="M6" s="12"/>
    </row>
    <row r="7" spans="1:13" x14ac:dyDescent="0.3">
      <c r="E7" s="4">
        <v>3</v>
      </c>
      <c r="F7" s="12" t="s">
        <v>14</v>
      </c>
      <c r="G7" s="4" t="str">
        <f t="shared" si="0"/>
        <v>Lạp xưởng</v>
      </c>
      <c r="H7" s="5">
        <v>42716</v>
      </c>
      <c r="I7" s="4">
        <v>25</v>
      </c>
      <c r="J7" s="7">
        <v>180000</v>
      </c>
      <c r="K7" s="12">
        <f t="shared" si="1"/>
        <v>4500000</v>
      </c>
      <c r="L7" s="12"/>
      <c r="M7" s="12"/>
    </row>
    <row r="8" spans="1:13" x14ac:dyDescent="0.3">
      <c r="E8" s="4">
        <v>4</v>
      </c>
      <c r="F8" s="12" t="s">
        <v>15</v>
      </c>
      <c r="G8" s="4" t="str">
        <f t="shared" si="0"/>
        <v>Khô mực</v>
      </c>
      <c r="H8" s="5">
        <v>42714</v>
      </c>
      <c r="I8" s="4">
        <v>12</v>
      </c>
      <c r="J8" s="7">
        <v>280000</v>
      </c>
      <c r="K8" s="12">
        <f t="shared" si="1"/>
        <v>3360000</v>
      </c>
      <c r="L8" s="12"/>
      <c r="M8" s="12"/>
    </row>
    <row r="9" spans="1:13" x14ac:dyDescent="0.3">
      <c r="E9" s="4">
        <v>5</v>
      </c>
      <c r="F9" s="12" t="s">
        <v>16</v>
      </c>
      <c r="G9" s="4" t="str">
        <f t="shared" si="0"/>
        <v>Tôm khô</v>
      </c>
      <c r="H9" s="5">
        <v>42717</v>
      </c>
      <c r="I9" s="4">
        <v>20</v>
      </c>
      <c r="J9" s="7">
        <v>220000</v>
      </c>
      <c r="K9" s="12">
        <f t="shared" si="1"/>
        <v>4400000</v>
      </c>
      <c r="L9" s="12"/>
      <c r="M9" s="12"/>
    </row>
    <row r="10" spans="1:13" x14ac:dyDescent="0.3">
      <c r="E10" s="4">
        <v>6</v>
      </c>
      <c r="F10" s="12" t="s">
        <v>17</v>
      </c>
      <c r="G10" s="4" t="str">
        <f t="shared" si="0"/>
        <v>Lạp xưởng</v>
      </c>
      <c r="H10" s="5">
        <v>42721</v>
      </c>
      <c r="I10" s="4">
        <v>30</v>
      </c>
      <c r="J10" s="7">
        <v>180000</v>
      </c>
      <c r="K10" s="12">
        <f t="shared" si="1"/>
        <v>5400000</v>
      </c>
      <c r="L10" s="12"/>
      <c r="M10" s="12"/>
    </row>
    <row r="11" spans="1:13" x14ac:dyDescent="0.3">
      <c r="E11" s="4">
        <v>7</v>
      </c>
      <c r="F11" s="12" t="s">
        <v>18</v>
      </c>
      <c r="G11" s="4" t="str">
        <f t="shared" si="0"/>
        <v>Khô mực</v>
      </c>
      <c r="H11" s="5">
        <v>42725</v>
      </c>
      <c r="I11" s="4">
        <v>6</v>
      </c>
      <c r="J11" s="7">
        <v>320000</v>
      </c>
      <c r="K11" s="12">
        <f t="shared" si="1"/>
        <v>1920000</v>
      </c>
      <c r="L11" s="12"/>
      <c r="M11" s="12"/>
    </row>
    <row r="12" spans="1:13" x14ac:dyDescent="0.3">
      <c r="E12" s="4">
        <v>8</v>
      </c>
      <c r="F12" s="12" t="s">
        <v>19</v>
      </c>
      <c r="G12" s="4" t="str">
        <f t="shared" si="0"/>
        <v>Tôm khô</v>
      </c>
      <c r="H12" s="5">
        <v>42731</v>
      </c>
      <c r="I12" s="4">
        <v>35</v>
      </c>
      <c r="J12" s="7">
        <v>220000</v>
      </c>
      <c r="K12" s="12">
        <f t="shared" si="1"/>
        <v>7700000</v>
      </c>
      <c r="L12" s="12"/>
      <c r="M12" s="12"/>
    </row>
    <row r="13" spans="1:13" x14ac:dyDescent="0.3">
      <c r="E13" s="4">
        <v>9</v>
      </c>
      <c r="F13" s="12" t="s">
        <v>20</v>
      </c>
      <c r="G13" s="4" t="str">
        <f t="shared" si="0"/>
        <v>Tôm khô</v>
      </c>
      <c r="H13" s="5">
        <v>42733</v>
      </c>
      <c r="I13" s="4">
        <v>15</v>
      </c>
      <c r="J13" s="7">
        <v>220000</v>
      </c>
      <c r="K13" s="12">
        <f t="shared" si="1"/>
        <v>3300000</v>
      </c>
      <c r="L13" s="12"/>
      <c r="M13" s="12"/>
    </row>
    <row r="14" spans="1:13" x14ac:dyDescent="0.3">
      <c r="E14" s="8" t="s">
        <v>3</v>
      </c>
      <c r="F14" s="9"/>
      <c r="G14" s="9"/>
      <c r="H14" s="9"/>
      <c r="I14" s="9"/>
      <c r="J14" s="9"/>
      <c r="K14" s="9"/>
      <c r="L14" s="10"/>
      <c r="M14" s="12"/>
    </row>
    <row r="16" spans="1:13" x14ac:dyDescent="0.3">
      <c r="A16" s="6" t="s">
        <v>21</v>
      </c>
      <c r="B16" s="6"/>
      <c r="C16" s="6"/>
      <c r="D16" s="6"/>
      <c r="J16" s="6" t="s">
        <v>32</v>
      </c>
      <c r="K16" s="6"/>
    </row>
    <row r="17" spans="1:13" s="1" customFormat="1" x14ac:dyDescent="0.3">
      <c r="A17" s="11" t="s">
        <v>22</v>
      </c>
      <c r="B17" s="11" t="s">
        <v>23</v>
      </c>
      <c r="C17" s="11" t="s">
        <v>24</v>
      </c>
      <c r="D17" s="11" t="s">
        <v>25</v>
      </c>
      <c r="J17" s="15" t="s">
        <v>33</v>
      </c>
      <c r="K17" s="11" t="s">
        <v>35</v>
      </c>
      <c r="L17" s="11" t="s">
        <v>36</v>
      </c>
      <c r="M17" s="11" t="s">
        <v>37</v>
      </c>
    </row>
    <row r="18" spans="1:13" x14ac:dyDescent="0.3">
      <c r="A18" s="4" t="s">
        <v>26</v>
      </c>
      <c r="B18" s="4" t="s">
        <v>29</v>
      </c>
      <c r="C18" s="7">
        <v>220000</v>
      </c>
      <c r="D18" s="7">
        <v>240000</v>
      </c>
      <c r="J18" s="15" t="s">
        <v>34</v>
      </c>
      <c r="K18" s="12">
        <f>SUMIF($G$5:$G$13,K17,$I$5:$I$13)</f>
        <v>0</v>
      </c>
      <c r="L18" s="12"/>
      <c r="M18" s="12"/>
    </row>
    <row r="19" spans="1:13" x14ac:dyDescent="0.3">
      <c r="A19" s="4" t="s">
        <v>27</v>
      </c>
      <c r="B19" s="4" t="s">
        <v>30</v>
      </c>
      <c r="C19" s="7">
        <v>180000</v>
      </c>
      <c r="D19" s="7">
        <v>210000</v>
      </c>
    </row>
    <row r="20" spans="1:13" x14ac:dyDescent="0.3">
      <c r="A20" s="4" t="s">
        <v>28</v>
      </c>
      <c r="B20" s="4" t="s">
        <v>31</v>
      </c>
      <c r="C20" s="7">
        <v>280000</v>
      </c>
      <c r="D20" s="7">
        <v>320000</v>
      </c>
    </row>
  </sheetData>
  <mergeCells count="4">
    <mergeCell ref="A1:D1"/>
    <mergeCell ref="E14:L14"/>
    <mergeCell ref="A16:D16"/>
    <mergeCell ref="J16:K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2019-08-30T11:59:21Z</dcterms:created>
  <dcterms:modified xsi:type="dcterms:W3CDTF">2019-08-30T12:40:01Z</dcterms:modified>
</cp:coreProperties>
</file>