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dmin\Documents\Project_Market Research_Taiwan\"/>
    </mc:Choice>
  </mc:AlternateContent>
  <xr:revisionPtr revIDLastSave="0" documentId="13_ncr:1_{60462F74-2BB2-4905-AE18-9ECFC907E490}" xr6:coauthVersionLast="47" xr6:coauthVersionMax="47" xr10:uidLastSave="{00000000-0000-0000-0000-000000000000}"/>
  <bookViews>
    <workbookView xWindow="-108" yWindow="-108" windowWidth="23256" windowHeight="12456" activeTab="2" xr2:uid="{00000000-000D-0000-FFFF-FFFF00000000}"/>
  </bookViews>
  <sheets>
    <sheet name="DL_Market Rearch" sheetId="4" r:id="rId1"/>
    <sheet name="PIVOT" sheetId="3" r:id="rId2"/>
    <sheet name="BÁO CÁO MARKET RESEARCH" sheetId="5" r:id="rId3"/>
    <sheet name="Dữ liệu gốc" sheetId="1" r:id="rId4"/>
  </sheets>
  <definedNames>
    <definedName name="Data">Dulieu[#All]</definedName>
    <definedName name="ExternalData_1" localSheetId="0" hidden="1">'DL_Market Rearch'!$A$1:$X$300</definedName>
    <definedName name="Slicer_Danh_mục_con">#N/A</definedName>
    <definedName name="Slicer_Nguồn_gốc">#N/A</definedName>
    <definedName name="Slicer_Phương_thức_giao_hà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D2" i="4"/>
  <c r="I2" i="4" s="1"/>
  <c r="J2" i="4" s="1"/>
  <c r="D3" i="4"/>
  <c r="I3" i="4" s="1"/>
  <c r="J3" i="4" s="1"/>
  <c r="D4" i="4"/>
  <c r="I4" i="4" s="1"/>
  <c r="J4" i="4" s="1"/>
  <c r="D5" i="4"/>
  <c r="D6" i="4"/>
  <c r="D7" i="4"/>
  <c r="D8" i="4"/>
  <c r="D9" i="4"/>
  <c r="D10" i="4"/>
  <c r="D11" i="4"/>
  <c r="D12" i="4"/>
  <c r="I12" i="4" s="1"/>
  <c r="J12" i="4" s="1"/>
  <c r="D13" i="4"/>
  <c r="D14" i="4"/>
  <c r="E14" i="4" s="1"/>
  <c r="D15" i="4"/>
  <c r="I15" i="4" s="1"/>
  <c r="J15" i="4" s="1"/>
  <c r="D16" i="4"/>
  <c r="I16" i="4" s="1"/>
  <c r="J16" i="4" s="1"/>
  <c r="D17" i="4"/>
  <c r="E17" i="4" s="1"/>
  <c r="D18" i="4"/>
  <c r="I18" i="4" s="1"/>
  <c r="J18" i="4" s="1"/>
  <c r="D19" i="4"/>
  <c r="D20" i="4"/>
  <c r="D21" i="4"/>
  <c r="D22" i="4"/>
  <c r="D23" i="4"/>
  <c r="D24" i="4"/>
  <c r="I24" i="4" s="1"/>
  <c r="J24" i="4" s="1"/>
  <c r="D25" i="4"/>
  <c r="D26" i="4"/>
  <c r="D27" i="4"/>
  <c r="I27" i="4" s="1"/>
  <c r="J27" i="4" s="1"/>
  <c r="D28" i="4"/>
  <c r="I28" i="4" s="1"/>
  <c r="J28" i="4" s="1"/>
  <c r="D29" i="4"/>
  <c r="E29" i="4" s="1"/>
  <c r="D30" i="4"/>
  <c r="I30" i="4" s="1"/>
  <c r="J30" i="4" s="1"/>
  <c r="D31" i="4"/>
  <c r="E31" i="4" s="1"/>
  <c r="D32" i="4"/>
  <c r="I32" i="4" s="1"/>
  <c r="J32" i="4" s="1"/>
  <c r="D33" i="4"/>
  <c r="D34" i="4"/>
  <c r="D35" i="4"/>
  <c r="D36" i="4"/>
  <c r="I36" i="4" s="1"/>
  <c r="J36" i="4" s="1"/>
  <c r="D37" i="4"/>
  <c r="D38" i="4"/>
  <c r="D39" i="4"/>
  <c r="I39" i="4" s="1"/>
  <c r="J39" i="4" s="1"/>
  <c r="D40" i="4"/>
  <c r="E40" i="4" s="1"/>
  <c r="D41" i="4"/>
  <c r="E41" i="4" s="1"/>
  <c r="D42" i="4"/>
  <c r="D43" i="4"/>
  <c r="E43" i="4" s="1"/>
  <c r="D44" i="4"/>
  <c r="I44" i="4" s="1"/>
  <c r="J44" i="4" s="1"/>
  <c r="D45" i="4"/>
  <c r="E45" i="4" s="1"/>
  <c r="D46" i="4"/>
  <c r="I46" i="4" s="1"/>
  <c r="J46" i="4" s="1"/>
  <c r="D47" i="4"/>
  <c r="D48" i="4"/>
  <c r="I48" i="4" s="1"/>
  <c r="J48" i="4" s="1"/>
  <c r="D49" i="4"/>
  <c r="D50" i="4"/>
  <c r="D51" i="4"/>
  <c r="I51" i="4" s="1"/>
  <c r="J51" i="4" s="1"/>
  <c r="D52" i="4"/>
  <c r="D53" i="4"/>
  <c r="E53" i="4" s="1"/>
  <c r="D54" i="4"/>
  <c r="D55" i="4"/>
  <c r="D56" i="4"/>
  <c r="D57" i="4"/>
  <c r="E57" i="4" s="1"/>
  <c r="D58" i="4"/>
  <c r="I58" i="4" s="1"/>
  <c r="J58" i="4" s="1"/>
  <c r="D59" i="4"/>
  <c r="D60" i="4"/>
  <c r="I60" i="4" s="1"/>
  <c r="J60" i="4" s="1"/>
  <c r="D61" i="4"/>
  <c r="D62" i="4"/>
  <c r="I62" i="4" s="1"/>
  <c r="J62" i="4" s="1"/>
  <c r="D63" i="4"/>
  <c r="I63" i="4" s="1"/>
  <c r="J63" i="4" s="1"/>
  <c r="D64" i="4"/>
  <c r="D65" i="4"/>
  <c r="D66" i="4"/>
  <c r="D67" i="4"/>
  <c r="D68" i="4"/>
  <c r="D69" i="4"/>
  <c r="D70" i="4"/>
  <c r="D71" i="4"/>
  <c r="D72" i="4"/>
  <c r="I72" i="4" s="1"/>
  <c r="J72" i="4" s="1"/>
  <c r="D73" i="4"/>
  <c r="D74" i="4"/>
  <c r="I74" i="4" s="1"/>
  <c r="J74" i="4" s="1"/>
  <c r="D75" i="4"/>
  <c r="I75" i="4" s="1"/>
  <c r="J75" i="4" s="1"/>
  <c r="D76" i="4"/>
  <c r="I76" i="4" s="1"/>
  <c r="J76" i="4" s="1"/>
  <c r="D77" i="4"/>
  <c r="D78" i="4"/>
  <c r="D79" i="4"/>
  <c r="D80" i="4"/>
  <c r="D81" i="4"/>
  <c r="D82" i="4"/>
  <c r="D83" i="4"/>
  <c r="D84" i="4"/>
  <c r="I84" i="4" s="1"/>
  <c r="J84" i="4" s="1"/>
  <c r="D85" i="4"/>
  <c r="D86" i="4"/>
  <c r="D87" i="4"/>
  <c r="I87" i="4" s="1"/>
  <c r="J87" i="4" s="1"/>
  <c r="D88" i="4"/>
  <c r="I88" i="4" s="1"/>
  <c r="J88" i="4" s="1"/>
  <c r="D89" i="4"/>
  <c r="E89" i="4" s="1"/>
  <c r="D90" i="4"/>
  <c r="E90" i="4" s="1"/>
  <c r="D91" i="4"/>
  <c r="D92" i="4"/>
  <c r="D93" i="4"/>
  <c r="D94" i="4"/>
  <c r="D95" i="4"/>
  <c r="D96" i="4"/>
  <c r="I96" i="4" s="1"/>
  <c r="J96" i="4" s="1"/>
  <c r="D97" i="4"/>
  <c r="D98" i="4"/>
  <c r="D99" i="4"/>
  <c r="E99" i="4" s="1"/>
  <c r="D100" i="4"/>
  <c r="E100" i="4" s="1"/>
  <c r="D101" i="4"/>
  <c r="E101" i="4" s="1"/>
  <c r="D102" i="4"/>
  <c r="E102" i="4" s="1"/>
  <c r="D103" i="4"/>
  <c r="D104" i="4"/>
  <c r="E104" i="4" s="1"/>
  <c r="D105" i="4"/>
  <c r="D106" i="4"/>
  <c r="D107" i="4"/>
  <c r="D108" i="4"/>
  <c r="I108" i="4" s="1"/>
  <c r="J108" i="4" s="1"/>
  <c r="D109" i="4"/>
  <c r="D110" i="4"/>
  <c r="D111" i="4"/>
  <c r="E111" i="4" s="1"/>
  <c r="D112" i="4"/>
  <c r="E112" i="4" s="1"/>
  <c r="D113" i="4"/>
  <c r="E113" i="4" s="1"/>
  <c r="D114" i="4"/>
  <c r="D115" i="4"/>
  <c r="D116" i="4"/>
  <c r="I116" i="4" s="1"/>
  <c r="J116" i="4" s="1"/>
  <c r="D117" i="4"/>
  <c r="E117" i="4" s="1"/>
  <c r="D118" i="4"/>
  <c r="I118" i="4" s="1"/>
  <c r="J118" i="4" s="1"/>
  <c r="D119" i="4"/>
  <c r="D120" i="4"/>
  <c r="I120" i="4" s="1"/>
  <c r="J120" i="4" s="1"/>
  <c r="D121" i="4"/>
  <c r="D122" i="4"/>
  <c r="D123" i="4"/>
  <c r="D124" i="4"/>
  <c r="D125" i="4"/>
  <c r="D126" i="4"/>
  <c r="D127" i="4"/>
  <c r="D128" i="4"/>
  <c r="E128" i="4" s="1"/>
  <c r="D129" i="4"/>
  <c r="D130" i="4"/>
  <c r="I130" i="4" s="1"/>
  <c r="J130" i="4" s="1"/>
  <c r="D131" i="4"/>
  <c r="D132" i="4"/>
  <c r="I132" i="4" s="1"/>
  <c r="J132" i="4" s="1"/>
  <c r="D133" i="4"/>
  <c r="D134" i="4"/>
  <c r="E134" i="4" s="1"/>
  <c r="D135" i="4"/>
  <c r="E135" i="4" s="1"/>
  <c r="D136" i="4"/>
  <c r="E136" i="4" s="1"/>
  <c r="D137" i="4"/>
  <c r="E137" i="4" s="1"/>
  <c r="D138" i="4"/>
  <c r="D139" i="4"/>
  <c r="D140" i="4"/>
  <c r="D141" i="4"/>
  <c r="D142" i="4"/>
  <c r="D143" i="4"/>
  <c r="D144" i="4"/>
  <c r="I144" i="4" s="1"/>
  <c r="J144" i="4" s="1"/>
  <c r="D145" i="4"/>
  <c r="D146" i="4"/>
  <c r="I146" i="4" s="1"/>
  <c r="J146" i="4" s="1"/>
  <c r="D147" i="4"/>
  <c r="E147" i="4" s="1"/>
  <c r="D148" i="4"/>
  <c r="E148" i="4" s="1"/>
  <c r="D149" i="4"/>
  <c r="E149" i="4" s="1"/>
  <c r="D150" i="4"/>
  <c r="D151" i="4"/>
  <c r="E151" i="4" s="1"/>
  <c r="D152" i="4"/>
  <c r="D153" i="4"/>
  <c r="D154" i="4"/>
  <c r="D155" i="4"/>
  <c r="D156" i="4"/>
  <c r="I156" i="4" s="1"/>
  <c r="J156" i="4" s="1"/>
  <c r="D157" i="4"/>
  <c r="D158" i="4"/>
  <c r="D159" i="4"/>
  <c r="E159" i="4" s="1"/>
  <c r="D160" i="4"/>
  <c r="E160" i="4" s="1"/>
  <c r="D161" i="4"/>
  <c r="E161" i="4" s="1"/>
  <c r="D162" i="4"/>
  <c r="E162" i="4" s="1"/>
  <c r="D163" i="4"/>
  <c r="D164" i="4"/>
  <c r="E164" i="4" s="1"/>
  <c r="D165" i="4"/>
  <c r="D166" i="4"/>
  <c r="E166" i="4" s="1"/>
  <c r="D167" i="4"/>
  <c r="D168" i="4"/>
  <c r="I168" i="4" s="1"/>
  <c r="J168" i="4" s="1"/>
  <c r="D169" i="4"/>
  <c r="D170" i="4"/>
  <c r="D171" i="4"/>
  <c r="E171" i="4" s="1"/>
  <c r="D172" i="4"/>
  <c r="E172" i="4" s="1"/>
  <c r="D173" i="4"/>
  <c r="D174" i="4"/>
  <c r="I174" i="4" s="1"/>
  <c r="J174" i="4" s="1"/>
  <c r="D175" i="4"/>
  <c r="D176" i="4"/>
  <c r="I176" i="4" s="1"/>
  <c r="J176" i="4" s="1"/>
  <c r="D177" i="4"/>
  <c r="D178" i="4"/>
  <c r="D179" i="4"/>
  <c r="D180" i="4"/>
  <c r="I180" i="4" s="1"/>
  <c r="J180" i="4" s="1"/>
  <c r="D181" i="4"/>
  <c r="D182" i="4"/>
  <c r="D183" i="4"/>
  <c r="I183" i="4" s="1"/>
  <c r="J183" i="4" s="1"/>
  <c r="D184" i="4"/>
  <c r="E184" i="4" s="1"/>
  <c r="D185" i="4"/>
  <c r="E185" i="4" s="1"/>
  <c r="D186" i="4"/>
  <c r="D187" i="4"/>
  <c r="D188" i="4"/>
  <c r="I188" i="4" s="1"/>
  <c r="J188" i="4" s="1"/>
  <c r="D189" i="4"/>
  <c r="E189" i="4" s="1"/>
  <c r="D190" i="4"/>
  <c r="I190" i="4" s="1"/>
  <c r="J190" i="4" s="1"/>
  <c r="D191" i="4"/>
  <c r="D192" i="4"/>
  <c r="I192" i="4" s="1"/>
  <c r="J192" i="4" s="1"/>
  <c r="D193" i="4"/>
  <c r="D194" i="4"/>
  <c r="D195" i="4"/>
  <c r="E195" i="4" s="1"/>
  <c r="D196" i="4"/>
  <c r="E196" i="4" s="1"/>
  <c r="D197" i="4"/>
  <c r="E197" i="4" s="1"/>
  <c r="D198" i="4"/>
  <c r="E198" i="4" s="1"/>
  <c r="D199" i="4"/>
  <c r="D200" i="4"/>
  <c r="E200" i="4" s="1"/>
  <c r="D201" i="4"/>
  <c r="E201" i="4" s="1"/>
  <c r="D202" i="4"/>
  <c r="I202" i="4" s="1"/>
  <c r="J202" i="4" s="1"/>
  <c r="D203" i="4"/>
  <c r="E203" i="4" s="1"/>
  <c r="D204" i="4"/>
  <c r="I204" i="4" s="1"/>
  <c r="J204" i="4" s="1"/>
  <c r="D205" i="4"/>
  <c r="D206" i="4"/>
  <c r="I206" i="4" s="1"/>
  <c r="J206" i="4" s="1"/>
  <c r="D207" i="4"/>
  <c r="E207" i="4" s="1"/>
  <c r="D208" i="4"/>
  <c r="D209" i="4"/>
  <c r="D210" i="4"/>
  <c r="D211" i="4"/>
  <c r="D212" i="4"/>
  <c r="D213" i="4"/>
  <c r="E213" i="4" s="1"/>
  <c r="D214" i="4"/>
  <c r="D215" i="4"/>
  <c r="D216" i="4"/>
  <c r="I216" i="4" s="1"/>
  <c r="J216" i="4" s="1"/>
  <c r="D217" i="4"/>
  <c r="D218" i="4"/>
  <c r="E218" i="4" s="1"/>
  <c r="D219" i="4"/>
  <c r="E219" i="4" s="1"/>
  <c r="D220" i="4"/>
  <c r="E220" i="4" s="1"/>
  <c r="D221" i="4"/>
  <c r="E221" i="4" s="1"/>
  <c r="D222" i="4"/>
  <c r="E222" i="4" s="1"/>
  <c r="D223" i="4"/>
  <c r="D224" i="4"/>
  <c r="D225" i="4"/>
  <c r="E225" i="4" s="1"/>
  <c r="D226" i="4"/>
  <c r="D227" i="4"/>
  <c r="D228" i="4"/>
  <c r="I228" i="4" s="1"/>
  <c r="J228" i="4" s="1"/>
  <c r="D229" i="4"/>
  <c r="D230" i="4"/>
  <c r="D231" i="4"/>
  <c r="E231" i="4" s="1"/>
  <c r="D232" i="4"/>
  <c r="E232" i="4" s="1"/>
  <c r="D233" i="4"/>
  <c r="E233" i="4" s="1"/>
  <c r="D234" i="4"/>
  <c r="E234" i="4" s="1"/>
  <c r="D235" i="4"/>
  <c r="D236" i="4"/>
  <c r="E236" i="4" s="1"/>
  <c r="D237" i="4"/>
  <c r="E237" i="4" s="1"/>
  <c r="D238" i="4"/>
  <c r="D239" i="4"/>
  <c r="D240" i="4"/>
  <c r="I240" i="4" s="1"/>
  <c r="J240" i="4" s="1"/>
  <c r="D241" i="4"/>
  <c r="D242" i="4"/>
  <c r="D243" i="4"/>
  <c r="I243" i="4" s="1"/>
  <c r="J243" i="4" s="1"/>
  <c r="D244" i="4"/>
  <c r="D245" i="4"/>
  <c r="E245" i="4" s="1"/>
  <c r="D246" i="4"/>
  <c r="I246" i="4" s="1"/>
  <c r="J246" i="4" s="1"/>
  <c r="D247" i="4"/>
  <c r="D248" i="4"/>
  <c r="E248" i="4" s="1"/>
  <c r="D249" i="4"/>
  <c r="E249" i="4" s="1"/>
  <c r="D250" i="4"/>
  <c r="D251" i="4"/>
  <c r="D252" i="4"/>
  <c r="I252" i="4" s="1"/>
  <c r="J252" i="4" s="1"/>
  <c r="D253" i="4"/>
  <c r="D254" i="4"/>
  <c r="D255" i="4"/>
  <c r="E255" i="4" s="1"/>
  <c r="D256" i="4"/>
  <c r="E256" i="4" s="1"/>
  <c r="D257" i="4"/>
  <c r="E257" i="4" s="1"/>
  <c r="D258" i="4"/>
  <c r="D259" i="4"/>
  <c r="E259" i="4" s="1"/>
  <c r="D260" i="4"/>
  <c r="E260" i="4" s="1"/>
  <c r="D261" i="4"/>
  <c r="E261" i="4" s="1"/>
  <c r="D262" i="4"/>
  <c r="I262" i="4" s="1"/>
  <c r="J262" i="4" s="1"/>
  <c r="D263" i="4"/>
  <c r="D264" i="4"/>
  <c r="I264" i="4" s="1"/>
  <c r="J264" i="4" s="1"/>
  <c r="D265" i="4"/>
  <c r="D266" i="4"/>
  <c r="D267" i="4"/>
  <c r="E267" i="4" s="1"/>
  <c r="D268" i="4"/>
  <c r="D269" i="4"/>
  <c r="E269" i="4" s="1"/>
  <c r="D270" i="4"/>
  <c r="E270" i="4" s="1"/>
  <c r="D271" i="4"/>
  <c r="D272" i="4"/>
  <c r="D273" i="4"/>
  <c r="E273" i="4" s="1"/>
  <c r="D274" i="4"/>
  <c r="I274" i="4" s="1"/>
  <c r="J274" i="4" s="1"/>
  <c r="D275" i="4"/>
  <c r="D276" i="4"/>
  <c r="I276" i="4" s="1"/>
  <c r="J276" i="4" s="1"/>
  <c r="D277" i="4"/>
  <c r="D278" i="4"/>
  <c r="I278" i="4" s="1"/>
  <c r="J278" i="4" s="1"/>
  <c r="D279" i="4"/>
  <c r="E279" i="4" s="1"/>
  <c r="D280" i="4"/>
  <c r="E280" i="4" s="1"/>
  <c r="D281" i="4"/>
  <c r="E281" i="4" s="1"/>
  <c r="D282" i="4"/>
  <c r="E282" i="4" s="1"/>
  <c r="D283" i="4"/>
  <c r="E283" i="4" s="1"/>
  <c r="D284" i="4"/>
  <c r="E284" i="4" s="1"/>
  <c r="D285" i="4"/>
  <c r="E285" i="4" s="1"/>
  <c r="D286" i="4"/>
  <c r="D287" i="4"/>
  <c r="D288" i="4"/>
  <c r="I288" i="4" s="1"/>
  <c r="J288" i="4" s="1"/>
  <c r="D289" i="4"/>
  <c r="D290" i="4"/>
  <c r="I290" i="4" s="1"/>
  <c r="J290" i="4" s="1"/>
  <c r="D291" i="4"/>
  <c r="E291" i="4" s="1"/>
  <c r="D292" i="4"/>
  <c r="E292" i="4" s="1"/>
  <c r="D293" i="4"/>
  <c r="E293" i="4" s="1"/>
  <c r="D294" i="4"/>
  <c r="E294" i="4" s="1"/>
  <c r="D295" i="4"/>
  <c r="D296" i="4"/>
  <c r="E296" i="4" s="1"/>
  <c r="D297" i="4"/>
  <c r="E297" i="4" s="1"/>
  <c r="D298" i="4"/>
  <c r="D299" i="4"/>
  <c r="D300" i="4"/>
  <c r="I300" i="4" s="1"/>
  <c r="J300" i="4" s="1"/>
  <c r="E4" i="4"/>
  <c r="E5" i="4"/>
  <c r="E6" i="4"/>
  <c r="E7" i="4"/>
  <c r="E8" i="4"/>
  <c r="E9" i="4"/>
  <c r="E10" i="4"/>
  <c r="E11" i="4"/>
  <c r="E18" i="4"/>
  <c r="E19" i="4"/>
  <c r="E20" i="4"/>
  <c r="E21" i="4"/>
  <c r="E22" i="4"/>
  <c r="E23" i="4"/>
  <c r="E26" i="4"/>
  <c r="E30" i="4"/>
  <c r="E32" i="4"/>
  <c r="E33" i="4"/>
  <c r="E34" i="4"/>
  <c r="E35" i="4"/>
  <c r="E38" i="4"/>
  <c r="E42" i="4"/>
  <c r="E44" i="4"/>
  <c r="E46" i="4"/>
  <c r="E47" i="4"/>
  <c r="E50" i="4"/>
  <c r="E52" i="4"/>
  <c r="E54" i="4"/>
  <c r="E55" i="4"/>
  <c r="E56" i="4"/>
  <c r="E58" i="4"/>
  <c r="E59" i="4"/>
  <c r="E62" i="4"/>
  <c r="E63" i="4"/>
  <c r="E64" i="4"/>
  <c r="E65" i="4"/>
  <c r="E66" i="4"/>
  <c r="E67" i="4"/>
  <c r="E68" i="4"/>
  <c r="E69" i="4"/>
  <c r="E70" i="4"/>
  <c r="E71" i="4"/>
  <c r="E74" i="4"/>
  <c r="E77" i="4"/>
  <c r="E78" i="4"/>
  <c r="E79" i="4"/>
  <c r="E80" i="4"/>
  <c r="E81" i="4"/>
  <c r="E82" i="4"/>
  <c r="E83" i="4"/>
  <c r="E86" i="4"/>
  <c r="E91" i="4"/>
  <c r="E92" i="4"/>
  <c r="E93" i="4"/>
  <c r="E94" i="4"/>
  <c r="E95" i="4"/>
  <c r="E98" i="4"/>
  <c r="E103" i="4"/>
  <c r="E105" i="4"/>
  <c r="E106" i="4"/>
  <c r="E107" i="4"/>
  <c r="E110" i="4"/>
  <c r="E114" i="4"/>
  <c r="E115" i="4"/>
  <c r="E116" i="4"/>
  <c r="E118" i="4"/>
  <c r="E119" i="4"/>
  <c r="E122" i="4"/>
  <c r="E123" i="4"/>
  <c r="E124" i="4"/>
  <c r="E125" i="4"/>
  <c r="E126" i="4"/>
  <c r="E127" i="4"/>
  <c r="E129" i="4"/>
  <c r="E130" i="4"/>
  <c r="E131" i="4"/>
  <c r="E138" i="4"/>
  <c r="E139" i="4"/>
  <c r="E140" i="4"/>
  <c r="E141" i="4"/>
  <c r="E142" i="4"/>
  <c r="E143" i="4"/>
  <c r="E146" i="4"/>
  <c r="E150" i="4"/>
  <c r="E152" i="4"/>
  <c r="E153" i="4"/>
  <c r="E154" i="4"/>
  <c r="E155" i="4"/>
  <c r="E158" i="4"/>
  <c r="E163" i="4"/>
  <c r="E165" i="4"/>
  <c r="E167" i="4"/>
  <c r="E170" i="4"/>
  <c r="E173" i="4"/>
  <c r="E174" i="4"/>
  <c r="E175" i="4"/>
  <c r="E176" i="4"/>
  <c r="E177" i="4"/>
  <c r="E178" i="4"/>
  <c r="E179" i="4"/>
  <c r="E182" i="4"/>
  <c r="E186" i="4"/>
  <c r="E187" i="4"/>
  <c r="E188" i="4"/>
  <c r="E190" i="4"/>
  <c r="E191" i="4"/>
  <c r="E194" i="4"/>
  <c r="E199" i="4"/>
  <c r="E202" i="4"/>
  <c r="E206" i="4"/>
  <c r="E208" i="4"/>
  <c r="E209" i="4"/>
  <c r="E210" i="4"/>
  <c r="E211" i="4"/>
  <c r="E212" i="4"/>
  <c r="E214" i="4"/>
  <c r="E215" i="4"/>
  <c r="E223" i="4"/>
  <c r="E224" i="4"/>
  <c r="E226" i="4"/>
  <c r="E227" i="4"/>
  <c r="E230" i="4"/>
  <c r="E235" i="4"/>
  <c r="E238" i="4"/>
  <c r="E239" i="4"/>
  <c r="E242" i="4"/>
  <c r="E243" i="4"/>
  <c r="E244" i="4"/>
  <c r="E246" i="4"/>
  <c r="E247" i="4"/>
  <c r="E250" i="4"/>
  <c r="E251" i="4"/>
  <c r="E254" i="4"/>
  <c r="E258" i="4"/>
  <c r="E262" i="4"/>
  <c r="E263" i="4"/>
  <c r="E266" i="4"/>
  <c r="E268" i="4"/>
  <c r="E271" i="4"/>
  <c r="E272" i="4"/>
  <c r="E274" i="4"/>
  <c r="E275" i="4"/>
  <c r="E278" i="4"/>
  <c r="E286" i="4"/>
  <c r="E287" i="4"/>
  <c r="E290" i="4"/>
  <c r="E295" i="4"/>
  <c r="E298" i="4"/>
  <c r="E299" i="4"/>
  <c r="I5" i="4"/>
  <c r="I6" i="4"/>
  <c r="J6" i="4" s="1"/>
  <c r="I7" i="4"/>
  <c r="J7" i="4" s="1"/>
  <c r="I8" i="4"/>
  <c r="I9" i="4"/>
  <c r="J9" i="4" s="1"/>
  <c r="I10" i="4"/>
  <c r="I11" i="4"/>
  <c r="J11" i="4" s="1"/>
  <c r="I14" i="4"/>
  <c r="J14" i="4" s="1"/>
  <c r="I17" i="4"/>
  <c r="I19" i="4"/>
  <c r="I20" i="4"/>
  <c r="J20" i="4" s="1"/>
  <c r="I21" i="4"/>
  <c r="J21" i="4" s="1"/>
  <c r="I22" i="4"/>
  <c r="I23" i="4"/>
  <c r="J23" i="4" s="1"/>
  <c r="I26" i="4"/>
  <c r="J26" i="4" s="1"/>
  <c r="I29" i="4"/>
  <c r="J29" i="4" s="1"/>
  <c r="I31" i="4"/>
  <c r="I33" i="4"/>
  <c r="I34" i="4"/>
  <c r="J34" i="4" s="1"/>
  <c r="I35" i="4"/>
  <c r="J35" i="4" s="1"/>
  <c r="I38" i="4"/>
  <c r="J38" i="4" s="1"/>
  <c r="I40" i="4"/>
  <c r="J40" i="4" s="1"/>
  <c r="I41" i="4"/>
  <c r="I42" i="4"/>
  <c r="I43" i="4"/>
  <c r="J43" i="4" s="1"/>
  <c r="I45" i="4"/>
  <c r="I47" i="4"/>
  <c r="J47" i="4" s="1"/>
  <c r="I50" i="4"/>
  <c r="J50" i="4" s="1"/>
  <c r="I52" i="4"/>
  <c r="I53" i="4"/>
  <c r="I54" i="4"/>
  <c r="I55" i="4"/>
  <c r="I56" i="4"/>
  <c r="I57" i="4"/>
  <c r="J57" i="4" s="1"/>
  <c r="I59" i="4"/>
  <c r="J59" i="4" s="1"/>
  <c r="I64" i="4"/>
  <c r="J64" i="4" s="1"/>
  <c r="I65" i="4"/>
  <c r="J65" i="4" s="1"/>
  <c r="I66" i="4"/>
  <c r="J66" i="4" s="1"/>
  <c r="I67" i="4"/>
  <c r="J67" i="4" s="1"/>
  <c r="I68" i="4"/>
  <c r="J68" i="4" s="1"/>
  <c r="I69" i="4"/>
  <c r="I70" i="4"/>
  <c r="I71" i="4"/>
  <c r="J71" i="4" s="1"/>
  <c r="I77" i="4"/>
  <c r="I78" i="4"/>
  <c r="J78" i="4" s="1"/>
  <c r="I79" i="4"/>
  <c r="I80" i="4"/>
  <c r="I81" i="4"/>
  <c r="J81" i="4" s="1"/>
  <c r="I82" i="4"/>
  <c r="J82" i="4" s="1"/>
  <c r="I83" i="4"/>
  <c r="J83" i="4" s="1"/>
  <c r="I86" i="4"/>
  <c r="J86" i="4" s="1"/>
  <c r="I89" i="4"/>
  <c r="I91" i="4"/>
  <c r="I92" i="4"/>
  <c r="J92" i="4" s="1"/>
  <c r="I93" i="4"/>
  <c r="J93" i="4" s="1"/>
  <c r="I94" i="4"/>
  <c r="J94" i="4" s="1"/>
  <c r="I95" i="4"/>
  <c r="J95" i="4" s="1"/>
  <c r="I98" i="4"/>
  <c r="J98" i="4" s="1"/>
  <c r="I100" i="4"/>
  <c r="I101" i="4"/>
  <c r="I103" i="4"/>
  <c r="I105" i="4"/>
  <c r="I106" i="4"/>
  <c r="J106" i="4" s="1"/>
  <c r="I107" i="4"/>
  <c r="J107" i="4" s="1"/>
  <c r="I110" i="4"/>
  <c r="J110" i="4" s="1"/>
  <c r="I112" i="4"/>
  <c r="J112" i="4" s="1"/>
  <c r="I113" i="4"/>
  <c r="I114" i="4"/>
  <c r="I115" i="4"/>
  <c r="I117" i="4"/>
  <c r="J117" i="4" s="1"/>
  <c r="I119" i="4"/>
  <c r="J119" i="4" s="1"/>
  <c r="I122" i="4"/>
  <c r="J122" i="4" s="1"/>
  <c r="I123" i="4"/>
  <c r="J123" i="4" s="1"/>
  <c r="I124" i="4"/>
  <c r="J124" i="4" s="1"/>
  <c r="I125" i="4"/>
  <c r="J125" i="4" s="1"/>
  <c r="I126" i="4"/>
  <c r="J126" i="4" s="1"/>
  <c r="I127" i="4"/>
  <c r="I128" i="4"/>
  <c r="I129" i="4"/>
  <c r="J129" i="4" s="1"/>
  <c r="I131" i="4"/>
  <c r="J131" i="4" s="1"/>
  <c r="I136" i="4"/>
  <c r="I137" i="4"/>
  <c r="I138" i="4"/>
  <c r="J138" i="4" s="1"/>
  <c r="I139" i="4"/>
  <c r="J139" i="4" s="1"/>
  <c r="I140" i="4"/>
  <c r="I141" i="4"/>
  <c r="J141" i="4" s="1"/>
  <c r="I142" i="4"/>
  <c r="I143" i="4"/>
  <c r="J143" i="4" s="1"/>
  <c r="I149" i="4"/>
  <c r="J149" i="4" s="1"/>
  <c r="I150" i="4"/>
  <c r="J150" i="4" s="1"/>
  <c r="I151" i="4"/>
  <c r="J151" i="4" s="1"/>
  <c r="I152" i="4"/>
  <c r="J152" i="4" s="1"/>
  <c r="I153" i="4"/>
  <c r="J153" i="4" s="1"/>
  <c r="I154" i="4"/>
  <c r="J154" i="4" s="1"/>
  <c r="I155" i="4"/>
  <c r="J155" i="4" s="1"/>
  <c r="I158" i="4"/>
  <c r="J158" i="4" s="1"/>
  <c r="I161" i="4"/>
  <c r="I163" i="4"/>
  <c r="J163" i="4" s="1"/>
  <c r="I164" i="4"/>
  <c r="J164" i="4" s="1"/>
  <c r="I165" i="4"/>
  <c r="J165" i="4" s="1"/>
  <c r="I166" i="4"/>
  <c r="I167" i="4"/>
  <c r="J167" i="4" s="1"/>
  <c r="I170" i="4"/>
  <c r="J170" i="4" s="1"/>
  <c r="I172" i="4"/>
  <c r="I173" i="4"/>
  <c r="J173" i="4" s="1"/>
  <c r="I175" i="4"/>
  <c r="I177" i="4"/>
  <c r="J177" i="4" s="1"/>
  <c r="I178" i="4"/>
  <c r="J178" i="4" s="1"/>
  <c r="I179" i="4"/>
  <c r="J179" i="4" s="1"/>
  <c r="I182" i="4"/>
  <c r="J182" i="4" s="1"/>
  <c r="I184" i="4"/>
  <c r="J184" i="4" s="1"/>
  <c r="I185" i="4"/>
  <c r="J185" i="4" s="1"/>
  <c r="I186" i="4"/>
  <c r="I187" i="4"/>
  <c r="I189" i="4"/>
  <c r="J189" i="4" s="1"/>
  <c r="I191" i="4"/>
  <c r="J191" i="4" s="1"/>
  <c r="I194" i="4"/>
  <c r="J194" i="4" s="1"/>
  <c r="I195" i="4"/>
  <c r="J195" i="4" s="1"/>
  <c r="I196" i="4"/>
  <c r="J196" i="4" s="1"/>
  <c r="I197" i="4"/>
  <c r="J197" i="4" s="1"/>
  <c r="I198" i="4"/>
  <c r="J198" i="4" s="1"/>
  <c r="I199" i="4"/>
  <c r="I200" i="4"/>
  <c r="J200" i="4" s="1"/>
  <c r="I201" i="4"/>
  <c r="J201" i="4" s="1"/>
  <c r="I203" i="4"/>
  <c r="J203" i="4" s="1"/>
  <c r="I208" i="4"/>
  <c r="J208" i="4" s="1"/>
  <c r="I209" i="4"/>
  <c r="J209" i="4" s="1"/>
  <c r="I210" i="4"/>
  <c r="I211" i="4"/>
  <c r="I212" i="4"/>
  <c r="J212" i="4" s="1"/>
  <c r="I213" i="4"/>
  <c r="J213" i="4" s="1"/>
  <c r="I214" i="4"/>
  <c r="I215" i="4"/>
  <c r="J215" i="4" s="1"/>
  <c r="I221" i="4"/>
  <c r="I222" i="4"/>
  <c r="J222" i="4" s="1"/>
  <c r="I223" i="4"/>
  <c r="J223" i="4" s="1"/>
  <c r="I224" i="4"/>
  <c r="J224" i="4" s="1"/>
  <c r="I225" i="4"/>
  <c r="J225" i="4" s="1"/>
  <c r="I226" i="4"/>
  <c r="J226" i="4" s="1"/>
  <c r="I227" i="4"/>
  <c r="J227" i="4" s="1"/>
  <c r="I230" i="4"/>
  <c r="J230" i="4" s="1"/>
  <c r="I233" i="4"/>
  <c r="I235" i="4"/>
  <c r="J235" i="4" s="1"/>
  <c r="I236" i="4"/>
  <c r="J236" i="4" s="1"/>
  <c r="I237" i="4"/>
  <c r="J237" i="4" s="1"/>
  <c r="I238" i="4"/>
  <c r="J238" i="4" s="1"/>
  <c r="I239" i="4"/>
  <c r="J239" i="4" s="1"/>
  <c r="I242" i="4"/>
  <c r="J242" i="4" s="1"/>
  <c r="I244" i="4"/>
  <c r="J244" i="4" s="1"/>
  <c r="I245" i="4"/>
  <c r="J245" i="4" s="1"/>
  <c r="I247" i="4"/>
  <c r="I249" i="4"/>
  <c r="J249" i="4" s="1"/>
  <c r="I250" i="4"/>
  <c r="J250" i="4" s="1"/>
  <c r="I251" i="4"/>
  <c r="J251" i="4" s="1"/>
  <c r="I254" i="4"/>
  <c r="J254" i="4" s="1"/>
  <c r="I256" i="4"/>
  <c r="J256" i="4" s="1"/>
  <c r="I257" i="4"/>
  <c r="J257" i="4" s="1"/>
  <c r="I258" i="4"/>
  <c r="I259" i="4"/>
  <c r="I261" i="4"/>
  <c r="J261" i="4" s="1"/>
  <c r="I263" i="4"/>
  <c r="J263" i="4" s="1"/>
  <c r="I266" i="4"/>
  <c r="J266" i="4" s="1"/>
  <c r="I267" i="4"/>
  <c r="J267" i="4" s="1"/>
  <c r="I268" i="4"/>
  <c r="J268" i="4" s="1"/>
  <c r="I269" i="4"/>
  <c r="J269" i="4" s="1"/>
  <c r="I270" i="4"/>
  <c r="J270" i="4" s="1"/>
  <c r="I271" i="4"/>
  <c r="J271" i="4" s="1"/>
  <c r="I272" i="4"/>
  <c r="J272" i="4" s="1"/>
  <c r="I273" i="4"/>
  <c r="J273" i="4" s="1"/>
  <c r="I275" i="4"/>
  <c r="J275" i="4" s="1"/>
  <c r="I280" i="4"/>
  <c r="J280" i="4" s="1"/>
  <c r="I281" i="4"/>
  <c r="J281" i="4" s="1"/>
  <c r="I282" i="4"/>
  <c r="J282" i="4" s="1"/>
  <c r="I283" i="4"/>
  <c r="J283" i="4" s="1"/>
  <c r="I284" i="4"/>
  <c r="J284" i="4" s="1"/>
  <c r="I285" i="4"/>
  <c r="J285" i="4" s="1"/>
  <c r="I286" i="4"/>
  <c r="J286" i="4" s="1"/>
  <c r="I287" i="4"/>
  <c r="J287" i="4" s="1"/>
  <c r="I293" i="4"/>
  <c r="I294" i="4"/>
  <c r="J294" i="4" s="1"/>
  <c r="I295" i="4"/>
  <c r="I296" i="4"/>
  <c r="I297" i="4"/>
  <c r="J297" i="4" s="1"/>
  <c r="I298" i="4"/>
  <c r="J298" i="4" s="1"/>
  <c r="I299" i="4"/>
  <c r="J299" i="4" s="1"/>
  <c r="J5" i="4"/>
  <c r="J8" i="4"/>
  <c r="J10" i="4"/>
  <c r="J17" i="4"/>
  <c r="J19" i="4"/>
  <c r="J22" i="4"/>
  <c r="J31" i="4"/>
  <c r="J33" i="4"/>
  <c r="J41" i="4"/>
  <c r="J42" i="4"/>
  <c r="J45" i="4"/>
  <c r="J52" i="4"/>
  <c r="J53" i="4"/>
  <c r="J54" i="4"/>
  <c r="J55" i="4"/>
  <c r="J56" i="4"/>
  <c r="J69" i="4"/>
  <c r="J70" i="4"/>
  <c r="J77" i="4"/>
  <c r="J79" i="4"/>
  <c r="J80" i="4"/>
  <c r="J89" i="4"/>
  <c r="J91" i="4"/>
  <c r="J100" i="4"/>
  <c r="J101" i="4"/>
  <c r="J103" i="4"/>
  <c r="J105" i="4"/>
  <c r="J113" i="4"/>
  <c r="J114" i="4"/>
  <c r="J115" i="4"/>
  <c r="J127" i="4"/>
  <c r="J128" i="4"/>
  <c r="J136" i="4"/>
  <c r="J137" i="4"/>
  <c r="J140" i="4"/>
  <c r="J142" i="4"/>
  <c r="J161" i="4"/>
  <c r="J166" i="4"/>
  <c r="J172" i="4"/>
  <c r="J175" i="4"/>
  <c r="J186" i="4"/>
  <c r="J187" i="4"/>
  <c r="J199" i="4"/>
  <c r="J210" i="4"/>
  <c r="J211" i="4"/>
  <c r="J214" i="4"/>
  <c r="J221" i="4"/>
  <c r="J233" i="4"/>
  <c r="J247" i="4"/>
  <c r="J258" i="4"/>
  <c r="J259" i="4"/>
  <c r="J293" i="4"/>
  <c r="J295" i="4"/>
  <c r="J296" i="4"/>
  <c r="I207" i="4" l="1"/>
  <c r="J207" i="4" s="1"/>
  <c r="I135" i="4"/>
  <c r="J135" i="4" s="1"/>
  <c r="E76" i="4"/>
  <c r="E3" i="4"/>
  <c r="I292" i="4"/>
  <c r="J292" i="4" s="1"/>
  <c r="I248" i="4"/>
  <c r="J248" i="4" s="1"/>
  <c r="I234" i="4"/>
  <c r="J234" i="4" s="1"/>
  <c r="I220" i="4"/>
  <c r="J220" i="4" s="1"/>
  <c r="I162" i="4"/>
  <c r="J162" i="4" s="1"/>
  <c r="I148" i="4"/>
  <c r="J148" i="4" s="1"/>
  <c r="I134" i="4"/>
  <c r="J134" i="4" s="1"/>
  <c r="I104" i="4"/>
  <c r="J104" i="4" s="1"/>
  <c r="I90" i="4"/>
  <c r="J90" i="4" s="1"/>
  <c r="E183" i="4"/>
  <c r="E75" i="4"/>
  <c r="E16" i="4"/>
  <c r="E2" i="4"/>
  <c r="I291" i="4"/>
  <c r="J291" i="4" s="1"/>
  <c r="I219" i="4"/>
  <c r="J219" i="4" s="1"/>
  <c r="I147" i="4"/>
  <c r="J147" i="4" s="1"/>
  <c r="E15" i="4"/>
  <c r="I279" i="4"/>
  <c r="J279" i="4" s="1"/>
  <c r="E88" i="4"/>
  <c r="I260" i="4"/>
  <c r="J260" i="4" s="1"/>
  <c r="I232" i="4"/>
  <c r="J232" i="4" s="1"/>
  <c r="I218" i="4"/>
  <c r="J218" i="4" s="1"/>
  <c r="I160" i="4"/>
  <c r="J160" i="4" s="1"/>
  <c r="I102" i="4"/>
  <c r="J102" i="4" s="1"/>
  <c r="E87" i="4"/>
  <c r="I231" i="4"/>
  <c r="J231" i="4" s="1"/>
  <c r="I159" i="4"/>
  <c r="J159" i="4" s="1"/>
  <c r="E28" i="4"/>
  <c r="E27" i="4"/>
  <c r="I171" i="4"/>
  <c r="J171" i="4" s="1"/>
  <c r="I99" i="4"/>
  <c r="J99" i="4" s="1"/>
  <c r="E39" i="4"/>
  <c r="I255" i="4"/>
  <c r="J255" i="4" s="1"/>
  <c r="I111" i="4"/>
  <c r="J111" i="4" s="1"/>
  <c r="E51" i="4"/>
  <c r="E241" i="4"/>
  <c r="I241" i="4"/>
  <c r="J241" i="4" s="1"/>
  <c r="I85" i="4"/>
  <c r="J85" i="4" s="1"/>
  <c r="E85" i="4"/>
  <c r="E289" i="4"/>
  <c r="I289" i="4"/>
  <c r="J289" i="4" s="1"/>
  <c r="I169" i="4"/>
  <c r="J169" i="4" s="1"/>
  <c r="E169" i="4"/>
  <c r="E97" i="4"/>
  <c r="I97" i="4"/>
  <c r="J97" i="4" s="1"/>
  <c r="I229" i="4"/>
  <c r="J229" i="4" s="1"/>
  <c r="E229" i="4"/>
  <c r="I145" i="4"/>
  <c r="J145" i="4" s="1"/>
  <c r="E145" i="4"/>
  <c r="I49" i="4"/>
  <c r="J49" i="4" s="1"/>
  <c r="E49" i="4"/>
  <c r="I253" i="4"/>
  <c r="J253" i="4" s="1"/>
  <c r="E253" i="4"/>
  <c r="I193" i="4"/>
  <c r="J193" i="4" s="1"/>
  <c r="E193" i="4"/>
  <c r="I121" i="4"/>
  <c r="J121" i="4" s="1"/>
  <c r="E121" i="4"/>
  <c r="I25" i="4"/>
  <c r="J25" i="4" s="1"/>
  <c r="E25" i="4"/>
  <c r="I277" i="4"/>
  <c r="J277" i="4" s="1"/>
  <c r="E277" i="4"/>
  <c r="E181" i="4"/>
  <c r="I181" i="4"/>
  <c r="J181" i="4" s="1"/>
  <c r="E73" i="4"/>
  <c r="I73" i="4"/>
  <c r="J73" i="4" s="1"/>
  <c r="E217" i="4"/>
  <c r="I217" i="4"/>
  <c r="J217" i="4" s="1"/>
  <c r="E133" i="4"/>
  <c r="I133" i="4"/>
  <c r="J133" i="4" s="1"/>
  <c r="E37" i="4"/>
  <c r="I37" i="4"/>
  <c r="J37" i="4" s="1"/>
  <c r="E205" i="4"/>
  <c r="I205" i="4"/>
  <c r="J205" i="4" s="1"/>
  <c r="I109" i="4"/>
  <c r="J109" i="4" s="1"/>
  <c r="E109" i="4"/>
  <c r="I13" i="4"/>
  <c r="J13" i="4" s="1"/>
  <c r="E13" i="4"/>
  <c r="E265" i="4"/>
  <c r="I265" i="4"/>
  <c r="J265" i="4" s="1"/>
  <c r="E157" i="4"/>
  <c r="I157" i="4"/>
  <c r="J157" i="4" s="1"/>
  <c r="E61" i="4"/>
  <c r="I61" i="4"/>
  <c r="J61" i="4" s="1"/>
  <c r="E300" i="4"/>
  <c r="E288" i="4"/>
  <c r="E276" i="4"/>
  <c r="E264" i="4"/>
  <c r="E252" i="4"/>
  <c r="E240" i="4"/>
  <c r="E228" i="4"/>
  <c r="E216" i="4"/>
  <c r="E204" i="4"/>
  <c r="E192" i="4"/>
  <c r="E180" i="4"/>
  <c r="E168" i="4"/>
  <c r="E156" i="4"/>
  <c r="E144" i="4"/>
  <c r="E132" i="4"/>
  <c r="E120" i="4"/>
  <c r="E108" i="4"/>
  <c r="E96" i="4"/>
  <c r="E84" i="4"/>
  <c r="E72" i="4"/>
  <c r="E60" i="4"/>
  <c r="E48" i="4"/>
  <c r="E36" i="4"/>
  <c r="E24" i="4"/>
  <c r="E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84F9D1-E989-416B-B475-1940619A9A10}" keepAlive="1" name="Query - Dulieu" description="Connection to the 'Dulieu' query in the workbook." type="5" refreshedVersion="8" background="1" saveData="1">
    <dbPr connection="Provider=Microsoft.Mashup.OleDb.1;Data Source=$Workbook$;Location=Dulieu;Extended Properties=&quot;&quot;" command="SELECT * FROM [Dulieu]"/>
  </connection>
  <connection id="2" xr16:uid="{EB20A4B6-68EA-47AB-B65D-8483BE646421}" keepAlive="1" name="Query - Dulieu (2)" description="Connection to the 'Dulieu (2)' query in the workbook." type="5" refreshedVersion="8" background="1" saveData="1">
    <dbPr connection="Provider=Microsoft.Mashup.OleDb.1;Data Source=$Workbook$;Location=&quot;Dulieu (2)&quot;;Extended Properties=&quot;&quot;" command="SELECT * FROM [Dulieu (2)]"/>
  </connection>
  <connection id="3" xr16:uid="{0849F485-B65B-426F-82ED-99FAE2AFE86C}" keepAlive="1" name="Query - Dulieu_1" description="Connection to the 'Dulieu_1' query in the workbook." type="5" refreshedVersion="0" background="1">
    <dbPr connection="Provider=Microsoft.Mashup.OleDb.1;Data Source=$Workbook$;Location=Dulieu_1;Extended Properties=&quot;&quot;" command="SELECT * FROM [Dulieu_1]"/>
  </connection>
</connections>
</file>

<file path=xl/sharedStrings.xml><?xml version="1.0" encoding="utf-8"?>
<sst xmlns="http://schemas.openxmlformats.org/spreadsheetml/2006/main" count="9268" uniqueCount="1486">
  <si>
    <t>Tên sản phẩm</t>
  </si>
  <si>
    <t>Danh mục con</t>
  </si>
  <si>
    <t>Giá</t>
  </si>
  <si>
    <t>URL</t>
  </si>
  <si>
    <t>thương hiệu</t>
  </si>
  <si>
    <t>kiểu</t>
  </si>
  <si>
    <t>Các loại rau</t>
  </si>
  <si>
    <t>thực phẩm hữu cơ</t>
  </si>
  <si>
    <t>Trọng lượng/cái</t>
  </si>
  <si>
    <t>Bưu kiện</t>
  </si>
  <si>
    <t>Phương thức giao hàng</t>
  </si>
  <si>
    <t>Nguồn gốc</t>
  </si>
  <si>
    <t>hạn sử dụng</t>
  </si>
  <si>
    <t>Nhãn hiệu chứng nhận hữu cơ và số chứng nhận</t>
  </si>
  <si>
    <t>Hướng dẫn kết hợp</t>
  </si>
  <si>
    <t>Tên nhà sản xuất</t>
  </si>
  <si>
    <t>Địa chỉ của nhà sản xuất</t>
  </si>
  <si>
    <t>Số bảo hiểm trách nhiệm sản phẩm</t>
  </si>
  <si>
    <t>Nhận xét</t>
  </si>
  <si>
    <t>Số đăng ký kinh doanh thực phẩm</t>
  </si>
  <si>
    <t>Cách ăn</t>
  </si>
  <si>
    <t>Khối lượng nội dung</t>
  </si>
  <si>
    <t>thịt/ăn chay</t>
  </si>
  <si>
    <t>Lưu phương pháp</t>
  </si>
  <si>
    <t>Ngày sản xuất/hạn sử dụng</t>
  </si>
  <si>
    <t>Mô tả thành phần</t>
  </si>
  <si>
    <t>nhiệt</t>
  </si>
  <si>
    <t>[Rau Củ Tươi] Gói Nguyên Liệu Tươi Đông Lạnh Green Latte (250g/gói x 10 gói)</t>
  </si>
  <si>
    <t>Hộp rau/các loại</t>
  </si>
  <si>
    <t>https://www.etmall.com.tw/i/7615386?Store=6&amp;Cate=41481</t>
  </si>
  <si>
    <t>không có</t>
  </si>
  <si>
    <t>rau quả</t>
  </si>
  <si>
    <t>cần tây Qingjiangcai</t>
  </si>
  <si>
    <t>250g/gói x10 gói</t>
  </si>
  <si>
    <t>đóng gói</t>
  </si>
  <si>
    <t>đóng băng</t>
  </si>
  <si>
    <t>Đài Loan</t>
  </si>
  <si>
    <t>4 tháng</t>
  </si>
  <si>
    <t>Số giấy chứng nhận hữu cơ Thanh Giang: 1-008-200317</t>
  </si>
  <si>
    <t>[Rau Củ Tươi] Gói Nguyên Liệu Tươi Đông Lạnh Red Latte (250g/gói x 7 gói)</t>
  </si>
  <si>
    <t>https://www.etmall.com.tw/i/7615385?Store=6&amp;Cate=41481</t>
  </si>
  <si>
    <t>củ cải cà rốt</t>
  </si>
  <si>
    <t>250g/gói x7 gói</t>
  </si>
  <si>
    <t>Cà rốt hữu cơ/củ cải đường hữu cơ/dưa chuột hữu cơ số giấy chứng nhận: 1-008-200317</t>
  </si>
  <si>
    <t>[Rau Củ Tươi] Gói Nguyên Liệu Tươi Đông Lạnh Red Latte (250g/gói x 10 gói)</t>
  </si>
  <si>
    <t>https://www.etmall.com.tw/i/7615384?Store=6&amp;Cate=41481</t>
  </si>
  <si>
    <t>[Trang trại thông minh] Rau tươi Shuhuo tổng hợp mới thu hoạch hàng ngày x6 hộp (150g/hộp_rau diếp/salad/rau diếp)</t>
  </si>
  <si>
    <t>https://www.etmall.com.tw/i/7600287?Store=6&amp;Cate=41481</t>
  </si>
  <si>
    <t>Xà lách lome hoa cúc núi hoa cúc hoa cúc</t>
  </si>
  <si>
    <t>món ăn tổng hợp</t>
  </si>
  <si>
    <t>150g±5g</t>
  </si>
  <si>
    <t>đóng hộp</t>
  </si>
  <si>
    <t>điện lạnh</t>
  </si>
  <si>
    <t>Để trong tủ lạnh từ 3 đến 7 ngày và ăn càng sớm càng tốt</t>
  </si>
  <si>
    <t>[Trang trại thông minh] Rau tươi Shuhuo tổng hợp mới thu hoạch hàng ngày x12 hộp (150g/hộp_rau diếp/salad/rau diếp)</t>
  </si>
  <si>
    <t>https://www.etmall.com.tw/i/7600295?Store=6&amp;Cate=41481</t>
  </si>
  <si>
    <t>[Trang trại thông minh] Rau tươi Shuhuo tổng hợp mới thu hoạch hàng ngày x 4 hộp (150g/hộp_rau diếp/salad/rau diếp)</t>
  </si>
  <si>
    <t>810</t>
  </si>
  <si>
    <t>https://www.etmall.com.tw/i/7600288?Store=6&amp;Cate=41481</t>
  </si>
  <si>
    <t>[Nông dân nhỏ khéo léo_Hộp rau] Thành phố Đài Nam_Hộp gia đình 15 miếng (Hữu cơ thân thiện/Tươi được hái trực tiếp từ nguồn/Hỗ trợ nông sản tốt từ quê hương)</t>
  </si>
  <si>
    <t>999</t>
  </si>
  <si>
    <t>https://www.etmall.com.tw/i/7382060?Store=6&amp;Cate=41481</t>
  </si>
  <si>
    <t>Nông dân nhỏ thông minh</t>
  </si>
  <si>
    <t>hộp rau</t>
  </si>
  <si>
    <t>Củ cải trắng, bắp cải, bí đỏ, cải dầu, rau Thanh Giang</t>
  </si>
  <si>
    <t>5000g±10%</t>
  </si>
  <si>
    <t>Khoảng 3-4 ngày đối với rau ăn lá, khoảng 7 ngày đối với dưa, quả và rễ.</t>
  </si>
  <si>
    <t>1-011-018025-8; 1-015-131188;1-006-100583;1-011-018025-7</t>
  </si>
  <si>
    <t>Rau lá, dưa, trái cây, gạo</t>
  </si>
  <si>
    <t>Hiệp hội xúc tiến thương hiệu nông nghiệp Đài Loan</t>
  </si>
  <si>
    <t>Tầng 9, Số 9, Ngõ 450, Đoạn 4, Đường Xinyi, Quận Xinyi, Thành phố Đài Bắc 110007</t>
  </si>
  <si>
    <t>0500 từ số 23AML0000394</t>
  </si>
  <si>
    <t>※※Hộp rau này có thời hạn đặt hàng là 24:00 thứ Hai hàng tuần và sẽ được giao vào thứ Năm hàng tuần. Nếu bạn đặt hàng sau thời hạn đó, hộp sẽ được giao vào tuần sau※※</t>
  </si>
  <si>
    <t>[Nông dân nhỏ khéo léo_Hộp rau] Thành phố Đào Viên_Hộp gia đình 15 miếng (hữu cơ thân thiện/mới hái từ vùng sản xuất và giao trực tiếp/ủng hộ nông sản ngon quê hương)</t>
  </si>
  <si>
    <t>https://www.etmall.com.tw/i/7342965?Store=6&amp;Cate=41481</t>
  </si>
  <si>
    <t>Nấm Enoki/nấm, bắp cải, cà chua, hạt cải dầu</t>
  </si>
  <si>
    <t>3.500g±10%</t>
  </si>
  <si>
    <t>1-009-110304;1-006-101085;1-009-110203;1-006-100383</t>
  </si>
  <si>
    <t>Các loại rau lá, dưa và quả, rễ và củ</t>
  </si>
  <si>
    <t>0500 từ số 24AML0000286</t>
  </si>
  <si>
    <t>[Nông dân nhỏ khéo léo_Hộp rau] Thành phố Đào Viên_Hộp kinh tế_10 gói (Hữu cơ thân thiện/Tươi được hái trực tiếp từ nguồn/Hỗ trợ sản phẩm nông nghiệp tốt từ quê hương)</t>
  </si>
  <si>
    <t>699</t>
  </si>
  <si>
    <t>https://www.etmall.com.tw/i/7341932?Store=6&amp;Cate=41481</t>
  </si>
  <si>
    <t>2.800g±10%</t>
  </si>
  <si>
    <t>A-278959044-00000-5</t>
  </si>
  <si>
    <t>[Nông dân nhỏ Ji Shan_Hộp rau] Quận Yunlin Gukeng_Hộp kinh tế_10 gói (Hữu cơ thân thiện/Tươi được hái trực tiếp từ nguồn/Hỗ trợ các sản phẩm nông nghiệp tốt từ quê hương)</t>
  </si>
  <si>
    <t>https://www.etmall.com.tw/i/7336040?Store=6&amp;Cate=41481</t>
  </si>
  <si>
    <t>Rong biển hoang dã Penghu Black Gold 9 gói (75g/gói)</t>
  </si>
  <si>
    <t>799</t>
  </si>
  <si>
    <t>https://www.etmall.com.tw/i/7293772?Store=6&amp;Cate=41481</t>
  </si>
  <si>
    <t>rong biển</t>
  </si>
  <si>
    <t>75g±4,5%</t>
  </si>
  <si>
    <t>24 tháng</t>
  </si>
  <si>
    <t>Cỏ san hô hoang dã Penghu 6 gói (150g±10%)</t>
  </si>
  <si>
    <t>https://www.etmall.com.tw/i/7283790?Store=6&amp;Cate=41481</t>
  </si>
  <si>
    <t>150g±10%</t>
  </si>
  <si>
    <t>Cỏ san hô hoang dã Penghu 8 gói (150g±10%)</t>
  </si>
  <si>
    <t>https://www.etmall.com.tw/i/7283789?Store=6&amp;Cate=41481</t>
  </si>
  <si>
    <t>Cỏ san hô hoang dã Penghu 4 gói (150g±10%)</t>
  </si>
  <si>
    <t>599</t>
  </si>
  <si>
    <t>https://www.etmall.com.tw/i/7283791?Store=6&amp;Cate=41481</t>
  </si>
  <si>
    <t>Cỏ san hô hoang dã Penghu (150g±10%)</t>
  </si>
  <si>
    <t>149</t>
  </si>
  <si>
    <t>https://www.etmall.com.tw/i/7283756?Store=6&amp;Cate=41481</t>
  </si>
  <si>
    <t>[Trang trại thông minh Yuanxian] Nhóm rau tổng hợp</t>
  </si>
  <si>
    <t>959</t>
  </si>
  <si>
    <t>https://www.etmall.com.tw/i/6618572?Store=6&amp;Cate=41481</t>
  </si>
  <si>
    <t>rau xà lách</t>
  </si>
  <si>
    <t>180g±10g/cái*4</t>
  </si>
  <si>
    <t>Phương pháp bảo quản: Có thể giữ tươi trong 5 - 7 ngày nếu để trong tủ lạnh. Hãy dùng càng sớm càng tốt.</t>
  </si>
  <si>
    <t>Nội dung: Hộp đựng rau củ đa năng*4 Thông số kỹ thuật: Hộp đựng rau củ đa năng 180g±10g (chứa 4 loại rau diếp, 2 loại gia vị)</t>
  </si>
  <si>
    <t>Công ty TNHH Công nghệ sinh học nông nghiệp Yuanxian</t>
  </si>
  <si>
    <t>Số 1658, Đường Bắc Zhongzheng, Quận Luzhu, Thành phố Đào Viên</t>
  </si>
  <si>
    <t>Sản phẩm Fubon-Bảo hiểm trách nhiệm sản phẩm số 19AML0001263</t>
  </si>
  <si>
    <t>H-154541931-00001-8</t>
  </si>
  <si>
    <t>Phương pháp bảo quản: Có thể giữ tươi trong 5 - 7 ngày nếu để trong tủ lạnh. Hãy dùng càng sớm càng tốt. Phương thức giao hàng: Giao hàng lạnh</t>
  </si>
  <si>
    <t>[Trang trại thông minh Yuanxian] Hộp rau diếp chay Địa Trung Hải (3 loại rau trộn)</t>
  </si>
  <si>
    <t>890</t>
  </si>
  <si>
    <t>https://www.etmall.com.tw/i/6617692?Store=6&amp;Cate=41481</t>
  </si>
  <si>
    <t>160±10g/túi*5</t>
  </si>
  <si>
    <t>Tên sản phẩm: Hộp đựng xà lách rau củ Địa Trung Hải (3 loại xà lách trộn) Giới thiệu: Khẩu phần vừa đủ cho một món salad nhẹ cho 2 đến 3 người nấu ăn dễ dàng và tiện lợi. Túi được nâng cấp lên dạng kín và có khóa kéo nên!!! bạn có thể lấy bao nhiêu tùy thích, có lớp không khí để bảo vệ rau non, giảm tổn thất do dập và bảo vệ rau non và rau sống tốt hơn Xuất xứ: Đào Viên Nội dung: 3 loại rau diếp, 160±10g/túi*5 Bảo quản Phương pháp: Để trong tủ lạnh để giữ tươi trong 5 - 7 ngày, vui lòng ăn xong càng sớm càng tốt. Phương thức giao hàng: Giao hàng lạnh</t>
  </si>
  <si>
    <t>[Trang trại thông minh Yuanxian] Bộ đôi Latte xanh Yuyi</t>
  </si>
  <si>
    <t>865</t>
  </si>
  <si>
    <t>https://www.etmall.com.tw/i/6561033?Store=6&amp;Cate=41481</t>
  </si>
  <si>
    <t>180g±10g/cái</t>
  </si>
  <si>
    <t>Nội dung: Hộp rau củ tổng hợp*2, hộp latte xanh cải xoăn*2 Thông số kỹ thuật: Hộp rau củ tổng hợp 180g±10g (chứa 4 loại rau diếp, 2 loại gia vị), hộp latte xanh cải xoăn 180g±10g (2 loại cải xoăn, 1 loại rau xà lách)</t>
  </si>
  <si>
    <t>[Vua Nhân Sâm] Nấm Agaricus Agaricus Brazil (100g</t>
  </si>
  <si>
    <t>https://www.etmall.com.tw/i/6254801?Store=6&amp;Cate=41481</t>
  </si>
  <si>
    <t>Thông tin khô khan</t>
  </si>
  <si>
    <t>Sản xuất tại Trung Quốc; sản xuất tại Đài Loan</t>
  </si>
  <si>
    <t>Bảo quản tủ lạnh 18 tháng</t>
  </si>
  <si>
    <t>Nấm hương/nấm hoa khô</t>
  </si>
  <si>
    <t>100X10, tổng 1000g</t>
  </si>
  <si>
    <t>trắng</t>
  </si>
  <si>
    <t>Với điện lạnh</t>
  </si>
  <si>
    <t>Thể hiện theo bao bì sản phẩm</t>
  </si>
  <si>
    <t>952</t>
  </si>
  <si>
    <t>https://www.etmall.com.tw/i/6254806?Store=6&amp;Cate=41481</t>
  </si>
  <si>
    <t>Bảo quản ngăn mát tủ lạnh 18 tháng</t>
  </si>
  <si>
    <t>100X4, tổng cộng 400g</t>
  </si>
  <si>
    <t>https://www.etmall.com.tw/i/6254804?Store=6&amp;Cate=41481</t>
  </si>
  <si>
    <t>100X6, tổng cộng 600g</t>
  </si>
  <si>
    <t>544</t>
  </si>
  <si>
    <t>https://www.etmall.com.tw/i/6254809?Store=6&amp;Cate=41481</t>
  </si>
  <si>
    <t>100X2, tổng cộng 200g</t>
  </si>
  <si>
    <t>Sea Meat Butler-Greens Rau xào thập cẩm 8 màu Bỉ 1 gói (khoảng 1kg/gói)</t>
  </si>
  <si>
    <t>299</t>
  </si>
  <si>
    <t>https://www.etmall.com.tw/i/4803992?Store=6&amp;Cate=41481</t>
  </si>
  <si>
    <t>Rau xào thập cẩm Sea Meat Butler-Greens Bỉ 8 màu, tổng cộng 4kg (khoảng 1kg/gói)</t>
  </si>
  <si>
    <t>990</t>
  </si>
  <si>
    <t>https://www.etmall.com.tw/i/4803974?Store=6&amp;Cate=41481</t>
  </si>
  <si>
    <t>Quản gia thịt biển</t>
  </si>
  <si>
    <t>Hành tây, bông cải xanh/súp lơ, đậu xanh/đậu nành và hạt dẻ nước</t>
  </si>
  <si>
    <t>1kg±10% mỗi gói</t>
  </si>
  <si>
    <t>nước Bỉ</t>
  </si>
  <si>
    <t>Chưa mở, đông lạnh dưới -18 độ C, có thời hạn sử dụng tổng cộng là 30 tháng, bắt đầu từ ngày người tiêu dùng nhận hàng, ít nhất 90 ngày trước ngày hết hạn hoặc 365 ngày sau ngày sản xuất. bao bì.</t>
  </si>
  <si>
    <t>Công ty TNHH rau quả Vương Thành</t>
  </si>
  <si>
    <t>Tầng 2, số 152-6, đường Renzheng, quận Sanchong, thành phố Tân Đài Bắc</t>
  </si>
  <si>
    <t>Sản phẩm Nam Sơn 0900-2236005304-02</t>
  </si>
  <si>
    <t>F-153460002-00000-3</t>
  </si>
  <si>
    <t>Rau xào hỗn hợp 8 màu Sea Meat Butler-Greens Bỉ tổng cộng 2kg (khoảng 1kg/gói)</t>
  </si>
  <si>
    <t>615</t>
  </si>
  <si>
    <t>https://www.etmall.com.tw/i/4803975?Store=6&amp;Cate=41481</t>
  </si>
  <si>
    <t>Rau xào hỗn hợp 8 màu Sea Meat Butler-Greens Bỉ tổng cộng 6kg (khoảng 1kg/gói)</t>
  </si>
  <si>
    <t>https://www.etmall.com.tw/i/4803973?Store=6&amp;Cate=41481</t>
  </si>
  <si>
    <t>(Tùy chọn 880) Công nghệ sinh học Xingmei - Rau tươi đông lạnh nhập khẩu - Đoạn đậu nhạy cảm đông lạnh 1kg/gói (không có dư lượng thuốc trừ sâu và kiểm tra kim loại nặng)</t>
  </si>
  <si>
    <t>180</t>
  </si>
  <si>
    <t>https://www.etmall.com.tw/i/4742795?Store=6&amp;Cate=41481</t>
  </si>
  <si>
    <t>[Công nghệ sinh học Xingmei] Hộp rau tươi đông lạnh nhập khẩu 8 gói/nhóm chứa 8 loại rau (1000g/gói) Không có dư lượng thuốc trừ sâu và kiểm tra kim loại nặng</t>
  </si>
  <si>
    <t>https://www.etmall.com.tw/i/4740748?Store=6&amp;Cate=41481</t>
  </si>
  <si>
    <t>Công nghệ sinh học Komei</t>
  </si>
  <si>
    <t>Rau bina, ngô, măng, đậu xanh/đậu nhạy cảm và bí xanh</t>
  </si>
  <si>
    <t>(1000g/gói)*8</t>
  </si>
  <si>
    <t>Trung Quốc</t>
  </si>
  <si>
    <t>2 năm</t>
  </si>
  <si>
    <t>Nam Trung Quốc 1408 số 042050122</t>
  </si>
  <si>
    <t>N-153999360-00000-5</t>
  </si>
  <si>
    <t>[Công nghệ sinh học Xingmei] Măng ngô tươi đông lạnh nhập khẩu 6 gói (1000g/gói) không có dư lượng thuốc trừ sâu và kiểm tra kim loại nặng</t>
  </si>
  <si>
    <t>https://www.etmall.com.tw/i/4740746?Store=6&amp;Cate=41481</t>
  </si>
  <si>
    <t>Ngô, rau bina, măng ngô, đậu xanh/đậu nhạy cảm và bí xanh</t>
  </si>
  <si>
    <t>(1000g/gói)*6</t>
  </si>
  <si>
    <t>Việt Nam</t>
  </si>
  <si>
    <t>[Công nghệ sinh học Xingmei] Măng ngô tươi đông lạnh nhập khẩu 3 gói (1000g/gói) không có dư lượng thuốc trừ sâu và kiểm tra kim loại nặng</t>
  </si>
  <si>
    <t>922</t>
  </si>
  <si>
    <t>https://www.etmall.com.tw/i/4740747?Store=6&amp;Cate=41481</t>
  </si>
  <si>
    <t>(1000g/gói)*3</t>
  </si>
  <si>
    <t>[Công nghệ sinh học Xingmei] Đậu nhạy cảm tươi đông lạnh nhập khẩu 3 gói (1000g/gói) không có dư lượng thuốc trừ sâu và kiểm tra kim loại nặng</t>
  </si>
  <si>
    <t>745</t>
  </si>
  <si>
    <t>https://www.etmall.com.tw/i/4740740?Store=6&amp;Cate=41481</t>
  </si>
  <si>
    <t>Ngô, bông cải xanh/súp lơ, rau bina, đậu xanh/đậu xanh</t>
  </si>
  <si>
    <t>Thái Lan</t>
  </si>
  <si>
    <t>[Công nghệ sinh học Xingmei] Đậu nhạy cảm tươi đông lạnh nhập khẩu 6 gói (1000g/gói) không có dư lượng thuốc trừ sâu và kiểm tra kim loại nặng</t>
  </si>
  <si>
    <t>https://www.etmall.com.tw/i/4740739?Store=6&amp;Cate=41481</t>
  </si>
  <si>
    <t>Ngô, bông cải xanh/súp lơ, rau bina, đậu xanh/đậu nhạy cảm</t>
  </si>
  <si>
    <t>(Tùy chọn 880) Công nghệ sinh học Xingmei - Rau tươi đông lạnh-măng ngô đông lạnh nhập khẩu 1kg/gói (không có dư lượng thuốc trừ sâu và kiểm tra kim loại nặng)</t>
  </si>
  <si>
    <t>243</t>
  </si>
  <si>
    <t>https://www.etmall.com.tw/i/4740736?Store=6&amp;Cate=41481</t>
  </si>
  <si>
    <t>[Nông dân nhỏ khéo léo_Hộp rau quả] Thành phố Đài Nam_Hộp kinh tế 11 miếng (Hữu cơ thân thiện/Thu hoạch trực tiếp từ nguồn/Hỗ trợ sản phẩm nông nghiệp tốt từ quê hương)</t>
  </si>
  <si>
    <t>https://www.etmall.com.tw/i/4691718?Store=6&amp;Cate=41481</t>
  </si>
  <si>
    <t>Củ cải trắng, củ cải đường, bắp cải, cà chua, hạt cải dầu</t>
  </si>
  <si>
    <t>4000g±10%</t>
  </si>
  <si>
    <t>Rau lá, dưa và trái cây</t>
  </si>
  <si>
    <t>[Nông dân nhỏ Ji Shan_Hộp rau] Hạt Yunlin Gukeng_Hộp gia đình_14 gói (Hữu cơ thân thiện/Hạt tươi trực tiếp từ nguồn/Hỗ trợ sản phẩm nông nghiệp tốt từ quê hương)</t>
  </si>
  <si>
    <t>https://www.etmall.com.tw/i/4691719?Store=6&amp;Cate=41481</t>
  </si>
  <si>
    <t>Hiệp hội xúc tiến nông nghiệp thương hiệu Đài Loan</t>
  </si>
  <si>
    <t>[Vua Nhân Sâm] Hạt Bạch Quả Tươi (600g</t>
  </si>
  <si>
    <t>765</t>
  </si>
  <si>
    <t>https://www.etmall.com.tw/i/4601001?Store=6&amp;Cate=41481</t>
  </si>
  <si>
    <t>Yêu cầu làm lạnh trong 12 tháng</t>
  </si>
  <si>
    <t>Ngày đỏ/ngày đen</t>
  </si>
  <si>
    <t>600gX2, tổng cộng 1200g</t>
  </si>
  <si>
    <t>Yêu cầu làm lạnh</t>
  </si>
  <si>
    <t>https://www.etmall.com.tw/i/4600999?Store=6&amp;Cate=41481</t>
  </si>
  <si>
    <t>600gX6, tổng cộng 3600g</t>
  </si>
  <si>
    <t>[Vua Nhân Sâm] Nhân Bạch Quả Tươi (600g</t>
  </si>
  <si>
    <t>https://www.etmall.com.tw/i/4601000?Store=6&amp;Cate=41481</t>
  </si>
  <si>
    <t>600gX4, tổng cộng 2400g</t>
  </si>
  <si>
    <t>https://www.etmall.com.tw/i/4596968?Store=6&amp;Cate=41481</t>
  </si>
  <si>
    <t>600gX10, tổng cộng 6000g</t>
  </si>
  <si>
    <t>[Nông dân nhỏ khéo léo_Hộp rau quả] Hạt Nam Đầu_Hộp kinh tế 9 miếng (Hữu cơ thân thiện/Tươi được hái trực tiếp từ nguồn/Hỗ trợ sản phẩm nông nghiệp tốt từ quê hương)</t>
  </si>
  <si>
    <t>https://www.etmall.com.tw/i/4184518?Store=6&amp;Cate=41481</t>
  </si>
  <si>
    <t>Đậu bắp, mướp, bắp cải, bắp, măng, rau dền</t>
  </si>
  <si>
    <t>2800g±10%</t>
  </si>
  <si>
    <t>Tầng 9, số 9, ngõ 450, đoạn 4, đường Xinyi, quận Xinyi, thành phố Đài Bắc</t>
  </si>
  <si>
    <t>Cách ăn: Nấu theo sở thích cá nhân</t>
  </si>
  <si>
    <t>[Dã ngoại thành phố]Bông cải xanh hoặc súp lơ trắng (1000g/gói) x 5 gói</t>
  </si>
  <si>
    <t>720</t>
  </si>
  <si>
    <t>https://www.etmall.com.tw/i/3997133?Store=6&amp;Cate=41481</t>
  </si>
  <si>
    <t>dã ngoại thành phố</t>
  </si>
  <si>
    <t>bông cải xanh/súp lơ</t>
  </si>
  <si>
    <t>1000g/gói</t>
  </si>
  <si>
    <t>Bảo quản đông lạnh 18 tháng</t>
  </si>
  <si>
    <t>công ty TNHH pinfengjia</t>
  </si>
  <si>
    <t>Số 29, ngõ 130, đường số 1 Hougang, quận Tân Trang, thành phố Tân Đài Bắc</t>
  </si>
  <si>
    <t>F-183174809-00000-3</t>
  </si>
  <si>
    <t>[Dã ngoại thành phố]Bông cải xanh hoặc súp lơ trắng (1000g/gói) x 10 gói</t>
  </si>
  <si>
    <t>https://www.etmall.com.tw/i/3997132?Store=6&amp;Cate=41481</t>
  </si>
  <si>
    <t>[Dã ngoại thành phố] Bông cải xanh hoặc súp lơ trắng (1000g/gói) x 20 gói</t>
  </si>
  <si>
    <t>https://www.etmall.com.tw/i/3997130?Store=6&amp;Cate=41481</t>
  </si>
  <si>
    <t>[Dã ngoại thành phố] Bông cải xanh hoặc súp lơ trắng (1000g/gói) x 15 gói</t>
  </si>
  <si>
    <t>https://www.etmall.com.tw/i/3997131?Store=6&amp;Cate=41481</t>
  </si>
  <si>
    <t>[Nông dân nhỏ khéo léo_Hộp rau] Hạt Nam Đầu_Hộp số gia đình 12 miếng (hữu cơ thân thiện/mới hái từ nơi xuất xứ/giao hàng trực tiếp/hỗ trợ nông sản tốt quê hương)</t>
  </si>
  <si>
    <t>https://www.etmall.com.tw/i/3603592?Store=6&amp;Cate=41481</t>
  </si>
  <si>
    <t>Hành, gừng, tỏi, đậu bắp, mướp, ngô, măng, rau dền</t>
  </si>
  <si>
    <t>3600g±10%</t>
  </si>
  <si>
    <t>[Nông dân nhỏ khéo léo_Hộp rau quả] Quận Yilan_Hộp kinh tế 8 miếng (Hữu cơ thân thiện/Tươi được hái trực tiếp từ nguồn/Hỗ trợ sản phẩm nông nghiệp tốt từ quê hương)</t>
  </si>
  <si>
    <t>https://www.etmall.com.tw/i/3603591?Store=6&amp;Cate=41481</t>
  </si>
  <si>
    <t>Hành, gừng, tỏi, gia vị, lá khoai lang, hoa cúc, bắp cải, rau muống</t>
  </si>
  <si>
    <t>Rau lá, dưa, trái cây, nấm, cơm, đồ uống</t>
  </si>
  <si>
    <t>※※Hộp rau này có thời hạn đặt hàng là 24:00 thứ Năm hàng tuần và sẽ được chuyển đi vào Chủ Nhật hàng tuần. Nếu bạn đặt hàng sau thời hạn đó, hộp rau này sẽ được giao vào tuần sau※※</t>
  </si>
  <si>
    <t>Rau hỗn hợp ba màu đông lạnh hữu cơ Fuye FM (300g/gói)</t>
  </si>
  <si>
    <t>125</t>
  </si>
  <si>
    <t>https://www.etmall.com.tw/i/3585220?Store=6&amp;Cate=41481</t>
  </si>
  <si>
    <t>[Nông dân nhỏ khéo léo_Hộp rau quả] Quận Hoa Liên_Hộp kinh tế 9 miếng (Hữu cơ thân thiện/Mới hái trực tiếp từ nguồn/Hỗ trợ nông sản tốt quê hương)</t>
  </si>
  <si>
    <t>https://www.etmall.com.tw/i/3452077?Store=6&amp;Cate=41481</t>
  </si>
  <si>
    <t>Cà rốt, lá khoai lang, bắp cải, măng ngô, cà chua</t>
  </si>
  <si>
    <t>2400g±10%</t>
  </si>
  <si>
    <t>Nấu theo sở thích cá nhân</t>
  </si>
  <si>
    <t>(Tianhe Fresh Products) Rong Biển Penghu 160g</t>
  </si>
  <si>
    <t>105</t>
  </si>
  <si>
    <t>https://www.etmall.com.tw/i/3437651?Store=6&amp;Cate=41481</t>
  </si>
  <si>
    <t>[Công nghệ sinh học Xingmei] Bí ngô hạt dẻ huy chương vàng 4kg/bộ (Thêm sinh tố gà kiểu Pháp 180g x 1 gói, hương vị ngẫu nhiên)</t>
  </si>
  <si>
    <t>899</t>
  </si>
  <si>
    <t>https://www.etmall.com.tw/i/3431583?Store=6&amp;Cate=41481</t>
  </si>
  <si>
    <t>bí ngô</t>
  </si>
  <si>
    <t>Bí ngô vị hạt dẻ 1kg/gói Quà tặng: Gà kiểu Pháp 180g x 1 gói.</t>
  </si>
  <si>
    <t>Số 35, đường Pinghe, thị trấn Erlin, huyện Chương Hóa</t>
  </si>
  <si>
    <t>(Thêm gà Sous-Fat kiểu Pháp 180g x1 gói, hương vị ngẫu nhiên)</t>
  </si>
  <si>
    <t>Sẵn sàng để ăn sau khi nấu</t>
  </si>
  <si>
    <t>[Nông dân nhỏ khéo léo_Hộp rau củ] Hương thơm địa phương huyện Yunlin_Hộp kinh tế 9 miếng (Hữu cơ thân thiện/Tươi được hái trực tiếp từ nguồn/Hỗ trợ các sản phẩm nông nghiệp tốt từ quê hương)</t>
  </si>
  <si>
    <t>https://www.etmall.com.tw/i/3378201?Store=6&amp;Cate=41481</t>
  </si>
  <si>
    <t>Lá khoai lang, bắp cải, măng ngô, cà chua, rau xanh</t>
  </si>
  <si>
    <t>3700g±10%</t>
  </si>
  <si>
    <t>[Nhà hàng Fresh] Rau quả tổng hợp nhiều chất xơ công nghệ đông lạnh IQF 9 gói</t>
  </si>
  <si>
    <t>450</t>
  </si>
  <si>
    <t>https://www.etmall.com.tw/i/3361171?Store=6&amp;Cate=41481</t>
  </si>
  <si>
    <t>Hội trường thực phẩm tươi sống</t>
  </si>
  <si>
    <t>Bông cải xanh/súp lơ hiếp dâm</t>
  </si>
  <si>
    <t>200g±10% rau trộn tươi đông lạnh*5 hoa cải tươi đông lạnh*4</t>
  </si>
  <si>
    <t>F-153869697-00000-6</t>
  </si>
  <si>
    <t>[Fresh Picker] Nấm đen tươi không độc hại nhà kính 6 gói (600g/gói)</t>
  </si>
  <si>
    <t>https://www.etmall.com.tw/i/3344711?Store=6&amp;Cate=41481</t>
  </si>
  <si>
    <t>người hái tươi</t>
  </si>
  <si>
    <t>Làm lạnh ở 4-7°C và có thể bảo quản trong 3-5 ngày. Nên tiêu thụ càng sớm càng tốt sau khi mở.</t>
  </si>
  <si>
    <t>nấm đen</t>
  </si>
  <si>
    <t>Nhà kính trồng nấm đen tươi không độc hại</t>
  </si>
  <si>
    <t>Lượng calo: 0,129 kcal</t>
  </si>
  <si>
    <t>[Fresh Picker] Nấm đen tươi không độc hại nhà kính 12 gói (600g/gói)</t>
  </si>
  <si>
    <t>https://www.etmall.com.tw/i/3344709?Store=6&amp;Cate=41481</t>
  </si>
  <si>
    <t>[Fresh Picker] Nấm đen tươi không độc hại nhà kính 3 gói (600g/gói)</t>
  </si>
  <si>
    <t>789</t>
  </si>
  <si>
    <t>https://www.etmall.com.tw/i/3344712?Store=6&amp;Cate=41481</t>
  </si>
  <si>
    <t>0,129 kcal</t>
  </si>
  <si>
    <t>[Fresh Picker] Nấm đen tươi không độc hại nhà kính 10 gói (600g/gói)</t>
  </si>
  <si>
    <t>https://www.etmall.com.tw/i/3344710?Store=6&amp;Cate=41481</t>
  </si>
  <si>
    <t>[Nhà hàng Fresh] Bộ 6 món ba báu được hái bằng tay Penghu (rong biển/rong biển/cỏ san hô)</t>
  </si>
  <si>
    <t>740</t>
  </si>
  <si>
    <t>https://www.etmall.com.tw/i/3338014?Store=6&amp;Cate=41481</t>
  </si>
  <si>
    <t>Rong biển hoang dã Penghu*2-300g±3% Cỏ san hô hoang dã Penghu*2-150g±10%/gói Rong biển hoang dã Penghu năm sao*2-75g±4,5%/gói</t>
  </si>
  <si>
    <t>[Hàng tươi sống Laoozhang] Rau biển Penghu 20 hộp (300g±10%/hộp)</t>
  </si>
  <si>
    <t>https://www.etmall.com.tw/i/3272227?Store=6&amp;Cate=41481</t>
  </si>
  <si>
    <t>[Hàng tươi sống Laoozhang] Bộ 5 hộp rong biển Penghu (300g±10%/hộp)</t>
  </si>
  <si>
    <t>https://www.etmall.com.tw/i/3272216?Store=6&amp;Cate=41481</t>
  </si>
  <si>
    <t>[Hàng tươi sống Laoozhang] Bộ 10 hộp rong biển Penghu (300g±10%/hộp)</t>
  </si>
  <si>
    <t>https://www.etmall.com.tw/i/3270318?Store=6&amp;Cate=41481</t>
  </si>
  <si>
    <t>300g±10%/hộp</t>
  </si>
  <si>
    <t>Đóng băng trong 365 ngày</t>
  </si>
  <si>
    <t>Doanh nghiệp quốc tế Yongquan</t>
  </si>
  <si>
    <t>Số 148, đường Xinqiang, quận Fengshan, thành phố Cao Hùng</t>
  </si>
  <si>
    <t>Số thống nhất doanh nghiệp quốc tế Yongquan: 41294900</t>
  </si>
  <si>
    <t>E-141294900-00000-1</t>
  </si>
  <si>
    <t>(Tùy chọn 880) Công nghệ sinh học Xingmei - Rau tươi đông lạnh nhập khẩu chính hãng - Gạo súp lơ trắng 1kg/gói (đã xét nghiệm 8 mặt hàng chính và đạt Viêm gan A/Noro/Dư lượng thuốc trừ sâu/Kim loại nặng)</t>
  </si>
  <si>
    <t>162</t>
  </si>
  <si>
    <t>https://www.etmall.com.tw/i/3256540?Store=6&amp;Cate=41481</t>
  </si>
  <si>
    <t>(Tùy chọn 880) Công nghệ sinh học Xingmei-rau tươi đông lạnh nhập khẩu chính hãng-bông cải xanh 1kg/gói (Đã vượt qua kiểm tra dư lượng thuốc trừ sâu/kim loại nặng)</t>
  </si>
  <si>
    <t>https://www.etmall.com.tw/i/3254545?Store=6&amp;Cate=41481</t>
  </si>
  <si>
    <t>[Công nghệ sinh học Xingmei] Chọn 4 gói rau tươi đông lạnh nhập khẩu/bông cải xanh/rau bina/cơm súp lơ trắng/hạt ngô (1000g/gói)</t>
  </si>
  <si>
    <t>https://www.etmall.com.tw/i/3239534?Store=6&amp;Cate=41481</t>
  </si>
  <si>
    <t>Bông cải xanh ngô/Súp lơ rau bina</t>
  </si>
  <si>
    <t>(1000g/túi)</t>
  </si>
  <si>
    <t>3 năm</t>
  </si>
  <si>
    <t>Bông cải xanh/Rau bina/Gạo súp lơ trắng - Xuất xứ: Hạt ngô Trung Quốc - Xuất xứ: Thái Lan Bông cải xanh/Gạo súp lơ trắng - Hạn sử dụng: 3 năm Hạt ngô/Rau bina - Hạn sử dụng: 2 năm</t>
  </si>
  <si>
    <t>744</t>
  </si>
  <si>
    <t>https://www.etmall.com.tw/i/3231340?Store=6&amp;Cate=41481</t>
  </si>
  <si>
    <t>Rong Biển Hoang Dã Penghu Black Gold (75g/gói)</t>
  </si>
  <si>
    <t>99</t>
  </si>
  <si>
    <t>https://www.etmall.com.tw/i/3229974?Store=6&amp;Cate=41481</t>
  </si>
  <si>
    <t>Rong Biển Hoang Dã Penghu Black Gold 6 gói (75g/gói)</t>
  </si>
  <si>
    <t>https://www.etmall.com.tw/i/3229963?Store=6&amp;Cate=41481</t>
  </si>
  <si>
    <t>Rong Biển Hoang Dã Penghu Black Gold 12 gói (75g/gói)</t>
  </si>
  <si>
    <t>https://www.etmall.com.tw/i/3229962?Store=6&amp;Cate=41481</t>
  </si>
  <si>
    <t>Rau Biển Xanh Penghu Green Gold (300g/gói)</t>
  </si>
  <si>
    <t>59</t>
  </si>
  <si>
    <t>https://www.etmall.com.tw/i/3210537?Store=6&amp;Cate=41481</t>
  </si>
  <si>
    <t>Yêu thích rau bina tươi đông lạnh</t>
  </si>
  <si>
    <t>50</t>
  </si>
  <si>
    <t>https://www.etmall.com.tw/i/3167319?Store=6&amp;Cate=41481</t>
  </si>
  <si>
    <t>[Hiệp hội nông dân Huwei] Hạt đậu phộng tươi (thô) (không có vỏ) -600g-gói (2 gói mỗi bộ)</t>
  </si>
  <si>
    <t>739</t>
  </si>
  <si>
    <t>https://www.etmall.com.tw/i/2953669?Store=6&amp;Cate=41481</t>
  </si>
  <si>
    <t>Hiệp hội nông dân/Hiệp hội ngư dân</t>
  </si>
  <si>
    <t>đậu nành</t>
  </si>
  <si>
    <t>Gói 600g (3 gói trong một bộ)</t>
  </si>
  <si>
    <t>nhiệt độ bình thường</t>
  </si>
  <si>
    <t>1 năm (chưa mở)</t>
  </si>
  <si>
    <t>Hiệp hội nông dân thị trấn Huwei</t>
  </si>
  <si>
    <t>Số 68, đường Heping, Xinxingli, thị trấn Huwei, huyện Yunlin</t>
  </si>
  <si>
    <t>1487 chữ số 09000062</t>
  </si>
  <si>
    <t>Các loại thực phẩm (tươi, đông lạnh, đông lạnh, rau, trái cây, v.v.) không được trả lại trừ khi bản thân sản phẩm bị hư hỏng, nứt, rò rỉ, mất nhiệt độ, v.v. Theo Điều 19 của Luật Bảo vệ người tiêu dùng, sản phẩm có quyền kiểm tra bảy ngày khi đến nơi. Quyền và lợi ích trong thời gian do dự (lưu ý! Thời gian do dự không phải là thời gian dùng thử)</t>
  </si>
  <si>
    <t>P-164251501-00000-7</t>
  </si>
  <si>
    <t>Chỉ cần đun nóng và nấu trực tiếp (chưa ăn ngay)</t>
  </si>
  <si>
    <t>[XANH]Dòng rau củ đông lạnh 1000g_(bông cải xanh/hai màu/4 loại kết hợp/8 loại kết hợp)_chọn 10 gói</t>
  </si>
  <si>
    <t>https://www.etmall.com.tw/i/2754861?Store=6&amp;Cate=41481</t>
  </si>
  <si>
    <t>XANH</t>
  </si>
  <si>
    <t>Cà rốt Bông cải xanh/Súp lơ</t>
  </si>
  <si>
    <t>1000g/1 gói</t>
  </si>
  <si>
    <t>30 tháng</t>
  </si>
  <si>
    <t>Bông cải xanh/màu kép/4 loại kết hợp/8 loại kết hợp</t>
  </si>
  <si>
    <t>A-127757268-00000-2</t>
  </si>
  <si>
    <t>[XANH]Dòng rau củ đông lạnh 1000g_(bông cải xanh/hai màu/4 loại kết hợp/8 loại kết hợp)_chọn 5 gói</t>
  </si>
  <si>
    <t>945</t>
  </si>
  <si>
    <t>https://www.etmall.com.tw/i/2754862?Store=6&amp;Cate=41481</t>
  </si>
  <si>
    <t>Rau Biển Xanh Penghu Green Gold 20 gói (300g/gói)</t>
  </si>
  <si>
    <t>https://www.etmall.com.tw/i/2339654?Store=6&amp;Cate=41481</t>
  </si>
  <si>
    <t>300g±3%</t>
  </si>
  <si>
    <t>Rau Biển Xanh Penghu Green Gold 10 gói (300g/gói)</t>
  </si>
  <si>
    <t>https://www.etmall.com.tw/i/2339655?Store=6&amp;Cate=41481</t>
  </si>
  <si>
    <t>[Trang trại công nghệ thông minh] Hộp rau tươi toàn diện Shuhuo 6 hộp (150g/hộp)</t>
  </si>
  <si>
    <t>https://www.etmall.com.tw/i/2336003?Store=6&amp;Cate=41481</t>
  </si>
  <si>
    <t>Yêu sự tươi mới</t>
  </si>
  <si>
    <t>Hoa cúc tím Hàn Quốc/Bắp cải tím</t>
  </si>
  <si>
    <t>150g±5g/hộp</t>
  </si>
  <si>
    <t>Rau diếp (7 ngày, nên ăn càng sớm càng tốt), sốt salad (một tháng) Nếu không có hộp rau ăn liền sau khi nhận thì cần cho vào "tủ lạnh" khoảng một tuần Khi bảo quản, hãy chú ý đến nhiệt độ làm lạnh để tránh rau bị tê cóng.</t>
  </si>
  <si>
    <t>Giao hàng ngẫu nhiên (Ngọn lửa xanh Iceberg, Yêu tinh xanh Ý, Xà lách nụ đỏ, Xà lách xoăn đỏ, Xà lách Fukuyama, Xà lách Romaine, Xà lách sồi đỏ, Ngọn lửa đỏ Iceberg, Xà lách kem Boston) Bốn loại rau, nước sốt salad 40G (hương vị ngẫu nhiên)</t>
  </si>
  <si>
    <t>A-152711564-00000-9</t>
  </si>
  <si>
    <t>[Trang trại công nghệ thông minh] Hộp rau tươi toàn diện Shuhuo 3 hộp (150g/hộp)</t>
  </si>
  <si>
    <t>https://www.etmall.com.tw/i/2335749?Store=6&amp;Cate=41481</t>
  </si>
  <si>
    <t>Xiancaijia Cà tím dài tươi Đài Loan 5 kg</t>
  </si>
  <si>
    <t>889</t>
  </si>
  <si>
    <t>https://www.etmall.com.tw/i/2086620?Store=6&amp;Cate=41481</t>
  </si>
  <si>
    <t>cà tím</t>
  </si>
  <si>
    <t>5kg/thùng</t>
  </si>
  <si>
    <t>Bảo quản trong tủ lạnh ở nhiệt độ 4°-7°C trong 5 ngày. Ăn trái cây và rau quả tươi càng sớm càng tốt sau khi mở.</t>
  </si>
  <si>
    <t>Công ty TNHH Công nghệ sinh học Xinxian Đài Loan</t>
  </si>
  <si>
    <t>Số 1633, đường Chengguan, quận Renwu, thành phố Cao Hùng</t>
  </si>
  <si>
    <t>080403PDT00143</t>
  </si>
  <si>
    <t>E-127218298-00000-1</t>
  </si>
  <si>
    <t>Xiancaijia Cà tím dài tươi Đài Loan 10 kg</t>
  </si>
  <si>
    <t>https://www.etmall.com.tw/i/2086619?Store=6&amp;Cate=41481</t>
  </si>
  <si>
    <t>10kg/thùng</t>
  </si>
  <si>
    <t>Xiancaijia Cà tím dài tươi Đài Loan 3 pound</t>
  </si>
  <si>
    <t>654</t>
  </si>
  <si>
    <t>https://www.etmall.com.tw/i/2086340?Store=6&amp;Cate=41481</t>
  </si>
  <si>
    <t>3kg/thùng</t>
  </si>
  <si>
    <t>Xiancaijia Bí xanh siêu tươi Đài Loan và dưa chuột lớn 3 pound</t>
  </si>
  <si>
    <t>https://www.etmall.com.tw/i/2086289?Store=6&amp;Cate=41481</t>
  </si>
  <si>
    <t>Dưa chuột/bí xanh lớn</t>
  </si>
  <si>
    <t>Xiancaijia Bí xanh siêu tươi và dưa chuột lớn Đài Loan 10 kg</t>
  </si>
  <si>
    <t>https://www.etmall.com.tw/i/2086287?Store=6&amp;Cate=41481</t>
  </si>
  <si>
    <t>Xiancaijia Bí xanh siêu tươi và dưa chuột lớn Đài Loan 5 kg</t>
  </si>
  <si>
    <t>844</t>
  </si>
  <si>
    <t>https://www.etmall.com.tw/i/2086288?Store=6&amp;Cate=41481</t>
  </si>
  <si>
    <t>Hộp rau quả tổng hợp dành cho gia đình tiểu tư sản Xiancaijia Nhóm A (Khoai mai + Bí ngô hạt dẻ + Ngô vàng)</t>
  </si>
  <si>
    <t>https://www.etmall.com.tw/i/1783481?Store=6&amp;Cate=41481</t>
  </si>
  <si>
    <t>Bí Ngô Yam</t>
  </si>
  <si>
    <t>3 kg/hộp, lô hàng thực tế được tính dựa trên trọng lượng của cân</t>
  </si>
  <si>
    <t>Vui lòng tham khảo bao bì bên ngoài để biết chi tiết</t>
  </si>
  <si>
    <t>Bộ hộp rau quả toàn diện dành cho gia đình tiểu tư sản A (khoai lang + bí ngô hạt dẻ + ngô vàng)</t>
  </si>
  <si>
    <t>Hộp rau quả tổng hợp dành cho gia đình tiểu tư sản Xiancaijia Nhóm D (hành + khoai lang + giá đỗ)</t>
  </si>
  <si>
    <t>603</t>
  </si>
  <si>
    <t>https://www.etmall.com.tw/i/1783479?Store=6&amp;Cate=41481</t>
  </si>
  <si>
    <t>Khoai lang, hành tây và Jicama</t>
  </si>
  <si>
    <t>5 kg/hộp, lô hàng thực tế được tính dựa trên trọng lượng của cân</t>
  </si>
  <si>
    <t>Ăn càng sớm càng tốt sau khi mở</t>
  </si>
  <si>
    <t>Hành tây + khoai lang + giá đỗ</t>
  </si>
  <si>
    <t>Hộp rau quả của gia đình tiểu tư sản Xiancaijia (nhân sâm khoai lang + bí đỏ hạt dẻ + ngô vàng)</t>
  </si>
  <si>
    <t>https://www.etmall.com.tw/i/1728930?Store=6&amp;Cate=41481</t>
  </si>
  <si>
    <t>3 bảng</t>
  </si>
  <si>
    <t>ba tháng</t>
  </si>
  <si>
    <t>Hộp rau quả của gia đình tiểu tư sản</t>
  </si>
  <si>
    <t>【Nhà tươi Kanazawa Shun】Hộp rau tươi thơm ngon của Trang trại Công nghệ 6 hộp (150g/hộp)</t>
  </si>
  <si>
    <t>https://www.etmall.com.tw/i/3387210?Store=6&amp;Cate=41481</t>
  </si>
  <si>
    <t>Tím Hàn Quốc/Bắp cải tím romaine xà lách núi hoa cúc hoa cúc hoa cúc</t>
  </si>
  <si>
    <t>Rau diếp (7 ngày, nên ăn càng sớm càng tốt), sốt salad (120 ngày)</t>
  </si>
  <si>
    <t>A-185013744-00000-0</t>
  </si>
  <si>
    <t>【Nhà tươi Kanazawa Shun】Hộp rau tươi thơm ngon của Trang trại Công nghệ 3 hộp (150g/hộp)</t>
  </si>
  <si>
    <t>https://www.etmall.com.tw/i/3105227?Store=6&amp;Cate=41481</t>
  </si>
  <si>
    <t>Bộ 10 món Phòng chống dịch bệnh tủ lạnh trang trại Dongsen Pengpai</t>
  </si>
  <si>
    <t>850</t>
  </si>
  <si>
    <t>https://www.etmall.com.tw/i/3068542?Store=6&amp;Cate=41481</t>
  </si>
  <si>
    <t>Rau trộn ba màu đông lạnh Longfeng FM (500g/gói)</t>
  </si>
  <si>
    <t>90</t>
  </si>
  <si>
    <t>https://www.etmall.com.tw/i/2953272?Store=6&amp;Cate=41481</t>
  </si>
  <si>
    <t>[Chen Kee Good Taste] 1 gói-Khoai lang nướng mật ong Tainong 57 (500g/1 gói)</t>
  </si>
  <si>
    <t>Khoai lang/Khoai môn</t>
  </si>
  <si>
    <t>https://www.etmall.com.tw/i/7611588?Store=6&amp;Cate=41484</t>
  </si>
  <si>
    <t>Rồng và Phượng. Bí ngô viên (500g/gói)</t>
  </si>
  <si>
    <t>119</t>
  </si>
  <si>
    <t>https://www.etmall.com.tw/i/7543321?Store=6&amp;Cate=41484</t>
  </si>
  <si>
    <t>[Rượu xanh] Khoai lang nướng đá Tainong 57 Kim Cương Vàng - 10 gói (300g/gói)</t>
  </si>
  <si>
    <t>703</t>
  </si>
  <si>
    <t>https://www.etmall.com.tw/i/7420313?Store=6&amp;Cate=41484</t>
  </si>
  <si>
    <t>Rượu xanh</t>
  </si>
  <si>
    <t>khoai lang</t>
  </si>
  <si>
    <t>Khoai lang nướng đá Tainong 57 Golden Diamond - 10 gói (300g/gói)</t>
  </si>
  <si>
    <t>Đóng băng trong 1 năm</t>
  </si>
  <si>
    <t>Thực phẩm Hồng Lâm</t>
  </si>
  <si>
    <t>Số 6, ngõ 26, đường Chengxin 5, quận Renwu, thành phố Cao Hùng</t>
  </si>
  <si>
    <t>0804 chữ số 13PDT00045</t>
  </si>
  <si>
    <t>E-200112740-00000-8</t>
  </si>
  <si>
    <t>Rã đông và sẵn sàng để ăn hoặc hâm nóng</t>
  </si>
  <si>
    <t>[Rượu xanh] Khoai lang nướng đá Tainong 57 Kim Cương Vàng - 6 gói (800g/gói)</t>
  </si>
  <si>
    <t>778</t>
  </si>
  <si>
    <t>https://www.etmall.com.tw/i/7420311?Store=6&amp;Cate=41484</t>
  </si>
  <si>
    <t>Khoai lang nướng đá Tainong 57 Golden Diamond - Bộ 6 gói (800g/gói)</t>
  </si>
  <si>
    <t>[Rượu xanh] Khoai lang nướng đá Tainong 57 Kim Cương Vàng - 8 gói (800g/gói)</t>
  </si>
  <si>
    <t>https://www.etmall.com.tw/i/7420310?Store=6&amp;Cate=41484</t>
  </si>
  <si>
    <t>Khoai lang nướng đá Tainong 57 Golden Diamond - bộ 8 gói (800g/gói)</t>
  </si>
  <si>
    <t>Số 6, Ngõ 26, Đường số 5 Chengxin, Quận Renwu, Thành phố Cao Hùng</t>
  </si>
  <si>
    <t>[Rượu Xanh] Khoai lang nướng đá Golden Diamond bán sỉ - Bộ 3 gói (3000g/gói)</t>
  </si>
  <si>
    <t>https://www.etmall.com.tw/i/7419634?Store=6&amp;Cate=41484</t>
  </si>
  <si>
    <t>Khoai lang nướng đá mạ vàng bán chạy - bộ 3 gói (3000g/gói)</t>
  </si>
  <si>
    <t>[Rượu Xanh] Khoai lang nướng đá Golden Diamond bán sỉ - Bộ 1 gói (3000g/gói)</t>
  </si>
  <si>
    <t>482</t>
  </si>
  <si>
    <t>https://www.etmall.com.tw/i/7419637?Store=6&amp;Cate=41484</t>
  </si>
  <si>
    <t>Khoai lang nướng đá phủ vàng bán chạy - 1 gói (3000g/gói)</t>
  </si>
  <si>
    <t>[Rượu Xanh] Khoai lang nướng đá Golden Diamond bán sỉ - 2 gói (3000g/gói)</t>
  </si>
  <si>
    <t>https://www.etmall.com.tw/i/7419636?Store=6&amp;Cate=41484</t>
  </si>
  <si>
    <t>Khoai lang nướng đá mạ vàng bán chạy - 2 gói (3000g/gói)</t>
  </si>
  <si>
    <t>[Phòng Thực Phẩm Tươi Sống] Đặc Biệt Gia Đình Loại A Hạt Dẻ Khoai Lang Da Đỏ Gói 3 Gói (1Kg/gói)</t>
  </si>
  <si>
    <t>873</t>
  </si>
  <si>
    <t>https://www.etmall.com.tw/i/7387439?Store=6&amp;Cate=41484</t>
  </si>
  <si>
    <t>1000g±10%/gói</t>
  </si>
  <si>
    <t>12 tháng</t>
  </si>
  <si>
    <t>[Phòng Thực Phẩm Tươi Sống] Đặc Biệt Gia Đình Loại A Hạt Dẻ Khoai Lang Da Đỏ Gói 7 Gói (1Kg/gói)</t>
  </si>
  <si>
    <t>https://www.etmall.com.tw/i/7387434?Store=6&amp;Cate=41484</t>
  </si>
  <si>
    <t>[Phòng Thực Phẩm Tươi Sống] Đặc Biệt Gia Đình Loại A Hạt Dẻ Khoai Lang Da Đỏ Gói 5 Gói (1Kg/gói)</t>
  </si>
  <si>
    <t>https://www.etmall.com.tw/i/7387436?Store=6&amp;Cate=41484</t>
  </si>
  <si>
    <t>"Fuye" mua 1 tặng 1 khoai lang nướng đá đông lạnh hữu cơ (500g/gói)</t>
  </si>
  <si>
    <t>298</t>
  </si>
  <si>
    <t>https://www.etmall.com.tw/i/7370589?Store=6&amp;Cate=41484</t>
  </si>
  <si>
    <t>Khoai lang nướng đá "Chị Shuangsheng" (hộp 300g×3)</t>
  </si>
  <si>
    <t>849</t>
  </si>
  <si>
    <t>https://www.etmall.com.tw/i/4899131?Store=6&amp;Cate=41484</t>
  </si>
  <si>
    <t>300g mỗi hộp</t>
  </si>
  <si>
    <t>12 tháng (đông lạnh)</t>
  </si>
  <si>
    <t>[Thông tin nhà sản xuất, số bảo hiểm trách nhiệm sản phẩm được bảo hiểm] Tên đại lý: Family Cloud Co., Ltd. Số điện thoại nhà sản xuất: 02-87710222 Địa chỉ nhà sản xuất: Tầng 13, số 218, khu 4, đường Zhongxiao East, quận Daan, thành phố Đài Bắc Cathay Mã số Thương hiệu Bảo hiểm Sản phẩm Thái Bình Dương: 1516 từ Số đăng ký ngành thực phẩm 11PD03658: A-124549062-00000-0</t>
  </si>
  <si>
    <t>Cách ăn nguội 1. Hãy rã đông ở nhiệt độ phòng và ăn trong tủ lạnh 2. Làm tan đá trong lò vi sóng trong 40-50 giây Cách ăn nóng. Lò vi sóng: đông lạnh trực tiếp trong 90-100 giây. Nồi chiên không khí: 200 độ trong 15-16 phút. Nồi điện: thêm 60 CC nước và nấu trong lò 25 phút: để đông và cho trực tiếp vào lò nướng và giảm nhiệt trong 25 phút + trên và dưới cùng nhau trong 5 phút. phút (tổng cộng 30 phút) 1. Chất liệu đóng gói của sản phẩm này không thể cho vào lò vi sóng trực tiếp 2. Vui lòng hoàn thành sản phẩm trong vòng 2 giờ sau khi cho vào lò vi sóng 3. Đầu và đuôi của khoai lang Màu đen và trắng được tạo ra bởi quá trình oxy hóa của sữa.</t>
  </si>
  <si>
    <t>[Tuyển Lớp 1] Bộ 5 Khoai Lang Nướng Đá Tainong No. 57 (500g/gói)</t>
  </si>
  <si>
    <t>640</t>
  </si>
  <si>
    <t>https://www.etmall.com.tw/i/3966020?Store=6&amp;Cate=41484</t>
  </si>
  <si>
    <t>Hạn sử dụng được đánh dấu trên túi</t>
  </si>
  <si>
    <t>[Tuyển Lớp 1] Khoai Lang Nướng Đá Tainong No. 57 8 gói (500g/gói)</t>
  </si>
  <si>
    <t>923</t>
  </si>
  <si>
    <t>https://www.etmall.com.tw/i/3966019?Store=6&amp;Cate=41484</t>
  </si>
  <si>
    <t>Ngày hết hạn được đánh dấu trên túi</t>
  </si>
  <si>
    <t>Bảo hiểm Tài sản &amp; Tai nạn Fubon Số 0532 Số 21AML0000190</t>
  </si>
  <si>
    <t>F-154854150-00000-5</t>
  </si>
  <si>
    <t>[Tuyển Chọn Hạng Nhất] Khoai lang nướng đá Tainong No. 57 12 gói (500g/gói)</t>
  </si>
  <si>
    <t>https://www.etmall.com.tw/i/3966018?Store=6&amp;Cate=41484</t>
  </si>
  <si>
    <t>[Lớp 1] Khoai lang nướng đá Tainong No. 57 15 gói (500g/gói)</t>
  </si>
  <si>
    <t>https://www.etmall.com.tw/i/3966017?Store=6&amp;Cate=41484</t>
  </si>
  <si>
    <t>Fruit Paradise-Tainong No. 57 khoai lang vàng (khoảng 5 pound ± 10%)</t>
  </si>
  <si>
    <t>399</t>
  </si>
  <si>
    <t>https://www.etmall.com.tw/i/3486151?Store=6&amp;Cate=41484</t>
  </si>
  <si>
    <t>Thiên đường trái cây</t>
  </si>
  <si>
    <t>Khoảng 5kg±10% bao gồm trọng lượng hộp</t>
  </si>
  <si>
    <t>Sản phẩm này không có thời hạn sử dụng từ 3 đến 5 ngày kể từ ngày giao hàng.</t>
  </si>
  <si>
    <t>Fruit Paradise-Tainong khoai lang vàng số 57 (khoảng 10 pounds ±10%)</t>
  </si>
  <si>
    <t>https://www.etmall.com.tw/i/3485468?Store=6&amp;Cate=41484</t>
  </si>
  <si>
    <t>Khoảng 10kg±10% bao gồm trọng lượng hộp</t>
  </si>
  <si>
    <t>[Phòng thực phẩm tươi sống] Mua 10 tặng 2, Khoai lang hạt dẻ đỏ số 85 Guandong</t>
  </si>
  <si>
    <t>https://www.etmall.com.tw/i/3452715?Store=6&amp;Cate=41484</t>
  </si>
  <si>
    <t>300g±10% (khoảng 3~6 miếng, đặt theo kích cỡ của khoai lang, dựa trên trọng lượng thực tế)</t>
  </si>
  <si>
    <t>https://www.etmall.com.tw/i/3431583?Store=6&amp;Cate=41484</t>
  </si>
  <si>
    <t>[Bánh khoai lang Yongbo] Tôi thích hộp kết hợp hương vị nguyên bản</t>
  </si>
  <si>
    <t>900</t>
  </si>
  <si>
    <t>https://www.etmall.com.tw/i/3310235?Store=6&amp;Cate=41484</t>
  </si>
  <si>
    <t>Bánh khoai lang Yong Bo</t>
  </si>
  <si>
    <t>đồ ăn vặt</t>
  </si>
  <si>
    <t>6 ~ 8 tháng</t>
  </si>
  <si>
    <t>Shaqima</t>
  </si>
  <si>
    <t>200g Guagua giòn, 250g khoai lang chiên giòn, 300g khoai tây chiên vàng, 210g khoai tây trái cây, 92g khoai lang chiên giòn cổ điển</t>
  </si>
  <si>
    <t>Tránh tiếp xúc với ánh nắng mặt trời hoặc đặt ở nơi nóng vì không thêm chất bảo quản hoặc chất ổn định nên chỉ được làm từ những nguyên liệu thô đơn giản. Nếu có bất kỳ sai sót nào, vui lòng thông báo cho nhà máy và thay thế bằng nguyên liệu thô đơn giản. một cái mới.</t>
  </si>
  <si>
    <t>Khoai lang, đường, mạch nha, gạo, dầu đậu nành, dầu cọ, giấy sắn, muối</t>
  </si>
  <si>
    <t>447kcal/100g</t>
  </si>
  <si>
    <t>[Thợ thủ công khoai tây] Túi bánh phồng hạt và khoai lang toàn diện</t>
  </si>
  <si>
    <t>135</t>
  </si>
  <si>
    <t>https://www.etmall.com.tw/i/3283786?Store=6&amp;Cate=41484</t>
  </si>
  <si>
    <t>Tránh ánh nắng mặt trời hoặc nơi nóng lên đến 6 tháng</t>
  </si>
  <si>
    <t>128g/gói</t>
  </si>
  <si>
    <t>Khoai lang, đường, mạch nha, đậu xanh, đậu nành, đậu đen, hạt bí, dâu tây, dầu đậu nành, giấy sắn</t>
  </si>
  <si>
    <t>459kcal/100g</t>
  </si>
  <si>
    <t>[Bậc thầy khoai tây] Bánh mì giòn mè đen và khoai lang</t>
  </si>
  <si>
    <t>https://www.etmall.com.tw/i/3283708?Store=6&amp;Cate=41484</t>
  </si>
  <si>
    <t>Khoai lang, đường, mạch nha, mè đen, dầu đậu nành, giấy sắn</t>
  </si>
  <si>
    <t>457kcal/100g</t>
  </si>
  <si>
    <t>[Thợ thủ công khoai tây] Bánh bao khoai lang nam việt quất giòn</t>
  </si>
  <si>
    <t>https://www.etmall.com.tw/i/3283706?Store=6&amp;Cate=41484</t>
  </si>
  <si>
    <t>Khoai lang, đường, mạch nha, nam việt quất, muối, dầu đậu nành, giấy sắn</t>
  </si>
  <si>
    <t>448kcal/100g</t>
  </si>
  <si>
    <t>[Bậc thầy khoai tây] Bánh mì giòn quất và khoai lang</t>
  </si>
  <si>
    <t>https://www.etmall.com.tw/i/3283705?Store=6&amp;Cate=41484</t>
  </si>
  <si>
    <t>Khoai lang, đường, mạch nha, quất, muối, dầu đậu nành, giấy sắn</t>
  </si>
  <si>
    <t>Khoai lang nướng đá đông lạnh hữu cơ Fuye FM (500g/gói)</t>
  </si>
  <si>
    <t>160</t>
  </si>
  <si>
    <t>https://www.etmall.com.tw/i/2936964?Store=6&amp;Cate=41484</t>
  </si>
  <si>
    <t>[Ăn vào thần thánh] Khoai lang đỏ hạt dẻ (1kg) x8 gói</t>
  </si>
  <si>
    <t>https://www.etmall.com.tw/i/2686784?Store=6&amp;Cate=41484</t>
  </si>
  <si>
    <t>Ăn trong Chúa tốt lành</t>
  </si>
  <si>
    <t>Bảo quản đông lạnh trong 1 năm, ngày chi tiết được ghi trên seal túi đóng gói hoặc trên nhãn</t>
  </si>
  <si>
    <t>F-150849515-00000-0</t>
  </si>
  <si>
    <t>Rã đông và ăn</t>
  </si>
  <si>
    <t>[Ăn Thần Thiện] Khoai Lang Đỏ Hạt Dẻ (1kg) x4 gói</t>
  </si>
  <si>
    <t>https://www.etmall.com.tw/i/2686785?Store=6&amp;Cate=41484</t>
  </si>
  <si>
    <t>1000g±10%/gói, tổng cộng 4 gói</t>
  </si>
  <si>
    <t>Bảo quản đông lạnh trong 1 năm, ngày chi tiết được ghi trên seal túi hoặc trên nhãn</t>
  </si>
  <si>
    <t>[Ăn Thần Thiện] Khoai Lang Đỏ Hạt Dẻ (1kg) x16 gói</t>
  </si>
  <si>
    <t>https://www.etmall.com.tw/i/2686783?Store=6&amp;Cate=41484</t>
  </si>
  <si>
    <t>[Hiệp hội nông dân Dajia] Khoai môn nhìn thấy hạnh phúc-Khối khoai môn tươi-300g-Gói (5 gói một bộ)</t>
  </si>
  <si>
    <t>https://www.etmall.com.tw/i/2626862?Store=6&amp;Cate=41484</t>
  </si>
  <si>
    <t>khoai môn</t>
  </si>
  <si>
    <t>Gói 300g (5 gói/bộ)</t>
  </si>
  <si>
    <t>1 năm (đông lạnh và chưa mở)</t>
  </si>
  <si>
    <t>Hiệp hội nông dân huyện Dajia</t>
  </si>
  <si>
    <t>Số 10, đường Wenwu, quận Dajia, thành phố Đài Trung</t>
  </si>
  <si>
    <t>Nam Trung Quốc 1403 số 092050090</t>
  </si>
  <si>
    <t>Theo quy định tại Điều 17 của Đạo luật bảo vệ người tiêu dùng, “hàng hóa có thời hạn sử dụng ngắn” nằm trong các trường hợp ngoại lệ hợp lý được chỉ định sẽ không được hưởng thời gian do dự bảy ngày và phải được trả lại mà không có lý do. Vui lòng thông cảm trước khi mua, cảm ơn sự hợp tác của bạn! Các sản phẩm trái cây/tươi/đông lạnh/đông lạnh không áp dụng đổi trả trong thời gian tăng giá 7 ngày theo quy định bảo vệ người tiêu dùng. Các sản phẩm được đánh dấu thông số kỹ thuật, trọng lượng, cấp độ, bao bì và giao hàng không được phép trả lại do những khác biệt chủ quan khác về nhận thức, sở thích cá nhân, màu sắc, kích thước, v.v. Các loại thực phẩm (tươi, đông lạnh, đông lạnh, rau, trái cây, v.v.) không thể được trả lại trừ khi bản thân sản phẩm bị hư hỏng, nứt, rò rỉ, mất nhiệt độ, v.v.</t>
  </si>
  <si>
    <t>B-156500301-00000-9</t>
  </si>
  <si>
    <t>Như trên bao bì sản phẩm</t>
  </si>
  <si>
    <t>[Chen Kee Taste] Khoai lang nướng mật ong Tainong 57 3 gói (1kg/gói)</t>
  </si>
  <si>
    <t>https://www.etmall.com.tw/i/2613133?Store=6&amp;Cate=41484</t>
  </si>
  <si>
    <t>Chen Kee ngon quá</t>
  </si>
  <si>
    <t>1 năm</t>
  </si>
  <si>
    <t>Công ty TNHH Kimmet</t>
  </si>
  <si>
    <t>Tầng 2, số 138, đường Lide, quận Zhonghe, thành phố Tân Bắc</t>
  </si>
  <si>
    <t>Nam Sơn 0900-22360026240-00</t>
  </si>
  <si>
    <t>Sẵn sàng để ăn</t>
  </si>
  <si>
    <t>F-150999703-00000-5</t>
  </si>
  <si>
    <t>1. Ăn trực tiếp có vị như kem, rất ngon 2. Bỏ đá ra và ăn ngay 3. Đun nóng trong chảo điện, nồi chiên không dầu hoặc lò vi sóng, mật ong sẽ đặc hơn và ngon hơn</t>
  </si>
  <si>
    <t>[Chen Kee Taste] Khoai lang nướng mật ong Tainong 57 9 gói (1kg/gói)</t>
  </si>
  <si>
    <t>https://www.etmall.com.tw/i/2613131?Store=6&amp;Cate=41484</t>
  </si>
  <si>
    <t>[Chen Kee Taste] Khoai lang nướng mật ong Tainong 57 6 gói (1kg/gói)</t>
  </si>
  <si>
    <t>https://www.etmall.com.tw/i/2613132?Store=6&amp;Cate=41484</t>
  </si>
  <si>
    <t>Khoai lang nướng đá Tainong Jinshan 10 gói (250g/gói)</t>
  </si>
  <si>
    <t>https://www.etmall.com.tw/i/2463482?Store=6&amp;Cate=41484</t>
  </si>
  <si>
    <t>250g±10%</t>
  </si>
  <si>
    <t>18 tháng</t>
  </si>
  <si>
    <t>Khoai lang nướng đá Tainong Jinshan 5 gói (250g/gói)</t>
  </si>
  <si>
    <t>499</t>
  </si>
  <si>
    <t>https://www.etmall.com.tw/i/2463483?Store=6&amp;Cate=41484</t>
  </si>
  <si>
    <t>Haoshen No. 57 Khoai lang nướng đá Sweet Yellow Heart 12 gói (500g/gói)</t>
  </si>
  <si>
    <t>https://www.etmall.com.tw/i/2163117?Store=6&amp;Cate=41484</t>
  </si>
  <si>
    <t>500G±10%/gói</t>
  </si>
  <si>
    <t>Bảo quản đông lạnh 12 tháng</t>
  </si>
  <si>
    <t>Công ty TNHH Quốc tế Haoshen</t>
  </si>
  <si>
    <t>Số 81, đường Jiansan, quận Zhonghe, thành phố Tân Bắc</t>
  </si>
  <si>
    <t>1300 số 03AKP0000613</t>
  </si>
  <si>
    <t>H-200035793-00000-3</t>
  </si>
  <si>
    <t>Xiancaijia Khoai lang đậm đặc Đài Loan 5 Đài Loan Jin 1 hộp</t>
  </si>
  <si>
    <t>https://www.etmall.com.tw/i/1783498?Store=6&amp;Cate=41484</t>
  </si>
  <si>
    <t>Xiancaijia Khoai lang đậm đặc Đài Loan 3 catties 1 hộp</t>
  </si>
  <si>
    <t>441</t>
  </si>
  <si>
    <t>https://www.etmall.com.tw/i/1783499?Store=6&amp;Cate=41484</t>
  </si>
  <si>
    <t>Xiancaijia Dajia cẩn thận chọn lọc khoai môn thơm, 5 pound một hộp</t>
  </si>
  <si>
    <t>https://www.etmall.com.tw/i/1783482?Store=6&amp;Cate=41484</t>
  </si>
  <si>
    <t>Xiancaijia Khoai lang đậm đặc Đài Loan 10 kg 1 hộp</t>
  </si>
  <si>
    <t>https://www.etmall.com.tw/i/1783490?Store=6&amp;Cate=41484</t>
  </si>
  <si>
    <t>10 kg/thùng, lô hàng thực tế được tính dựa trên trọng lượng của cân</t>
  </si>
  <si>
    <t>Xiancaijia Dajia cẩn thận chọn lọc khoai môn thơm, 3 pound một hộp</t>
  </si>
  <si>
    <t>567</t>
  </si>
  <si>
    <t>https://www.etmall.com.tw/i/1783483?Store=6&amp;Cate=41484</t>
  </si>
  <si>
    <t>kg*1 hộp, lô hàng thực tế được tính dựa trên trọng lượng của cân</t>
  </si>
  <si>
    <t>-</t>
  </si>
  <si>
    <t>Tên sản phẩm: Khoai môn thơm Dajia được lựa chọn cẩn thận Model sản phẩm: DHF-TARO Phương pháp bảo quản: Vui lòng bảo quản trong môi trường khô ráo, nhiệt độ phòng và tránh ánh nắng trực tiếp</t>
  </si>
  <si>
    <t>Xiancaijia Dajia cẩn thận chọn lọc khoai môn thơm 10 kg mỗi hộp</t>
  </si>
  <si>
    <t>https://www.etmall.com.tw/i/1783475?Store=6&amp;Cate=41484</t>
  </si>
  <si>
    <t>https://www.etmall.com.tw/i/1728930?Store=6&amp;Cate=41484</t>
  </si>
  <si>
    <t>[Người hái tươi] Bí ngô hạt dẻ không độc hại nhà kính 10 pound mỗi hộp</t>
  </si>
  <si>
    <t>https://www.etmall.com.tw/i/6094164?Store=6&amp;Cate=41484</t>
  </si>
  <si>
    <t>Quy cách sản phẩm: 10 pound Số lượng sản phẩm: 1 hộp</t>
  </si>
  <si>
    <t>Có thể bảo quản ở nhiệt độ phòng. Nếu đã cắt sẵn, vui lòng bảo quản trong tủ lạnh ở nhiệt độ 4-7°C. Sản phẩm này là trái cây và rau quả tươi, vui lòng ăn càng sớm càng tốt.</t>
  </si>
  <si>
    <t>[Người hái tươi] Bí ngô hạt dẻ không độc hại nhà kính 5 pound mỗi hộp</t>
  </si>
  <si>
    <t>https://www.etmall.com.tw/i/6094160?Store=6&amp;Cate=41484</t>
  </si>
  <si>
    <t>Quy cách sản phẩm: 5 kg Số lượng sản phẩm: 1 hộp</t>
  </si>
  <si>
    <t>[Rượu Xanh] Khoai Lang Hạt Dẻ Đỏ Hạng A - 3 gói (700g/gói)</t>
  </si>
  <si>
    <t>550</t>
  </si>
  <si>
    <t>https://www.etmall.com.tw/i/7418469?Store=6&amp;Cate=41484</t>
  </si>
  <si>
    <t>Khoai lang hạt dẻ đỏ loại A - 3 gói (700g/gói)</t>
  </si>
  <si>
    <t>0804 chữ số 08PDT00022</t>
  </si>
  <si>
    <t>[Rượu Xanh] Khoai Lang Đỏ Hạt Dẻ Hạng A - 5 gói (700g/gói)</t>
  </si>
  <si>
    <t>https://www.etmall.com.tw/i/7418468?Store=6&amp;Cate=41484</t>
  </si>
  <si>
    <t>Khoai lang hạt dẻ đỏ loại A-5 gói (700g/gói)</t>
  </si>
  <si>
    <t>[Rượu Xanh] Khoai Lang Hạt Dẻ Đỏ Hạng A - 10 gói (250g/gói)</t>
  </si>
  <si>
    <t>https://www.etmall.com.tw/i/7418467?Store=6&amp;Cate=41484</t>
  </si>
  <si>
    <t>Khoai lang hạt dẻ đỏ loại A-bộ 10 gói (250g/gói)</t>
  </si>
  <si>
    <t>[Rượu Xanh] Khoai lang hạt dẻ đỏ nguyên chất loại A-5 gói (1000g/gói)</t>
  </si>
  <si>
    <t>965</t>
  </si>
  <si>
    <t>https://www.etmall.com.tw/i/7321508?Store=6&amp;Cate=41484</t>
  </si>
  <si>
    <t>Bộ 5 gói khoai lang hạt dẻ đỏ nguyên chất hạng A (1000g/gói)</t>
  </si>
  <si>
    <t>[Rượu Xanh] Khoai lang hạt dẻ đỏ loại A đặc biệt-8 gói (túi zip chân không 300g/gói)</t>
  </si>
  <si>
    <t>738</t>
  </si>
  <si>
    <t>https://www.etmall.com.tw/i/7321507?Store=6&amp;Cate=41484</t>
  </si>
  <si>
    <t>Khoai lang hạt dẻ đỏ loại A đặc biệt - bộ 8 gói (túi zip chân không 300g/gói)</t>
  </si>
  <si>
    <t>[Rượu xanh] Khoai lang hạt dẻ da đỏ loại A đặc biệt-12 gói (túi dây kéo chân không 300g/gói)</t>
  </si>
  <si>
    <t>914</t>
  </si>
  <si>
    <t>https://www.etmall.com.tw/i/7321506?Store=6&amp;Cate=41484</t>
  </si>
  <si>
    <t>Khoai lang hạt dẻ đỏ loại A đặc biệt - 12 gói (túi zip chân không 300g/gói)</t>
  </si>
  <si>
    <t>【Rượu Xanh】 Khoai Lang Hạt Dẻ Đỏ Loại A Đặc Biệt - 3 gói (túi zip 800g/gói)</t>
  </si>
  <si>
    <t>625</t>
  </si>
  <si>
    <t>https://www.etmall.com.tw/i/7321497?Store=6&amp;Cate=41484</t>
  </si>
  <si>
    <t>Khoai lang hạt dẻ đỏ loại A đặc biệt - 3 gói (túi zip 800g/gói)</t>
  </si>
  <si>
    <t>[Rượu Xanh] Khoai Lang Vỏ Đỏ Hạt Dẻ Loại A Đặc Biệt-5 gói (túi zip 800g/gói)</t>
  </si>
  <si>
    <t>https://www.etmall.com.tw/i/7321496?Store=6&amp;Cate=41484</t>
  </si>
  <si>
    <t>Khoai lang hạt dẻ đỏ loại A đặc biệt - Bộ 5 gói (túi zip 800g/gói)</t>
  </si>
  <si>
    <t>[Rượu Xanh] Khoai lang hạt dẻ đỏ nguyên chất loại A-3 gói (1000g/gói)</t>
  </si>
  <si>
    <t>669</t>
  </si>
  <si>
    <t>https://www.etmall.com.tw/i/7318681?Store=6&amp;Cate=41484</t>
  </si>
  <si>
    <t>Bộ 3 gói khoai lang hạt dẻ đỏ nguyên chất hạng A (1000g/gói)</t>
  </si>
  <si>
    <t>Khoai lang siêu bổ dưỡng đặc hữu cải tiến của Nhật Bản</t>
  </si>
  <si>
    <t>991</t>
  </si>
  <si>
    <t>https://www.etmall.com.tw/i/4388691?Store=6&amp;Cate=41484</t>
  </si>
  <si>
    <t>Sea Meat Butler-Khoai tây thái hạt lựu đông lạnh nhanh (khoảng 1kg/gói)</t>
  </si>
  <si>
    <t>Khoai tây/Khoai mỡ/rễ</t>
  </si>
  <si>
    <t>488</t>
  </si>
  <si>
    <t>https://www.etmall.com.tw/i/7185135?Store=6&amp;Cate=117893</t>
  </si>
  <si>
    <t>Khoai tây</t>
  </si>
  <si>
    <t>Chưa mở, đông lạnh dưới -18 độ C, có thời hạn sử dụng tổng cộng là 24 tháng, bắt đầu từ ngày người tiêu dùng nhận hàng, ít nhất 90 ngày trước ngày hết hạn hoặc 365 ngày sau ngày sản xuất. bao bì.</t>
  </si>
  <si>
    <t>Sea Meat Butler - 5 gói khoai tây thái hạt lựu đông lạnh nhanh (khoảng 200g/gói)</t>
  </si>
  <si>
    <t>https://www.etmall.com.tw/i/7185041?Store=6&amp;Cate=117893</t>
  </si>
  <si>
    <t>200g±10% mỗi gói</t>
  </si>
  <si>
    <t>Sea Meat Butler - 10 gói khoai tây thái hạt lựu đông lạnh nhanh (khoảng 200g/gói)</t>
  </si>
  <si>
    <t>https://www.etmall.com.tw/i/7185040?Store=6&amp;Cate=117893</t>
  </si>
  <si>
    <t>Sea Meat Butler-Khoai tây thái hạt lựu đông lạnh nhanh cho gia đình Size 2 gói (khoảng 1kg/gói)</t>
  </si>
  <si>
    <t>639</t>
  </si>
  <si>
    <t>https://www.etmall.com.tw/i/7185039?Store=6&amp;Cate=117893</t>
  </si>
  <si>
    <t>[Hợp tác xã sản xuất rau quả Guanmiao] Măng xanh tươi ngọt chất lượng hàng đầu-măng 600g/gói x3 (giao hàng ở nhiệt độ phòng)</t>
  </si>
  <si>
    <t>470</t>
  </si>
  <si>
    <t>https://www.etmall.com.tw/i/6895614?Store=6&amp;Cate=117893</t>
  </si>
  <si>
    <t>măng tre</t>
  </si>
  <si>
    <t>600g/gói x3</t>
  </si>
  <si>
    <t>Sản phẩm này có thể được bảo quản ở nhiệt độ phòng trong 7 ngày sau khi khử trùng bằng áp suất cao. Vui lòng cho vào tủ lạnh càng sớm càng tốt sau khi nhận và giữ trong tủ lạnh trong 360 ngày.</t>
  </si>
  <si>
    <t>[Hợp tác xã sản xuất rau quả Guanmiao] Măng xanh tươi ngọt chất lượng hàng đầu-măng 600g/gói x12 (giao hàng ở nhiệt độ thường)</t>
  </si>
  <si>
    <t>https://www.etmall.com.tw/i/6895483?Store=6&amp;Cate=117893</t>
  </si>
  <si>
    <t>600g/gói x12</t>
  </si>
  <si>
    <t>[Hợp tác xã sản xuất rau quả Guanmiao] Măng xanh tươi ngọt chất lượng hàng đầu-măng 300g/gói x3 (giao hàng ở nhiệt độ phòng)</t>
  </si>
  <si>
    <t>590</t>
  </si>
  <si>
    <t>https://www.etmall.com.tw/i/6895488?Store=6&amp;Cate=117893</t>
  </si>
  <si>
    <t>300g/gói x3</t>
  </si>
  <si>
    <t>[Hợp tác xã sản xuất rau quả Guanmiao] Măng xanh tươi ngọt chất lượng hàng đầu-măng 300g/gói x6 (giao hàng ở nhiệt độ phòng)</t>
  </si>
  <si>
    <t>https://www.etmall.com.tw/i/6895486?Store=6&amp;Cate=117893</t>
  </si>
  <si>
    <t>300g/gói x6</t>
  </si>
  <si>
    <t>[Hợp tác xã sản xuất rau quả Guanmiao] Măng xanh tươi ngọt chất lượng hàng đầu-măng 600g/gói x6 (giao hàng ở nhiệt độ phòng)</t>
  </si>
  <si>
    <t>790</t>
  </si>
  <si>
    <t>https://www.etmall.com.tw/i/6895484?Store=6&amp;Cate=117893</t>
  </si>
  <si>
    <t>600g/gói x6</t>
  </si>
  <si>
    <t>[Hợp tác xã sản xuất rau quả Guanmiao] Măng xanh tươi ngọt chất lượng hàng đầu-măng 300g/gói x12 (giao hàng ở nhiệt độ phòng)</t>
  </si>
  <si>
    <t>https://www.etmall.com.tw/i/6895485?Store=6&amp;Cate=117893</t>
  </si>
  <si>
    <t>300g/gói x12</t>
  </si>
  <si>
    <t>[Hợp tác xã sản xuất rau quả Guanmiao] Măng xanh tươi ngọt chất lượng hàng đầu - nguyên quả 600g/gói x6 (giao hàng ở nhiệt độ phòng)</t>
  </si>
  <si>
    <t>https://www.etmall.com.tw/i/6893894?Store=6&amp;Cate=117893</t>
  </si>
  <si>
    <t>[Hợp tác xã sản xuất rau quả Guanmiao] Măng xanh tươi ngọt chất lượng hàng đầu - nguyên quả 600g/gói x3 (giao hàng ở nhiệt độ phòng)</t>
  </si>
  <si>
    <t>620</t>
  </si>
  <si>
    <t>https://www.etmall.com.tw/i/6893895?Store=6&amp;Cate=117893</t>
  </si>
  <si>
    <t>[Hợp tác xã sản xuất rau quả Guanmiao] Măng xanh tươi ngọt chất lượng hàng đầu - nguyên quả 600g/gói x12 (giao hàng ở nhiệt độ phòng)</t>
  </si>
  <si>
    <t>https://www.etmall.com.tw/i/6893893?Store=6&amp;Cate=117893</t>
  </si>
  <si>
    <t>https://www.etmall.com.tw/i/3431583?Store=6&amp;Cate=117893</t>
  </si>
  <si>
    <t>Bí ngô vị hạt dẻ 1kg/gói Quà tặng: Gà kiểu Pháp 180g x1 gói</t>
  </si>
  <si>
    <t>Người hái tươi lựa chọn cẩn thận bí ngô Achen địa phương của Đài Loan, 5 pound mỗi hộp (khoảng 2-8 quả)</t>
  </si>
  <si>
    <t>503</t>
  </si>
  <si>
    <t>https://www.etmall.com.tw/i/3235783?Store=6&amp;Cate=117893</t>
  </si>
  <si>
    <t>Thông số sản phẩm: 1 hộp nặng khoảng 5 pound (khoảng 3 kg). Số lượng sản phẩm: bao gồm khoảng 2-8 sản phẩm. Số lượng sản phẩm là ước tính sơ bộ.</t>
  </si>
  <si>
    <t>Ăn càng sớm càng tốt sau khi mở. Bảo quản ở nhiệt độ phòng trong 7-14 ngày và trong tủ lạnh khoảng 7-21 ngày.</t>
  </si>
  <si>
    <t>Người hái tươi lựa chọn cẩn thận bí ngô Achen địa phương từ Đài Loan, 10 kg mỗi hộp (khoảng 2-8 quả)</t>
  </si>
  <si>
    <t>760</t>
  </si>
  <si>
    <t>https://www.etmall.com.tw/i/3235781?Store=6&amp;Cate=117893</t>
  </si>
  <si>
    <t>Thông số sản phẩm: 1 hộp nặng khoảng 10 pound (khoảng 6 kg). Số lượng sản phẩm: bao gồm khoảng 2-8 sản phẩm. Số lượng sản phẩm là ước tính sơ bộ.</t>
  </si>
  <si>
    <t>Những người hái tươi lựa chọn cẩn thận những quả bí ngô Gillian địa phương của Đài Loan, 8 pound mỗi hộp (mỗi quả khoảng 2-8 quả)</t>
  </si>
  <si>
    <t>665</t>
  </si>
  <si>
    <t>https://www.etmall.com.tw/i/3235785?Store=6&amp;Cate=117893</t>
  </si>
  <si>
    <t>Thông số kỹ thuật của sản phẩm: 1 hộp nặng khoảng 8 pound (khoảng 4,8 kg). Số lượng sản phẩm: bao gồm khoảng 2-8 sản phẩm. Số lượng mặt hàng sản phẩm là ước tính sơ bộ lô hàng thực tế dựa trên trọng lượng của cân.</t>
  </si>
  <si>
    <t>Người hái tươi lựa chọn cẩn thận bí ngô Gillian địa phương từ Đài Loan, 10 kg mỗi hộp (mỗi quả khoảng 2-8 quả)</t>
  </si>
  <si>
    <t>https://www.etmall.com.tw/i/3235784?Store=6&amp;Cate=117893</t>
  </si>
  <si>
    <t>Người hái tươi lựa chọn cẩn thận bí ngô Gillian địa phương từ Đài Loan, 5 pound mỗi hộp (khoảng 2-8 quả)</t>
  </si>
  <si>
    <t>https://www.etmall.com.tw/i/3235786?Store=6&amp;Cate=117893</t>
  </si>
  <si>
    <t>Những người hái tươi chọn lọc cẩn thận bí ngô Achen địa phương của Đài Loan, 8 pound mỗi hộp (khoảng 2-8 quả mỗi hộp)</t>
  </si>
  <si>
    <t>https://www.etmall.com.tw/i/3235782?Store=6&amp;Cate=117893</t>
  </si>
  <si>
    <t>https://www.etmall.com.tw/i/2086620?Store=6&amp;Cate=117893</t>
  </si>
  <si>
    <t>https://www.etmall.com.tw/i/2086619?Store=6&amp;Cate=117893</t>
  </si>
  <si>
    <t>https://www.etmall.com.tw/i/2086340?Store=6&amp;Cate=117893</t>
  </si>
  <si>
    <t>https://www.etmall.com.tw/i/2086289?Store=6&amp;Cate=117893</t>
  </si>
  <si>
    <t>https://www.etmall.com.tw/i/2086287?Store=6&amp;Cate=117893</t>
  </si>
  <si>
    <t>https://www.etmall.com.tw/i/2086288?Store=6&amp;Cate=117893</t>
  </si>
  <si>
    <t>5 pound ngưu bàng trắng, vua của các loại rau bảo vệ sức khỏe chất lượng cao, được Fresh Picker tuyển chọn đặc biệt (chỉ dùng để nấu ăn)</t>
  </si>
  <si>
    <t>https://www.etmall.com.tw/i/2034950?Store=6&amp;Cate=117893</t>
  </si>
  <si>
    <t>5 bảng</t>
  </si>
  <si>
    <t>Làm lạnh ở nhiệt độ phòng</t>
  </si>
  <si>
    <t>Sản phẩm này là trái cây và rau quả tươi để đảm bảo độ tươi, vui lòng tiêu thụ càng sớm càng tốt.</t>
  </si>
  <si>
    <t>5 pound ngưu bàng đen, vua của các loại rau cao cấp tốt cho sức khỏe, được Fresh Pickers đặc biệt chọn lọc (cho trà)</t>
  </si>
  <si>
    <t>https://www.etmall.com.tw/i/2034944?Store=6&amp;Cate=117893</t>
  </si>
  <si>
    <t>3 cân ngưu bàng trắng, vua của các loại rau bảo vệ sức khỏe chất lượng cao, được Xiancaijia đặc biệt chọn lọc (chỉ dùng để nấu ăn)</t>
  </si>
  <si>
    <t>731</t>
  </si>
  <si>
    <t>https://www.etmall.com.tw/i/2034951?Store=6&amp;Cate=117893</t>
  </si>
  <si>
    <t>3 cân ngưu bàng đen, vua của các loại rau cao cấp tốt cho sức khỏe, được Fresh Picker chọn lọc đặc biệt (cho trà)</t>
  </si>
  <si>
    <t>https://www.etmall.com.tw/i/2034949?Store=6&amp;Cate=117893</t>
  </si>
  <si>
    <t>3 pound là 1,8 kg, khoảng 2-3 miếng</t>
  </si>
  <si>
    <t>Nên bọc nó trong giấy báo trắng hoặc giấy kraft và để trong tủ lạnh ở nhiệt độ 4-7°C. Có thể bảo quản trong 3-5 ngày. Nên tiêu thụ càng sớm càng tốt sau khi mở.</t>
  </si>
  <si>
    <t>Công ty TNHH Công nghệ sinh học Xinxian Đài Loan 07-373-0007</t>
  </si>
  <si>
    <t>Tên sản phẩm: Cây ngưu bàng đen tuyển chọn đặc biệt, vua các loại rau bảo vệ sức khỏe cao cấp, 3 cân Model sản phẩm: DHF-TWBP03 Thành phần sản phẩm: Rau quả tươi - cây ngưu bàng Nhãn dinh dưỡng: Mỗi 100 gam rau tươi chứa khoảng 87 gam chất dinh dưỡng nước, 4,1-4,7 gam protein và carbohydrate Hợp chất 3,0-3,5g, chất béo 0,1g, xenlulo 1,3-1,5g. Carotene cao tới 390 mg, cao gấp 280 lần so với cà rốt. VitaminCl 9 mg. Trong số các nguyên tố khoáng chất, nó chứa 240 mg canxi, 106 mg phốt pho, 7,6 mg sắt và nhiều chất dinh dưỡng khác. Ngày vận chuyển: Để mang đến cho bạn những sản phẩm tươi ngon nhất, quá trình sản xuất/sản xuất/thu hoạch bắt đầu sau khi đơn hàng được đặt. Ngày giao hàng là ngày đặt hàng + 3 ngày làm việc. Cảm ơn bạn đã yêu mến.</t>
  </si>
  <si>
    <t>Củ dền xay nhuyễn từ rau củ được chọn lọc đặc biệt của Fresh Picker's Queen's Garden 5 kg</t>
  </si>
  <si>
    <t>https://www.etmall.com.tw/i/2033623?Store=6&amp;Cate=117893</t>
  </si>
  <si>
    <t>củ cải đường</t>
  </si>
  <si>
    <t>Củ cải vườn xay nhuyễn đặc biệt của Xiancaijia 3 pound</t>
  </si>
  <si>
    <t>855</t>
  </si>
  <si>
    <t>https://www.etmall.com.tw/i/2024776?Store=6&amp;Cate=117893</t>
  </si>
  <si>
    <t>3 pound là 1,8 kg</t>
  </si>
  <si>
    <t>Khoai lang nhân sâm xanh mới không độc hại của Xiancaijia 10 pound</t>
  </si>
  <si>
    <t>https://www.etmall.com.tw/i/1912411?Store=6&amp;Cate=117893</t>
  </si>
  <si>
    <t>10 kg/hộp</t>
  </si>
  <si>
    <t>Khoai lang nhân sâm xanh không độc hại mới của Xiancaijia 5 catties</t>
  </si>
  <si>
    <t>https://www.etmall.com.tw/i/1912412?Store=6&amp;Cate=117893</t>
  </si>
  <si>
    <t>pound*1 hộp</t>
  </si>
  <si>
    <t>Tên sản phẩm: Xiancaijia loại nhân sâm xanh mới không độc hại 5 pound Mã sản phẩm: DHF-5GYA05 Thành phần sản phẩm: nhân sâm khoai lang Calo: 73 kcal trên 100 gram Thông tin dinh dưỡng: Theo Thông tin Dinh dưỡng Thực phẩm Đài Loan, Bộ Y tế, Điều hành Yuan Theo Theo cơ sở dữ liệu, 100g khoai lang có 73 calo, 82,1g nước, 1,9g protein thô, 2,2g chất béo thô, 12,8-20g carbohydrate, 0,3g chất xơ thô, 1,0g chất xơ, 0,03-0,11mg của vitamin B1, Vitamin B2 0,02mg, niacin 0,1mg, vitamin C 12mg, natri 9mg, kali 370mg, canxi 5mg, magiê 13mg, phốt pho 32mg, iốt 140mg Ngày vận chuyển: Để cung cấp cho bạn những sản phẩm tươi ngon nhất, nó sẽ bắt đầu sau khi đặt hàng Sản xuất/sản xuất/thu hoạch thì ngày giao hàng là ngày đặt hàng + 3 ngày làm việc, cảm ơn bạn đã quan tâm</t>
  </si>
  <si>
    <t>Xiancaijia Pingtung Đậu ngọt và giòn Khoai tây 3 catties 1 hộp</t>
  </si>
  <si>
    <t>468</t>
  </si>
  <si>
    <t>https://www.etmall.com.tw/i/1783492?Store=6&amp;Cate=117893</t>
  </si>
  <si>
    <t>đậu khoai lang</t>
  </si>
  <si>
    <t>kg/hộp, lô hàng thực tế được tính dựa trên trọng lượng của cân</t>
  </si>
  <si>
    <t>Xiancaijia Pingtung Đậu ngọt giòn Khoai tây 5 Đài Loan Jin 1 hộp</t>
  </si>
  <si>
    <t>648</t>
  </si>
  <si>
    <t>https://www.etmall.com.tw/i/1783491?Store=6&amp;Cate=117893</t>
  </si>
  <si>
    <t>Xiancaijia Pingtung Khoai tây đậu ngọt giòn 10 kg 1 hộp</t>
  </si>
  <si>
    <t>https://www.etmall.com.tw/i/1783488?Store=6&amp;Cate=117893</t>
  </si>
  <si>
    <t>Khoai tây tươi Xiancaijia 3 pound mỗi hộp</t>
  </si>
  <si>
    <t>https://www.etmall.com.tw/i/1783487?Store=6&amp;Cate=117893</t>
  </si>
  <si>
    <t>3 kg*1 hộp, lô hàng thực tế được tính dựa trên trọng lượng của cân</t>
  </si>
  <si>
    <t>Tên sản phẩm: Khoai tây tươi Model sản phẩm: DHF-POTATO Phương pháp bảo quản: Vui lòng bảo quản trong môi trường khô ráo, nhiệt độ phòng và tránh ánh nắng trực tiếp</t>
  </si>
  <si>
    <t>Khoai tây tươi Xiancaijia 5 pound một hộp</t>
  </si>
  <si>
    <t>https://www.etmall.com.tw/i/1783486?Store=6&amp;Cate=117893</t>
  </si>
  <si>
    <t>5 kg*1 hộp, lô hàng thực tế được tính dựa trên trọng lượng của cân</t>
  </si>
  <si>
    <t>Khoai tây tươi Xiancaijia 10 pound mỗi hộp</t>
  </si>
  <si>
    <t>https://www.etmall.com.tw/i/1783477?Store=6&amp;Cate=117893</t>
  </si>
  <si>
    <t>Sea Meat Butler - 1 gói măng ngô đông lạnh (khoảng 200g/gói)</t>
  </si>
  <si>
    <t>Ngô/hành tây/Cà rốt</t>
  </si>
  <si>
    <t>89</t>
  </si>
  <si>
    <t>https://www.etmall.com.tw/i/7185813?Store=6&amp;Cate=27295</t>
  </si>
  <si>
    <t>Sea Meat Butler - 1 gói ngô tươi đông lạnh (khoảng 1kg/gói)</t>
  </si>
  <si>
    <t>229</t>
  </si>
  <si>
    <t>https://www.etmall.com.tw/i/7185811?Store=6&amp;Cate=27295</t>
  </si>
  <si>
    <t>Sea Meat Butler - Bắp Tre Đông Lạnh Size Gia Đình 2 gói (khoảng 1kg/gói)</t>
  </si>
  <si>
    <t>https://www.etmall.com.tw/i/7185799?Store=6&amp;Cate=27295</t>
  </si>
  <si>
    <t>Măng ngô</t>
  </si>
  <si>
    <t>Sea Meat Butler - hạt ngô tươi đông lạnh, tổng cộng 4kg (khoảng 1kg/gói)</t>
  </si>
  <si>
    <t>880</t>
  </si>
  <si>
    <t>https://www.etmall.com.tw/i/7185797?Store=6&amp;Cate=27295</t>
  </si>
  <si>
    <t>ngô</t>
  </si>
  <si>
    <t>Sea Meat Butler - 10 gói măng ngô đông lạnh (khoảng 200g/gói)</t>
  </si>
  <si>
    <t>https://www.etmall.com.tw/i/7185800?Store=6&amp;Cate=27295</t>
  </si>
  <si>
    <t>Sea Meat Butler - hạt ngô tươi đông lạnh, tổng cộng 2kg (khoảng 1kg/gói)</t>
  </si>
  <si>
    <t>https://www.etmall.com.tw/i/7185798?Store=6&amp;Cate=27295</t>
  </si>
  <si>
    <t>Sea Meat Butler-hạt ngô tươi đông lạnh tổng cộng 8kg (khoảng 1kg/gói)</t>
  </si>
  <si>
    <t>https://www.etmall.com.tw/i/7185796?Store=6&amp;Cate=27295</t>
  </si>
  <si>
    <t>Sea Meat Butler - 5 gói măng ngô đông lạnh (khoảng 200g/gói)</t>
  </si>
  <si>
    <t>https://www.etmall.com.tw/i/7185801?Store=6&amp;Cate=27295</t>
  </si>
  <si>
    <t>Đông lạnh ở nhiệt độ phòng</t>
  </si>
  <si>
    <t>Chưa mở, đông lạnh dưới -18 độ C, có thời hạn sử dụng tổng cộng 24 tháng, bắt đầu từ ngày người tiêu dùng nhận hàng, ít nhất 90 ngày trước ngày hết hạn hoặc 365 ngày sau ngày sản xuất. bao bì.</t>
  </si>
  <si>
    <t>Mê mẩn với măng ngô tươi và đông lạnh</t>
  </si>
  <si>
    <t>https://www.etmall.com.tw/i/3209774?Store=6&amp;Cate=27295</t>
  </si>
  <si>
    <t>Hành tươi đặc sản Xiancaijia Pingtung 3 catties 1 hộp</t>
  </si>
  <si>
    <t>380</t>
  </si>
  <si>
    <t>https://www.etmall.com.tw/i/1783494?Store=6&amp;Cate=27295</t>
  </si>
  <si>
    <t>củ hành</t>
  </si>
  <si>
    <t>Hành tươi đặc sản Xiancaijia Pingtung 5 pound một hộp</t>
  </si>
  <si>
    <t>475</t>
  </si>
  <si>
    <t>https://www.etmall.com.tw/i/1783493?Store=6&amp;Cate=27295</t>
  </si>
  <si>
    <t>Hành tươi đặc sản Xiancaijia Pingtung 10 kg mỗi hộp</t>
  </si>
  <si>
    <t>712</t>
  </si>
  <si>
    <t>https://www.etmall.com.tw/i/1783489?Store=6&amp;Cate=27295</t>
  </si>
  <si>
    <t>Xiancaijia cà rốt mới hái, 5 pound một hộp</t>
  </si>
  <si>
    <t>https://www.etmall.com.tw/i/1783484?Store=6&amp;Cate=27295</t>
  </si>
  <si>
    <t>cà rốt</t>
  </si>
  <si>
    <t>Cà rốt mới hái từ Xiancaijia 3 pound mỗi hộp</t>
  </si>
  <si>
    <t>https://www.etmall.com.tw/i/1783485?Store=6&amp;Cate=27295</t>
  </si>
  <si>
    <t>Tên sản phẩm: Cà rốt mới hái Model sản phẩm: DHF-CARROT Nhiệt độ giao hàng: giao hàng ở nhiệt độ phòng, quý khách vui lòng cố gắng lấy hàng trước buổi trưa để tránh quá trình giao hàng lâu ảnh hưởng đến chất lượng thực phẩm Phương pháp bảo quản: vui lòng bảo quản trong môi trường khô ráo, nhiệt độ phòng và tránh ánh nắng mặt trời tia trực tiếp</t>
  </si>
  <si>
    <t>Xiancaijia cà rốt mới hái 10 pound mỗi hộp</t>
  </si>
  <si>
    <t>https://www.etmall.com.tw/i/1783476?Store=6&amp;Cate=27295</t>
  </si>
  <si>
    <t>[Nhật ký trái cây tươi] Dâu tây vận chuyển bằng đường hàng không nhập khẩu từ Nhật Bản (2 quả trong hộp quà tinh tế)</t>
  </si>
  <si>
    <t>https://www.etmall.com.tw/i/6147440?Store=6&amp;Cate=27295</t>
  </si>
  <si>
    <t>Nhật ký trái cây tươi</t>
  </si>
  <si>
    <t>hoa quả</t>
  </si>
  <si>
    <t>Tổng trọng lượng của hai gói là khoảng 700 ~ 800 gram (mỗi gói khoảng 5-10 miếng)</t>
  </si>
  <si>
    <t>Nhật Bản</t>
  </si>
  <si>
    <t>thứ 3</t>
  </si>
  <si>
    <t>Công ty TNHH Hậu cần Nông sản Quốc tế Xinguo</t>
  </si>
  <si>
    <t>Số 12, ngõ 157, phố Sanmin, quận Sanchong, thành phố Tân Bắc</t>
  </si>
  <si>
    <t>Bảo hiểm tài sản và tai nạn Fubon 10202520820</t>
  </si>
  <si>
    <t>F-124254572-00000-4</t>
  </si>
  <si>
    <t>[Nhật ký trái cây tươi] chanh dây bản xứ Puli (hộp quà tinh tế 2kg)</t>
  </si>
  <si>
    <t>828</t>
  </si>
  <si>
    <t>https://www.etmall.com.tw/i/6031151?Store=6&amp;Cate=27295</t>
  </si>
  <si>
    <t>[Nhật ký trái cây tươi] chanh dây bản xứ Puli (hộp quà tinh tế 4kg)</t>
  </si>
  <si>
    <t>https://www.etmall.com.tw/i/5997000?Store=6&amp;Cate=27295</t>
  </si>
  <si>
    <t>Bông cải xanh đông lạnh Longfeng FM (500g/gói)</t>
  </si>
  <si>
    <t>Đậu/Edamame/Bông cải xanh</t>
  </si>
  <si>
    <t>113</t>
  </si>
  <si>
    <t>https://www.etmall.com.tw/i/2953279?Store=6&amp;Cate=41485</t>
  </si>
  <si>
    <t>[Dad's Kitchen] Bộ 8 gói đậu nành Nhật chính hãng xuất khẩu cỡ lớn (1000g±1.5%/gói)</t>
  </si>
  <si>
    <t>https://www.etmall.com.tw/i/7535871?Store=6&amp;Cate=41485</t>
  </si>
  <si>
    <t>Căn bếp của bố</t>
  </si>
  <si>
    <t>(1000g±1,5%/gói)</t>
  </si>
  <si>
    <t>Đông lạnh dưới -18oC trong 18 tháng (vui lòng làm theo hướng dẫn trên bao bì)</t>
  </si>
  <si>
    <t>[Dad's Kitchen] Bộ 5 gói đậu nành Nhật chính hãng xuất khẩu cỡ lớn (1000g±1.5%/gói)</t>
  </si>
  <si>
    <t>845</t>
  </si>
  <si>
    <t>https://www.etmall.com.tw/i/7535872?Store=6&amp;Cate=41485</t>
  </si>
  <si>
    <t>Sea Meat Butler-Bông cải xanh tươi đông lạnh Đài Loan X3 gói (1 gói/khoảng 1kg mỗi gói)</t>
  </si>
  <si>
    <t>https://www.etmall.com.tw/i/7532731?Store=6&amp;Cate=41485</t>
  </si>
  <si>
    <t>1Kg±10%/túi</t>
  </si>
  <si>
    <t>Tổng thời hạn sử dụng là 1 năm khi đông lạnh và bảo quản ở nhiệt độ dưới -18 độ C. Thời hạn sử dụng được ghi trên bao bì.</t>
  </si>
  <si>
    <t>F-142706970-00000-8</t>
  </si>
  <si>
    <t>Sea Meat Butler-Bông cải xanh tươi đông lạnh Đài Loan X6 gói (1 gói/khoảng 1kg mỗi gói)</t>
  </si>
  <si>
    <t>https://www.etmall.com.tw/i/7532730?Store=6&amp;Cate=41485</t>
  </si>
  <si>
    <t>Đậu Edamame muối đông lạnh chọn lọc của quản gia thịt biển (1000g/gói) x 8 gói</t>
  </si>
  <si>
    <t>https://www.etmall.com.tw/i/7418902?Store=6&amp;Cate=41485</t>
  </si>
  <si>
    <t>Đậu Pháp/đậu nhạy cảm hạt đậu xanh</t>
  </si>
  <si>
    <t>1000g±10% mỗi gói</t>
  </si>
  <si>
    <t>Chưa mở, đông lạnh dưới -18 độ C, có thời hạn sử dụng tổng cộng 12 tháng, bắt đầu từ ngày người tiêu dùng nhận hàng, ít nhất 90 ngày trước ngày hết hạn hoặc 365 ngày sau ngày sản xuất. bao bì.</t>
  </si>
  <si>
    <t>Vỏ đậu Edamame muối đông lạnh chọn lọc của quản gia thịt biển (1000g/gói) x 12 gói</t>
  </si>
  <si>
    <t>https://www.etmall.com.tw/i/7418901?Store=6&amp;Cate=41485</t>
  </si>
  <si>
    <t>Đậu Edamame muối đông lạnh tuyển chọn từ quản gia thịt biển (1000g/gói)</t>
  </si>
  <si>
    <t>171</t>
  </si>
  <si>
    <t>https://www.etmall.com.tw/i/7418900?Store=6&amp;Cate=41485</t>
  </si>
  <si>
    <t>Đậu Edamame muối đông lạnh chọn lọc của quản gia thịt biển (1000g/gói) x 5 gói</t>
  </si>
  <si>
    <t>https://www.etmall.com.tw/i/7418899?Store=6&amp;Cate=41485</t>
  </si>
  <si>
    <t>[Hai Zhi Chun] Quinoa đỏ nhạt và đậu nành Nhật Bản (thuần chay) - Bộ 6 hộp (200g±10%/hộp)</t>
  </si>
  <si>
    <t>601</t>
  </si>
  <si>
    <t>https://www.etmall.com.tw/i/7227681?Store=6&amp;Cate=41485</t>
  </si>
  <si>
    <t>200g±10%/hộp*6 hộp</t>
  </si>
  <si>
    <t>Đóng băng dưới -18oC trong 6 tháng</t>
  </si>
  <si>
    <t>Thực phẩm Hải Chí Xuân</t>
  </si>
  <si>
    <t>Số 2, ngõ 367-40, đường Zhongzheng, quận Niaosong, thành phố Cao Hùng</t>
  </si>
  <si>
    <t>Lưu ý: Hàng hóa bạn mua là hàng dễ hỏng và có thời hạn sử dụng ngắn. Theo trường hợp ngoại lệ hợp lý "hàng hóa có thời hạn sử dụng ngắn" quy định tại Điều 17 của Đạo luật Bảo vệ Người tiêu dùng, bạn sẽ không được hưởng thời gian do dự bảy ngày. thời gian và không có lý do nào phải được đính kèm để trả lại. Hình ảnh sản phẩm chỉ mang tính tham khảo và sản phẩm thực tế được cung cấp sẽ được ưu tiên áp dụng. Nếu sản phẩm đã được mở và sử dụng dẫn đến thiếu nguyên vẹn thì sẽ không được trả lại hoặc đổi hàng. Xin vui lòng hiểu trước khi mua, cảm ơn sự hợp tác của bạn!</t>
  </si>
  <si>
    <t>E-200045700-00000-9</t>
  </si>
  <si>
    <t>[Hai Zhi Chun] Quinoa đỏ nhạt và đậu nành Nhật Bản (thuần chay) - 15 hộp (200g±10%/hộp)</t>
  </si>
  <si>
    <t>https://www.etmall.com.tw/i/7227679?Store=6&amp;Cate=41485</t>
  </si>
  <si>
    <t>200g±10%/hộp*15 hộp</t>
  </si>
  <si>
    <t>[Hai Zhi Chun] Quinoa đỏ nhạt và đậu nành Nhật Bản (thuần chay) - bộ 8 hộp (200g±10%/hộp)</t>
  </si>
  <si>
    <t>748</t>
  </si>
  <si>
    <t>https://www.etmall.com.tw/i/7227680?Store=6&amp;Cate=41485</t>
  </si>
  <si>
    <t>200g±10%/hộp*8 hộp</t>
  </si>
  <si>
    <t>Hiệp hội nông dân Xinshi Hạt Edamame chọn lọc-gói 500g (bộ 3 gói)</t>
  </si>
  <si>
    <t>https://www.etmall.com.tw/i/6861374?Store=6&amp;Cate=41485</t>
  </si>
  <si>
    <t>Gói 500g (bộ 3 gói)</t>
  </si>
  <si>
    <t>18 tháng (chưa mở)</t>
  </si>
  <si>
    <t>Hiệp hội nông dân huyện Xinshi</t>
  </si>
  <si>
    <t>Số 1-1, Đường Fuxing, Xinshili, Quận Tân Thành, Thành phố Đài Nam</t>
  </si>
  <si>
    <t>Fubon 0506 chữ số 19AML0000901</t>
  </si>
  <si>
    <t>Theo Điều 19 Luật Bảo vệ người tiêu dùng, hàng hóa được hưởng thời gian do dự 7 ngày để đánh giá (lưu ý! Thời gian do dự không phải là thời gian dùng thử). Các loại thực phẩm (tươi, đông lạnh, đông lạnh, rau, trái cây, v.v.). .) Ngoại trừ hư hỏng đối với bản thân sản phẩm, các hạng mục như vết nứt, rò rỉ, mất nhiệt độ, v.v. không thể được trả lại.</t>
  </si>
  <si>
    <t>D-173296000-00001-9</t>
  </si>
  <si>
    <t>Ăn sau khi nấu</t>
  </si>
  <si>
    <t>Sea Meat Butler - 5 gói cơm súp lơ tươi không tinh bột, ít đường, ít calo đông lạnh (khoảng 1kg/gói)</t>
  </si>
  <si>
    <t>https://www.etmall.com.tw/i/6439409?Store=6&amp;Cate=41485</t>
  </si>
  <si>
    <t>Khoảng 1kg±10% mỗi gói</t>
  </si>
  <si>
    <t>Tổng thời hạn sử dụng: Bảo quản đông lạnh dưới -18 độ C trong 1 năm</t>
  </si>
  <si>
    <t>https://www.etmall.com.tw/i/4803992?Store=6&amp;Cate=41485</t>
  </si>
  <si>
    <t>https://www.etmall.com.tw/i/4803974?Store=6&amp;Cate=41485</t>
  </si>
  <si>
    <t>https://www.etmall.com.tw/i/4803975?Store=6&amp;Cate=41485</t>
  </si>
  <si>
    <t>https://www.etmall.com.tw/i/4803973?Store=6&amp;Cate=41485</t>
  </si>
  <si>
    <t>https://www.etmall.com.tw/i/4742795?Store=6&amp;Cate=41485</t>
  </si>
  <si>
    <t>https://www.etmall.com.tw/i/4740736?Store=6&amp;Cate=41485</t>
  </si>
  <si>
    <t>[Dã ngoại thành phố] Bông cải xanh hoặc súp lơ trắng (1000g/gói) x 5 gói</t>
  </si>
  <si>
    <t>https://www.etmall.com.tw/i/3997133?Store=6&amp;Cate=41485</t>
  </si>
  <si>
    <t>[Dã ngoại thành phố] Bông cải xanh hoặc súp lơ trắng (1000g/gói) x 10 gói</t>
  </si>
  <si>
    <t>https://www.etmall.com.tw/i/3997132?Store=6&amp;Cate=41485</t>
  </si>
  <si>
    <t>https://www.etmall.com.tw/i/3997130?Store=6&amp;Cate=41485</t>
  </si>
  <si>
    <t>https://www.etmall.com.tw/i/3997131?Store=6&amp;Cate=41485</t>
  </si>
  <si>
    <t>[GREENS] Cơm súp lơ trắng đông lạnh (1000g)*3 gói</t>
  </si>
  <si>
    <t>https://www.etmall.com.tw/i/3499673?Store=6&amp;Cate=41485</t>
  </si>
  <si>
    <t>Bồ Đào Nha</t>
  </si>
  <si>
    <t>Như trên bao bì (ngày/tháng/năm)</t>
  </si>
  <si>
    <t>Công ty TNHH Tiếp thị Quốc tế Pinzhen</t>
  </si>
  <si>
    <t>1F, số 238-1, đường Jihe, quận Shilin, thành phố Đài Bắc</t>
  </si>
  <si>
    <t>1504 chữ số 08PD01563</t>
  </si>
  <si>
    <t>H-169759865-00000-0</t>
  </si>
  <si>
    <t>[Oujia Selected] Cơm súp lơ nguyên chất tự nhiên set 5 gói-250G/gói</t>
  </si>
  <si>
    <t>https://www.etmall.com.tw/i/3487407?Store=6&amp;Cate=41485</t>
  </si>
  <si>
    <t>Olga được lựa chọn cẩn thận</t>
  </si>
  <si>
    <t>250g±10%/gói</t>
  </si>
  <si>
    <t>Bảo quản đông lạnh ở -18 độ trong 24 tháng (chưa mở)</t>
  </si>
  <si>
    <t>Công ty TNHH Quốc tế Oujia</t>
  </si>
  <si>
    <t>Tầng 6, Số 6, Đoạn 2, Đường Trung Sơn, Quận Trung Hòa, Thành phố Tân Đài Bắc</t>
  </si>
  <si>
    <t>0524 chữ số 22AML0000230</t>
  </si>
  <si>
    <t>F-183519466-00000-5</t>
  </si>
  <si>
    <t>[Xianshitang] Cơm Súp Lơ Tốt Cho Sức Khỏe Low-Carb 6 Hộp (250g/hộp)</t>
  </si>
  <si>
    <t>585</t>
  </si>
  <si>
    <t>https://www.etmall.com.tw/i/3452716?Store=6&amp;Cate=41485</t>
  </si>
  <si>
    <t>250 gram ±10% (bao gồm trọng lượng hộp)</t>
  </si>
  <si>
    <t>[Xianshitang] Quinoa Chickpea/Edamame ít đường Bộ 6 gói - 1 gói bông cải xanh - tổng cộng 7 miếng</t>
  </si>
  <si>
    <t>680</t>
  </si>
  <si>
    <t>https://www.etmall.com.tw/i/3371770?Store=6&amp;Cate=41485</t>
  </si>
  <si>
    <t>Đài Loan, Trung Quốc</t>
  </si>
  <si>
    <t>Bông cải xanh tươi đông lạnh 24 tháng Đậu Edamame 24 tháng Hạt mù tạt vàng Quinoa Đậu xanh 24 tháng</t>
  </si>
  <si>
    <t>Túi điều hòa</t>
  </si>
  <si>
    <t>Vô Tâm Tố</t>
  </si>
  <si>
    <t>https://www.etmall.com.tw/i/3256540?Store=6&amp;Cate=41485</t>
  </si>
  <si>
    <t>https://www.etmall.com.tw/i/3254545?Store=6&amp;Cate=41485</t>
  </si>
  <si>
    <t>[Công nghệ sinh học Xingmei] Chọn 10 gói rau tươi đông lạnh/bông cải xanh/rau bina/cơm súp lơ trắng/hạt ngô nhập khẩu (1000g/gói)</t>
  </si>
  <si>
    <t>https://www.etmall.com.tw/i/3236701?Store=6&amp;Cate=41485</t>
  </si>
  <si>
    <t>1kg/túi</t>
  </si>
  <si>
    <t>Mê mẩn rau thập cẩm tươi và đông lạnh (200g/gói; bông cải xanh, súp lơ trắng, cà rốt)</t>
  </si>
  <si>
    <t>https://www.etmall.com.tw/i/3165106?Store=6&amp;Cate=41485</t>
  </si>
  <si>
    <t>Mê mẩn với đậu xanh tươi đông lạnh</t>
  </si>
  <si>
    <t>https://www.etmall.com.tw/i/3167369?Store=6&amp;Cate=41485</t>
  </si>
  <si>
    <t>Mê mẩn món đậu bắp tươi đông lạnh</t>
  </si>
  <si>
    <t>https://www.etmall.com.tw/i/3167359?Store=6&amp;Cate=41485</t>
  </si>
  <si>
    <t>Yêu bông cải xanh tươi và đông lạnh</t>
  </si>
  <si>
    <t>https://www.etmall.com.tw/i/3167370?Store=6&amp;Cate=41485</t>
  </si>
  <si>
    <t>Mê mẩn món cơm súp lơ trắng tươi đông lạnh</t>
  </si>
  <si>
    <t>https://www.etmall.com.tw/i/3167350?Store=6&amp;Cate=41485</t>
  </si>
  <si>
    <t>Mê mẩn món súp lơ trắng tươi đông lạnh</t>
  </si>
  <si>
    <t>https://www.etmall.com.tw/i/3150429?Store=6&amp;Cate=41485</t>
  </si>
  <si>
    <t>Mê mẩn với cơm súp lơ trắng tươi gói số lượng lớn 1Kg</t>
  </si>
  <si>
    <t>199</t>
  </si>
  <si>
    <t>https://www.etmall.com.tw/i/3148713?Store=6&amp;Cate=41485</t>
  </si>
  <si>
    <t>Hạt đậu nành đông lạnh hữu cơ Fuye FM (300g/gói)</t>
  </si>
  <si>
    <t>https://www.etmall.com.tw/i/3133188?Store=6&amp;Cate=41485</t>
  </si>
  <si>
    <t>Sea Meat Butler - Cơm súp lơ tươi không tinh bột, ít đường, ít calo đông lạnh 10 gói (khoảng 1kg/gói)</t>
  </si>
  <si>
    <t>https://www.etmall.com.tw/i/3064888?Store=6&amp;Cate=41485</t>
  </si>
  <si>
    <t>Đậu nành muối đông lạnh hữu cơ Fuye FM (250g/gói)</t>
  </si>
  <si>
    <t>https://www.etmall.com.tw/i/2937308?Store=6&amp;Cate=41485</t>
  </si>
  <si>
    <t>Súp lơ xanh đông lạnh hữu cơ Fuye FM (300g/gói)</t>
  </si>
  <si>
    <t>150</t>
  </si>
  <si>
    <t>https://www.etmall.com.tw/i/2937306?Store=6&amp;Cate=41485</t>
  </si>
  <si>
    <t>【XANH】Cơm Súp Lơ Xanh/Trắng (1000g) Chọn 10 gói</t>
  </si>
  <si>
    <t>https://www.etmall.com.tw/i/2919519?Store=6&amp;Cate=41485</t>
  </si>
  <si>
    <t>Sea Meat Butler-Súp lơ xanh tươi đông lạnh (20 gói/khoảng 200g±10% mỗi gói)</t>
  </si>
  <si>
    <t>https://www.etmall.com.tw/i/2802398?Store=6&amp;Cate=41485</t>
  </si>
  <si>
    <t>200g±10%/gói</t>
  </si>
  <si>
    <t>Súp lơ đông lạnh chọn lọc từ quản gia thịt biển (6 gói/khoảng 200g±10% mỗi gói)</t>
  </si>
  <si>
    <t>515</t>
  </si>
  <si>
    <t>https://www.etmall.com.tw/i/2802397?Store=6&amp;Cate=41485</t>
  </si>
  <si>
    <t>Sea Meat Butler-Súp lơ trắng tươi đông lạnh (12 gói/khoảng 200g±10% mỗi gói)</t>
  </si>
  <si>
    <t>659</t>
  </si>
  <si>
    <t>https://www.etmall.com.tw/i/2802396?Store=6&amp;Cate=41485</t>
  </si>
  <si>
    <t>Sea Meat Butler-Súp lơ xanh tươi đông lạnh (6 gói/khoảng 200g±10% mỗi gói)</t>
  </si>
  <si>
    <t>https://www.etmall.com.tw/i/2802400?Store=6&amp;Cate=41485</t>
  </si>
  <si>
    <t>Sea Meat Butler-Súp lơ xanh tươi đông lạnh (12 gói/khoảng 200g±10% mỗi gói)</t>
  </si>
  <si>
    <t>729</t>
  </si>
  <si>
    <t>https://www.etmall.com.tw/i/2802399?Store=6&amp;Cate=41485</t>
  </si>
  <si>
    <t>Sea Meat Butler-Súp lơ trắng tươi đông lạnh (20 gói/khoảng 200g±10% mỗi gói)</t>
  </si>
  <si>
    <t>9:30</t>
  </si>
  <si>
    <t>https://www.etmall.com.tw/i/2802395?Store=6&amp;Cate=41485</t>
  </si>
  <si>
    <t>[Bếp của Bố] Rau củ tươi đông lạnh phần lớn 4 gói (1000g±1.5%/gói)</t>
  </si>
  <si>
    <t>796</t>
  </si>
  <si>
    <t>https://www.etmall.com.tw/i/2598569?Store=6&amp;Cate=41485</t>
  </si>
  <si>
    <t>Bông cải xanh/đậu xanh súp lơ/đậu nhạy cảm</t>
  </si>
  <si>
    <t>Đóng băng dưới -18oC trong một năm (vui lòng làm theo hướng dẫn trên bao bì)</t>
  </si>
  <si>
    <t>Công ty TNHH Doanh nghiệp Quanqi</t>
  </si>
  <si>
    <t>Số 27, ngõ 1 Xingzhong, làng Toyota, thị trấn Neipu, huyện Pingtung</t>
  </si>
  <si>
    <t>T-134953723-00000-3</t>
  </si>
  <si>
    <t>Lạnh, Tứ Xuyên nóng</t>
  </si>
  <si>
    <t>[Bếp của Bố] Rau củ tươi đông lạnh phần lớn 6 gói (1000g±1.5%/gói)</t>
  </si>
  <si>
    <t>https://www.etmall.com.tw/i/2598568?Store=6&amp;Cate=41485</t>
  </si>
  <si>
    <t>[Bếp của Bố] Rau củ tươi đông lạnh phần lớn 10 gói (1000g±1.5%/gói)</t>
  </si>
  <si>
    <t>https://www.etmall.com.tw/i/2598567?Store=6&amp;Cate=41485</t>
  </si>
  <si>
    <t>Công ty TNHH Quanqi Enterprise</t>
  </si>
  <si>
    <t>Súp lơ đông lạnh chọn lọc từ quản gia thịt biển (2 gói/khoảng 200g±10% mỗi gói)</t>
  </si>
  <si>
    <t>289</t>
  </si>
  <si>
    <t>https://www.etmall.com.tw/i/2589883?Store=6&amp;Cate=41485</t>
  </si>
  <si>
    <t>Súp lơ đông lạnh chọn lọc từ quản gia thịt biển (1 gói/khoảng 200g±10% mỗi gói)</t>
  </si>
  <si>
    <t>82</t>
  </si>
  <si>
    <t>https://www.etmall.com.tw/i/2589879?Store=6&amp;Cate=41485</t>
  </si>
  <si>
    <t>Sea Meat Butler - 2 gói cơm súp lơ tươi không tinh bột, ít đường, ít calo đông lạnh (khoảng 1kg/gói)</t>
  </si>
  <si>
    <t>https://www.etmall.com.tw/i/2586574?Store=6&amp;Cate=41485</t>
  </si>
  <si>
    <t>Quản gia thịt biển - Cơm súp lơ tươi đông lạnh không tinh bột, ít đường và ít calo Tinghao 1 gói (khoảng 1kg/gói)</t>
  </si>
  <si>
    <t>249</t>
  </si>
  <si>
    <t>https://www.etmall.com.tw/i/2586572?Store=6&amp;Cate=41485</t>
  </si>
  <si>
    <t>Sea Meat Butler - Cơm súp lơ tươi đông lạnh không đường, ít đường, ít calo 1 gói (khoảng 1kg/gói)</t>
  </si>
  <si>
    <t>390</t>
  </si>
  <si>
    <t>https://www.etmall.com.tw/i/2586575?Store=6&amp;Cate=41485</t>
  </si>
  <si>
    <t>Sea Meat Butler - 3 gói cơm súp lơ tươi không tinh bột, ít đường, ít calo đông lạnh (khoảng 1kg/gói)</t>
  </si>
  <si>
    <t>https://www.etmall.com.tw/i/2586573?Store=6&amp;Cate=41485</t>
  </si>
  <si>
    <t>Rau hữu cơ</t>
  </si>
  <si>
    <t>https://www.etmall.com.tw/i/7615385?Store=6&amp;Cate=176563</t>
  </si>
  <si>
    <t>https://www.etmall.com.tw/i/7615384?Store=6&amp;Cate=176563</t>
  </si>
  <si>
    <t>https://www.etmall.com.tw/i/7382060?Store=6&amp;Cate=176563</t>
  </si>
  <si>
    <t>[Nông dân nhỏ khéo léo_Hộp rau] Thành phố Đào Viên_Hộp gia đình 15 miếng (Hữu cơ thân thiện/Tươi được hái trực tiếp từ nguồn/Hỗ trợ nông sản tốt từ quê hương)</t>
  </si>
  <si>
    <t>https://www.etmall.com.tw/i/7342965?Store=6&amp;Cate=176563</t>
  </si>
  <si>
    <t>※※Hộp rau này sẽ đóng cửa để đặt hàng vào lúc 24:00 thứ Hai hàng tuần và sẽ được chuyển vào thứ Năm hàng tuần. Nếu bạn đặt hàng sau thời gian quy định, hộp rau này sẽ được chuyển đi cách tuần※※</t>
  </si>
  <si>
    <t>https://www.etmall.com.tw/i/7341932?Store=6&amp;Cate=176563</t>
  </si>
  <si>
    <t>https://www.etmall.com.tw/i/7336040?Store=6&amp;Cate=176563</t>
  </si>
  <si>
    <t>https://www.etmall.com.tw/i/6618572?Store=6&amp;Cate=176563</t>
  </si>
  <si>
    <t>https://www.etmall.com.tw/i/6617692?Store=6&amp;Cate=176563</t>
  </si>
  <si>
    <t>https://www.etmall.com.tw/i/6561033?Store=6&amp;Cate=176563</t>
  </si>
  <si>
    <t>https://www.etmall.com.tw/i/4742795?Store=6&amp;Cate=176563</t>
  </si>
  <si>
    <t>https://www.etmall.com.tw/i/4740748?Store=6&amp;Cate=176563</t>
  </si>
  <si>
    <t>https://www.etmall.com.tw/i/4740746?Store=6&amp;Cate=176563</t>
  </si>
  <si>
    <t>https://www.etmall.com.tw/i/4740747?Store=6&amp;Cate=176563</t>
  </si>
  <si>
    <t>https://www.etmall.com.tw/i/4740740?Store=6&amp;Cate=176563</t>
  </si>
  <si>
    <t>https://www.etmall.com.tw/i/4740739?Store=6&amp;Cate=176563</t>
  </si>
  <si>
    <t>(Tùy chọn 880) Công nghệ sinh học Xingmei-Rau tươi đông lạnh-măng ngô đông lạnh nhập khẩu 1kg/gói (không có dư lượng thuốc trừ sâu và kiểm tra kim loại nặng)</t>
  </si>
  <si>
    <t>https://www.etmall.com.tw/i/4740736?Store=6&amp;Cate=176563</t>
  </si>
  <si>
    <t>[Nông dân nhỏ khéo léo_Hộp rau] Thành phố Đài Nam_Hộp kinh tế 11 miếng (Hữu cơ thân thiện/Mới hái trực tiếp từ nguồn/Hỗ trợ sản phẩm nông nghiệp tốt từ quê hương)</t>
  </si>
  <si>
    <t>https://www.etmall.com.tw/i/4691718?Store=6&amp;Cate=176563</t>
  </si>
  <si>
    <t>[Nông dân nhỏ Ji Shan_Hộp rau] Quận Yunlin Gukeng_Hộp gia đình_14 gói (Hữu cơ thân thiện/Tươi được hái trực tiếp từ nguồn/Hỗ trợ các sản phẩm nông nghiệp tốt từ quê hương)</t>
  </si>
  <si>
    <t>https://www.etmall.com.tw/i/4691719?Store=6&amp;Cate=176563</t>
  </si>
  <si>
    <t>https://www.etmall.com.tw/i/4184518?Store=6&amp;Cate=176563</t>
  </si>
  <si>
    <t>[Nông dân nhỏ khéo léo_Hộp rau] Quận Nam Đầu_Hộp số gia đình 12 miếng (hữu cơ thân thiện/mới hái từ nguồn/giao trực tiếp về quê/ủng hộ nông sản tốt quê hương)</t>
  </si>
  <si>
    <t>https://www.etmall.com.tw/i/3603592?Store=6&amp;Cate=176563</t>
  </si>
  <si>
    <t>[Nông dân nhỏ Ji Shan_Hộp rau] Quận Nghi Lan_Hộp kinh tế 8 miếng (Hữu cơ thân thiện/Mới hái trực tiếp từ nguồn/Hỗ trợ sản phẩm nông nghiệp tốt từ quê hương)</t>
  </si>
  <si>
    <t>https://www.etmall.com.tw/i/3603591?Store=6&amp;Cate=176563</t>
  </si>
  <si>
    <t>※※Hộp rau này sẽ đóng cửa để đặt hàng vào lúc 24:00 thứ Năm hàng tuần và sẽ được chuyển đi vào Chủ nhật hàng tuần. Nếu bạn đặt hàng sau thời gian quy định, hộp rau này sẽ được giao cách tuần.※※</t>
  </si>
  <si>
    <t>https://www.etmall.com.tw/i/3585220?Store=6&amp;Cate=176563</t>
  </si>
  <si>
    <t>[Nông dân nhỏ khéo léo_Hộp rau] Hạt Hoa Liên_Hộp kinh tế 9 miếng (Hữu cơ thân thiện/Tươi được hái trực tiếp từ nguồn/Hỗ trợ nông sản tốt từ quê hương)</t>
  </si>
  <si>
    <t>https://www.etmall.com.tw/i/3452077?Store=6&amp;Cate=176563</t>
  </si>
  <si>
    <t>https://www.etmall.com.tw/i/3378201?Store=6&amp;Cate=176563</t>
  </si>
  <si>
    <t>https://www.etmall.com.tw/i/3256540?Store=6&amp;Cate=176563</t>
  </si>
  <si>
    <t>(Select 880) Bơ Chunks Xingmei Biotech-Đài Loan (1000g/gói)</t>
  </si>
  <si>
    <t>487</t>
  </si>
  <si>
    <t>https://www.etmall.com.tw/i/3256072?Store=6&amp;Cate=176563</t>
  </si>
  <si>
    <t>https://www.etmall.com.tw/i/3254545?Store=6&amp;Cate=176563</t>
  </si>
  <si>
    <t>https://www.etmall.com.tw/i/3239534?Store=6&amp;Cate=176563</t>
  </si>
  <si>
    <t>https://www.etmall.com.tw/i/3236701?Store=6&amp;Cate=176563</t>
  </si>
  <si>
    <t>https://www.etmall.com.tw/i/3231340?Store=6&amp;Cate=176563</t>
  </si>
  <si>
    <t>[Công nghệ sinh học Xingmei] Bộ bơ đông lạnh Đài Loan 6kg (1kg/gói)</t>
  </si>
  <si>
    <t>https://www.etmall.com.tw/i/3228476?Store=6&amp;Cate=176563</t>
  </si>
  <si>
    <t>1kg/gói, sản phẩm này có tổng cộng 6 gói.</t>
  </si>
  <si>
    <t>Bảo quản đông lạnh 2 năm</t>
  </si>
  <si>
    <t>Công ty TNHH Công nghệ sinh học Xingmei</t>
  </si>
  <si>
    <t>Trưởng thành, cắt và đông lạnh để giữ lại hương vị hoàn chỉnh trước rồi mới đóng gói.</t>
  </si>
  <si>
    <t>Làm tan băng và sẵn sàng để ăn</t>
  </si>
  <si>
    <t>[Công nghệ sinh học Xingmei]Bộ 3kg bơ đông lạnh Đài Loan (1kg/gói)</t>
  </si>
  <si>
    <t>https://www.etmall.com.tw/i/3228431?Store=6&amp;Cate=176563</t>
  </si>
  <si>
    <t>1kg/gói, sản phẩm này có tổng cộng 3 gói.</t>
  </si>
  <si>
    <t>https://www.etmall.com.tw/i/3133188?Store=6&amp;Cate=176563</t>
  </si>
  <si>
    <t>https://www.etmall.com.tw/i/2937308?Store=6&amp;Cate=176563</t>
  </si>
  <si>
    <t>https://www.etmall.com.tw/i/2937306?Store=6&amp;Cate=176563</t>
  </si>
  <si>
    <t>https://www.etmall.com.tw/i/2936964?Store=6&amp;Cate=176563</t>
  </si>
  <si>
    <t>[Jipin Health]Hương vị đậu_Đậu phụ đông lạnh hữu cơ (250g)</t>
  </si>
  <si>
    <t>62</t>
  </si>
  <si>
    <t>https://www.etmall.com.tw/i/2813771?Store=6&amp;Cate=176563</t>
  </si>
  <si>
    <t>[Chăm sóc sức khỏe Jipin] Vị đậu_Vỏ đậu sống hữu cơ (150g)</t>
  </si>
  <si>
    <t>67</t>
  </si>
  <si>
    <t>https://www.etmall.com.tw/i/2813772?Store=6&amp;Cate=176563</t>
  </si>
  <si>
    <t>kiểu2</t>
  </si>
  <si>
    <t>Row Labels</t>
  </si>
  <si>
    <t>Grand Total</t>
  </si>
  <si>
    <t>Quantity</t>
  </si>
  <si>
    <t>Trọng lượng(g)/gói</t>
  </si>
  <si>
    <t>10</t>
  </si>
  <si>
    <t>250</t>
  </si>
  <si>
    <t xml:space="preserve"> 7</t>
  </si>
  <si>
    <t>6</t>
  </si>
  <si>
    <t>12</t>
  </si>
  <si>
    <t xml:space="preserve"> 4</t>
  </si>
  <si>
    <t xml:space="preserve"> m</t>
  </si>
  <si>
    <t>Hữu cơ thân thiện/Tươi được hái trực tiếp từ n</t>
  </si>
  <si>
    <t>5000</t>
  </si>
  <si>
    <t xml:space="preserve"> h</t>
  </si>
  <si>
    <t>3.50</t>
  </si>
  <si>
    <t>2.80</t>
  </si>
  <si>
    <t xml:space="preserve"> 9</t>
  </si>
  <si>
    <t>75</t>
  </si>
  <si>
    <t xml:space="preserve"> 6</t>
  </si>
  <si>
    <t xml:space="preserve"> 8</t>
  </si>
  <si>
    <t>Pe</t>
  </si>
  <si>
    <t>ổn</t>
  </si>
  <si>
    <t/>
  </si>
  <si>
    <t>ng</t>
  </si>
  <si>
    <t>nh</t>
  </si>
  <si>
    <t>Br</t>
  </si>
  <si>
    <t>100</t>
  </si>
  <si>
    <t xml:space="preserve"> 1</t>
  </si>
  <si>
    <t>Tùy chọn 880) Côn</t>
  </si>
  <si>
    <t>ại</t>
  </si>
  <si>
    <t>1000</t>
  </si>
  <si>
    <t xml:space="preserve"> 3</t>
  </si>
  <si>
    <t>Hữu cơ thân thiện/Thu hoạch trực tiếp từ n</t>
  </si>
  <si>
    <t>4000</t>
  </si>
  <si>
    <t>14</t>
  </si>
  <si>
    <t>Hữu cơ thân thiện/Hạt tươi trực tiếp từ n</t>
  </si>
  <si>
    <t xml:space="preserve">ả </t>
  </si>
  <si>
    <t>600</t>
  </si>
  <si>
    <t>2800</t>
  </si>
  <si>
    <t xml:space="preserve"> </t>
  </si>
  <si>
    <t xml:space="preserve"> 2</t>
  </si>
  <si>
    <t>hữu cơ thân thiện/mới hái từ nơi xuất xứ/</t>
  </si>
  <si>
    <t>3600</t>
  </si>
  <si>
    <t>uy</t>
  </si>
  <si>
    <t>300</t>
  </si>
  <si>
    <t>Hữu cơ thân thiện/Mới hái trực tiếp từ n</t>
  </si>
  <si>
    <t>2400</t>
  </si>
  <si>
    <t>Tianhe Fresh Products) Ron</t>
  </si>
  <si>
    <t xml:space="preserve"> n</t>
  </si>
  <si>
    <t xml:space="preserve">Thêm sinh tố </t>
  </si>
  <si>
    <t>3700</t>
  </si>
  <si>
    <t xml:space="preserve">F </t>
  </si>
  <si>
    <t>200</t>
  </si>
  <si>
    <t>Ron</t>
  </si>
  <si>
    <t>20</t>
  </si>
  <si>
    <t xml:space="preserve">i </t>
  </si>
  <si>
    <t>kg</t>
  </si>
  <si>
    <t>ạt</t>
  </si>
  <si>
    <t xml:space="preserve">k </t>
  </si>
  <si>
    <t xml:space="preserve">n </t>
  </si>
  <si>
    <t xml:space="preserve">g </t>
  </si>
  <si>
    <t>an</t>
  </si>
  <si>
    <t xml:space="preserve">3 </t>
  </si>
  <si>
    <t>Nh</t>
  </si>
  <si>
    <t>ca</t>
  </si>
  <si>
    <t>en</t>
  </si>
  <si>
    <t>500</t>
  </si>
  <si>
    <t>on</t>
  </si>
  <si>
    <t xml:space="preserve">ô </t>
  </si>
  <si>
    <t>800</t>
  </si>
  <si>
    <t>3000</t>
  </si>
  <si>
    <t xml:space="preserve"> 5</t>
  </si>
  <si>
    <t>hữ</t>
  </si>
  <si>
    <t>sh</t>
  </si>
  <si>
    <t>No</t>
  </si>
  <si>
    <t>15</t>
  </si>
  <si>
    <t xml:space="preserve"> s</t>
  </si>
  <si>
    <t>ua</t>
  </si>
  <si>
    <t>yê</t>
  </si>
  <si>
    <t>àn</t>
  </si>
  <si>
    <t>ai</t>
  </si>
  <si>
    <t>ất</t>
  </si>
  <si>
    <t>1</t>
  </si>
  <si>
    <t>0g</t>
  </si>
  <si>
    <t xml:space="preserve">s </t>
  </si>
  <si>
    <t>mộ</t>
  </si>
  <si>
    <t>mỗ</t>
  </si>
  <si>
    <t>700</t>
  </si>
  <si>
    <t>ật</t>
  </si>
  <si>
    <t xml:space="preserve">t </t>
  </si>
  <si>
    <t xml:space="preserve">7 </t>
  </si>
  <si>
    <t xml:space="preserve">p </t>
  </si>
  <si>
    <t>cà</t>
  </si>
  <si>
    <t>lớ</t>
  </si>
  <si>
    <t>/T</t>
  </si>
  <si>
    <t>Số Lượng</t>
  </si>
  <si>
    <t>5 000</t>
  </si>
  <si>
    <t>10 000</t>
  </si>
  <si>
    <t>3 000</t>
  </si>
  <si>
    <t>181</t>
  </si>
  <si>
    <t>4001</t>
  </si>
  <si>
    <t xml:space="preserve"> Giá(đài tệ)/100g</t>
  </si>
  <si>
    <t>Giá(vnđ)/100g</t>
  </si>
  <si>
    <t>Tên sp</t>
  </si>
  <si>
    <t xml:space="preserve">Gói Nguyên Liệu Tươi Đông Lạnh Green Latte </t>
  </si>
  <si>
    <t>Gói Nguyên Liệu Tươi Đông Lạnh Red Latte</t>
  </si>
  <si>
    <t>Rau tươi Shuhuo tổng hợp mới thu hoạch hàng ngày x6 hộp</t>
  </si>
  <si>
    <t>Rau tươi Shuhuo tổng hợp mới thu hoạch hàng ngày x12 hộp</t>
  </si>
  <si>
    <t>Rau tươi Shuhuo tổng hợp mới thu hoạch hàng ngày x 4 hộp</t>
  </si>
  <si>
    <t>Thành phố Đài Nam_Hộp gia đình 15 miếng</t>
  </si>
  <si>
    <t>Thành phố Đào Viên_Hộp gia đình 15 miếng</t>
  </si>
  <si>
    <t>Thành phố Đào Viên_Hộp kinh tế_10 gói</t>
  </si>
  <si>
    <t>Quận Yunlin Gukeng_Hộp kinh tế_10 gói</t>
  </si>
  <si>
    <t>Gold 9 gói</t>
  </si>
  <si>
    <t>minh Yuanxian</t>
  </si>
  <si>
    <t>Hộp rau diếp chay Địa Trung Hải</t>
  </si>
  <si>
    <t>Nấm Agaricus Agaricus Brazil</t>
  </si>
  <si>
    <t>Greens Rau xào thập cẩm 8 màu Bỉ 1 gói</t>
  </si>
  <si>
    <t>Butler-Greens Bỉ 8 màu, tổng cộng 4kg</t>
  </si>
  <si>
    <t>Butler-Greens Bỉ tổng cộng 2kg</t>
  </si>
  <si>
    <t>Butler-Greens Bỉ tổng cộng 6kg</t>
  </si>
  <si>
    <t>Rau tươi đông lạnh nhập khẩu - Đoạn đậu nhạy cảm đông lạnh 1kg/gói</t>
  </si>
  <si>
    <t>Hộp rau tươi đông lạnh nhập khẩu 8 gói/nhóm chứa 8 loại rau</t>
  </si>
  <si>
    <t>Măng ngô tươi đông lạnh nhập khẩu 6 gói</t>
  </si>
  <si>
    <t>Măng ngô tươi đông lạnh nhập khẩu 3 gói</t>
  </si>
  <si>
    <t>Đậu nhạy cảm tươi đông lạnh nhập khẩu 3 gói</t>
  </si>
  <si>
    <t>Đậu nhạy cảm tươi đông lạnh nhập khẩu 6 gói</t>
  </si>
  <si>
    <t>Rau tươi đông lạnh-măng ngô đông lạnh nhập khẩu 1kg/gói</t>
  </si>
  <si>
    <t>Thành phố Đài Nam_Hộp kinh tế 11 miếng</t>
  </si>
  <si>
    <t>Hạt Yunlin Gukeng_Hộp gia đình_14 gói</t>
  </si>
  <si>
    <t>Hạt Bạch Quả Tươi</t>
  </si>
  <si>
    <t>Nhân Bạch Quả Tươi</t>
  </si>
  <si>
    <t>Hạt Nam Đầu_Hộp kinh tế 9 miếng</t>
  </si>
  <si>
    <t>phố]Bông cải xanh hoặc súp lơ trắng</t>
  </si>
  <si>
    <t>Bông cải xanh hoặc súp lơ trắng</t>
  </si>
  <si>
    <t>Hạt Nam Đầu_Hộp số gia đình 12 miếng</t>
  </si>
  <si>
    <t>Quận Yilan_Hộp kinh tế 8 miếng</t>
  </si>
  <si>
    <t>ba màu đông lạnh hữu cơ Fuye FM</t>
  </si>
  <si>
    <t>Quận Hoa Liên_Hộp kinh tế 9 miếng</t>
  </si>
  <si>
    <t>Products</t>
  </si>
  <si>
    <t>Bí ngô hạt dẻ huy chương vàng 4kg/bộ</t>
  </si>
  <si>
    <t>Hương thơm địa phương huyện Yunlin_Hộp kinh tế 9 miếng</t>
  </si>
  <si>
    <t>Rau quả tổng hợp nhiều chất xơ công nghệ</t>
  </si>
  <si>
    <t>Nấm đen tươi không độc hại nhà kính 6 gói</t>
  </si>
  <si>
    <t>Nấm đen tươi không độc hại nhà kính 12 gói</t>
  </si>
  <si>
    <t>Nấm đen tươi không độc hại nhà kính 3 gói</t>
  </si>
  <si>
    <t>Nấm đen tươi không độc hại nhà kính 10 gói</t>
  </si>
  <si>
    <t>Bộ 6 món ba báu được hái bằng tay Penghu</t>
  </si>
  <si>
    <t>Rau biển Penghu 20 hộp</t>
  </si>
  <si>
    <t>Bộ 5 hộp rong biển Penghu</t>
  </si>
  <si>
    <t>Bộ 10 hộp rong biển Penghu</t>
  </si>
  <si>
    <t>Rau tươi đông lạnh nhập khẩu chính hãng - Gạo súp lơ trắng 1kg/gói</t>
  </si>
  <si>
    <t>Đã vượt qua kiểm tra dư lượng thuốc trừ</t>
  </si>
  <si>
    <t>Chọn 4 gói rau tươi đông lạnh nhập khẩu/bông cải xanh/rau bina/cơm súp lơ trắng/hạt ngô</t>
  </si>
  <si>
    <t>Hạt đậu phộng tươi (thô) (không có vỏ) -600g-gói</t>
  </si>
  <si>
    <t>củ đông lạnh 1000g_(bông cải xanh/hai màu/4 loại kết hợp/8 loại</t>
  </si>
  <si>
    <t>Hộp rau tươi toàn diện Shuhuo 6 hộp</t>
  </si>
  <si>
    <t>Hộp rau tươi toàn diện Shuhuo 3 hộp</t>
  </si>
  <si>
    <t>của gia đình tiểu tư sản Xiancaijia</t>
  </si>
  <si>
    <t>Hộp rau tươi thơm ngon của Trang trại Công nghệ 6 hộp</t>
  </si>
  <si>
    <t>Hộp rau tươi thơm ngon của Trang trại Công nghệ 3 hộp</t>
  </si>
  <si>
    <t>chống dịch bệnh tủ lạnh</t>
  </si>
  <si>
    <t>màu đông lạnh Longfeng FM</t>
  </si>
  <si>
    <t>1 gói-Khoai lang nướng mật ong Tainong 57</t>
  </si>
  <si>
    <t>Bí ngô viên</t>
  </si>
  <si>
    <t>Khoai lang nướng đá Tainong 57 Kim Cương Vàng - 10 gói</t>
  </si>
  <si>
    <t>Khoai lang nướng đá Tainong 57 Kim Cương Vàng - 6 gói</t>
  </si>
  <si>
    <t>Khoai lang nướng đá Tainong 57 Kim Cương Vàng - 8 gói</t>
  </si>
  <si>
    <t>Khoai lang nướng đá Golden Diamond bán sỉ - Bộ 3 gói</t>
  </si>
  <si>
    <t>Khoai lang nướng đá Golden Diamond bán sỉ - Bộ 1 gói</t>
  </si>
  <si>
    <t>Khoai lang nướng đá Golden Diamond bán sỉ - 2 gói</t>
  </si>
  <si>
    <t>Đặc Biệt Gia Đình Loại A Hạt Dẻ Khoai Lang Da Đỏ Gói 3 Gói</t>
  </si>
  <si>
    <t>Đặc Biệt Gia Đình Loại A Hạt Dẻ Khoai Lang Da Đỏ Gói 7 Gói</t>
  </si>
  <si>
    <t>Đặc Biệt Gia Đình Loại A Hạt Dẻ Khoai Lang Da Đỏ Gói 5 Gói</t>
  </si>
  <si>
    <t>khoai lang nướng đá đông lạnh hữu cơ</t>
  </si>
  <si>
    <t>đá "Chị Shuangsheng"</t>
  </si>
  <si>
    <t>Bộ 5 Khoai Lang Nướng Đá Tainong No. 57</t>
  </si>
  <si>
    <t>Khoai Lang Nướng Đá Tainong No. 57 8 gói</t>
  </si>
  <si>
    <t>Khoai lang nướng đá Tainong No. 57 12 gói</t>
  </si>
  <si>
    <t>Khoai lang nướng đá Tainong No. 57 15 gói</t>
  </si>
  <si>
    <t>No. 57 khoai lang vàng</t>
  </si>
  <si>
    <t>khoai lang vàng số 57</t>
  </si>
  <si>
    <t>Mua 10 tặng 2, Khoai lang hạt</t>
  </si>
  <si>
    <t>Tôi thích hộp kết hợp</t>
  </si>
  <si>
    <t>Túi bánh phồng hạt và</t>
  </si>
  <si>
    <t>Bánh mì giòn mè</t>
  </si>
  <si>
    <t>Bánh bao khoai lang</t>
  </si>
  <si>
    <t>Bánh mì giòn</t>
  </si>
  <si>
    <t>đá đông lạnh hữu cơ Fuye FM</t>
  </si>
  <si>
    <t>Khoai lang đỏ hạt dẻ</t>
  </si>
  <si>
    <t>Khoai Lang Đỏ Hạt Dẻ</t>
  </si>
  <si>
    <t>Khoai môn nhìn thấy hạnh phúc-Khối khoai môn tươi-300g-Gói</t>
  </si>
  <si>
    <t>Khoai lang nướng mật ong Tainong 57 3 gói</t>
  </si>
  <si>
    <t>Khoai lang nướng mật ong Tainong 57 9 gói</t>
  </si>
  <si>
    <t>Khoai lang nướng mật ong Tainong 57 6 gói</t>
  </si>
  <si>
    <t>đá Tainong Jinshan 10 gói</t>
  </si>
  <si>
    <t>đá Tainong Jinshan 5 gói</t>
  </si>
  <si>
    <t>Sweet Yellow Heart 12 gói</t>
  </si>
  <si>
    <t>thận chọn lọc khoai môn</t>
  </si>
  <si>
    <t>Bí ngô hạt dẻ không độc hại nhà</t>
  </si>
  <si>
    <t>Khoai Lang Hạt Dẻ Đỏ Hạng A - 3 gói</t>
  </si>
  <si>
    <t>Khoai Lang Đỏ Hạt Dẻ Hạng A - 5 gói</t>
  </si>
  <si>
    <t>Khoai Lang Hạt Dẻ Đỏ Hạng A - 10 gói</t>
  </si>
  <si>
    <t>Khoai lang hạt dẻ đỏ nguyên chất loại A-5 gói</t>
  </si>
  <si>
    <t>Khoai lang hạt dẻ đỏ loại A đặc biệt-8 gói</t>
  </si>
  <si>
    <t>Khoai lang hạt dẻ da đỏ loại A đặc biệt-12 gói</t>
  </si>
  <si>
    <t>Lang Hạt Dẻ Đỏ Loại A Đặc Biệt - 3 gói</t>
  </si>
  <si>
    <t>Khoai Lang Vỏ Đỏ Hạt Dẻ Loại A Đặc Biệt-5 gói</t>
  </si>
  <si>
    <t>Khoai lang hạt dẻ đỏ nguyên chất loại A-3 gói</t>
  </si>
  <si>
    <t>bổ dưỡng đặc hữu cải</t>
  </si>
  <si>
    <t>Khoai tây thái hạt lựu đông lạnh nhanh</t>
  </si>
  <si>
    <t>gói khoai tây thái hạt lựu đông lạnh nhanh</t>
  </si>
  <si>
    <t>Khoai tây thái hạt lựu đông lạnh nhanh cho gia đình Size 2 gói</t>
  </si>
  <si>
    <t>Măng xanh tươi ngọt chất lượng hàng đầu-măng 600g/gói x3</t>
  </si>
  <si>
    <t>Măng xanh tươi ngọt chất lượng hàng đầu-măng 600g/gói x12</t>
  </si>
  <si>
    <t>Măng xanh tươi ngọt chất lượng hàng đầu-măng 300g/gói x3</t>
  </si>
  <si>
    <t>Măng xanh tươi ngọt chất lượng hàng đầu-măng 300g/gói x6</t>
  </si>
  <si>
    <t>Măng xanh tươi ngọt chất lượng hàng đầu-măng 600g/gói x6</t>
  </si>
  <si>
    <t>Măng xanh tươi ngọt chất lượng hàng đầu-măng 300g/gói x12</t>
  </si>
  <si>
    <t>Măng xanh tươi ngọt chất lượng hàng đầu - nguyên quả 600g/gói x6</t>
  </si>
  <si>
    <t>Măng xanh tươi ngọt chất lượng hàng đầu - nguyên quả 600g/gói x3</t>
  </si>
  <si>
    <t>Măng xanh tươi ngọt chất lượng hàng đầu - nguyên quả 600g/gói x12</t>
  </si>
  <si>
    <t>trắng, vua của các loại rau bảo vệ sức khỏe chất lượng cao, được Fresh Picker tuyển chọn đặc biệt</t>
  </si>
  <si>
    <t>đen, vua của các loại rau cao cấp tốt cho sức khỏe, được Fresh Pickers đặc biệt chọn lọc</t>
  </si>
  <si>
    <t>trắng, vua của các loại rau bảo vệ sức khỏe chất lượng cao, được Xiancaijia đặc biệt chọn lọc</t>
  </si>
  <si>
    <t>đen, vua của các loại rau cao cấp tốt cho sức khỏe, được Fresh Picker chọn lọc đặc biệt</t>
  </si>
  <si>
    <t>nhuyễn từ rau củ được chọn lọc đặc biệt của Fresh</t>
  </si>
  <si>
    <t>xay nhuyễn đặc</t>
  </si>
  <si>
    <t>sâm xanh mới không độc</t>
  </si>
  <si>
    <t>sâm xanh không độc hại</t>
  </si>
  <si>
    <t>Khoai</t>
  </si>
  <si>
    <t>tây đậu</t>
  </si>
  <si>
    <t>gói măng ngô đông lạnh</t>
  </si>
  <si>
    <t>gói ngô tươi đông lạnh</t>
  </si>
  <si>
    <t>Bắp Tre Đông Lạnh Size Gia Đình 2 gói</t>
  </si>
  <si>
    <t>hạt ngô tươi đông lạnh, tổng cộng 4kg</t>
  </si>
  <si>
    <t>hạt ngô tươi đông lạnh, tổng cộng 2kg</t>
  </si>
  <si>
    <t>hạt ngô tươi đông lạnh tổng cộng 8kg</t>
  </si>
  <si>
    <t>măng ngô</t>
  </si>
  <si>
    <t>Dâu tây vận chuyển bằng đường hàng không nhập khẩu từ Nhật Bản</t>
  </si>
  <si>
    <t>chanh dây bản xứ Puli</t>
  </si>
  <si>
    <t>đông lạnh Longfeng FM</t>
  </si>
  <si>
    <t>Bộ 8 gói đậu nành Nhật chính hãng xuất khẩu cỡ lớn</t>
  </si>
  <si>
    <t>Bộ 5 gói đậu nành Nhật chính hãng xuất khẩu cỡ lớn</t>
  </si>
  <si>
    <t>Bông cải xanh tươi đông lạnh Đài Loan X3 gói</t>
  </si>
  <si>
    <t>Bông cải xanh tươi đông lạnh Đài Loan X6 gói</t>
  </si>
  <si>
    <t>đông lạnh chọn lọc của quản gia thịt biển</t>
  </si>
  <si>
    <t>muối đông lạnh chọn lọc của quản gia thịt biển</t>
  </si>
  <si>
    <t>đông lạnh tuyển chọn từ quản gia thịt biển</t>
  </si>
  <si>
    <t>Quinoa đỏ nhạt và đậu nành Nhật Bản (thuần chay) - Bộ 6 hộp</t>
  </si>
  <si>
    <t>Quinoa đỏ nhạt và đậu nành Nhật Bản (thuần chay) - 15 hộp</t>
  </si>
  <si>
    <t>Quinoa đỏ nhạt và đậu nành Nhật Bản (thuần chay) - bộ 8 hộp</t>
  </si>
  <si>
    <t>Edamame chọn lọc-gói 500g</t>
  </si>
  <si>
    <t>gói cơm súp lơ tươi không tinh bột, ít đường, ít calo đông lạnh</t>
  </si>
  <si>
    <t>Cơm súp lơ trắng đông lạnh</t>
  </si>
  <si>
    <t>Cơm súp lơ nguyên chất tự nhiên</t>
  </si>
  <si>
    <t>Cơm Súp Lơ Tốt Cho Sức Khỏe Low-Carb 6 Hộp</t>
  </si>
  <si>
    <t>Quinoa Chickpea/Edamame ít đường Bộ 6 gói - 1 gói bông cải</t>
  </si>
  <si>
    <t>Chọn 10 gói rau tươi đông lạnh/bông cải xanh/rau bina/cơm súp lơ trắng/hạt ngô nhập khẩu</t>
  </si>
  <si>
    <t>thập cẩm tươi và đông lạnh</t>
  </si>
  <si>
    <t>đậu</t>
  </si>
  <si>
    <t>cơm súp lơ</t>
  </si>
  <si>
    <t>súp lơ</t>
  </si>
  <si>
    <t>cơm súp lơ trắng tươi gói</t>
  </si>
  <si>
    <t>đông lạnh hữu cơ Fuye FM</t>
  </si>
  <si>
    <t>Cơm súp lơ tươi không tinh bột, ít đường, ít calo đông lạnh 10 gói</t>
  </si>
  <si>
    <t>Lơ Xanh/Trắng</t>
  </si>
  <si>
    <t>Súp lơ xanh tươi đông lạnh</t>
  </si>
  <si>
    <t>lạnh chọn lọc từ quản gia thịt biển</t>
  </si>
  <si>
    <t>Súp lơ trắng tươi đông lạnh</t>
  </si>
  <si>
    <t>Rau củ tươi đông lạnh phần lớn 4 gói</t>
  </si>
  <si>
    <t>Rau củ tươi đông lạnh phần lớn 6 gói</t>
  </si>
  <si>
    <t>Rau củ tươi đông lạnh phần lớn 10 gói</t>
  </si>
  <si>
    <t>biển - Cơm súp lơ tươi đông lạnh không tinh bột, ít đường và ít calo Tinghao 1 gói</t>
  </si>
  <si>
    <t>Cơm súp lơ tươi đông lạnh không đường, ít đường, ít calo 1 gói</t>
  </si>
  <si>
    <t>Quận Yunlin Gukeng_Hộp gia đình_14 gói</t>
  </si>
  <si>
    <t>Quận Nam Đầu_Hộp số gia đình 12 miếng</t>
  </si>
  <si>
    <t>Quận Nghi Lan_Hộp kinh tế 8 miếng</t>
  </si>
  <si>
    <t>Hạt Hoa Liên_Hộp kinh tế 9 miếng</t>
  </si>
  <si>
    <t>Xingmei Biotech-Đài Loan</t>
  </si>
  <si>
    <t>Bộ bơ đông lạnh Đài Loan 6kg</t>
  </si>
  <si>
    <t>Đậu phụ đông lạnh hữu cơ</t>
  </si>
  <si>
    <t>Vị đậu_Vỏ đậu sống hữu cơ</t>
  </si>
  <si>
    <t>Xiancaijia Cà tím dài tươi Đài Loan</t>
  </si>
  <si>
    <t>Xiancaijia Bí xanh siêu tươi Đài Loan và dưa chuột lớn</t>
  </si>
  <si>
    <t xml:space="preserve">Xiancaijia Bí xanh siêu tươi và dưa chuột lớn Đài Loan </t>
  </si>
  <si>
    <t>Xiancaijia Bí xanh siêu tươi và dưa chuột lớn Đài Loan</t>
  </si>
  <si>
    <t>Hạt đậu nành đông lạnh hữu cơ Fuye FM</t>
  </si>
  <si>
    <t>Đậu nành muối đông lạnh hữu cơ Fuye FM</t>
  </si>
  <si>
    <t>Súp lơ xanh đông lạnh hữu cơ Fuye FM</t>
  </si>
  <si>
    <t>Khoai lang nướng đá đông lạnh hữu cơ Fuye FM</t>
  </si>
  <si>
    <t>Bộ 3kg bơ đông lạnh Đài loan</t>
  </si>
  <si>
    <t>Súp lơ đông lạnh lạnh chọn lọc từ quản gia thịt biển</t>
  </si>
  <si>
    <t>bông cải xanh</t>
  </si>
  <si>
    <t xml:space="preserve">Khoai tây tươi Xiancaijia </t>
  </si>
  <si>
    <t>Hành tươi đặc sản Xiancaijia</t>
  </si>
  <si>
    <t>Xiancaijia cà rốt mới há</t>
  </si>
  <si>
    <t>Bộ đôi Latte xanh Yuyi</t>
  </si>
  <si>
    <t>Nhóm rau tổng hợp</t>
  </si>
  <si>
    <t>Cà rốt mới hái từ Xiancaijia</t>
  </si>
  <si>
    <t>Xiancaijia cà rốt mới hái</t>
  </si>
  <si>
    <t xml:space="preserve"> bí ngô Achen địa phương của Đài Loan</t>
  </si>
  <si>
    <t>những quả bí ngô Gillian địa phương của Đài Loan</t>
  </si>
  <si>
    <t xml:space="preserve"> bí ngô Gillian địa phương từ Đài Loan</t>
  </si>
  <si>
    <t>Xiancaijia Khoai lang đậm đặc Đài Loa</t>
  </si>
  <si>
    <t xml:space="preserve">Xiancaijia Cà tím dài tươi Đài Loan </t>
  </si>
  <si>
    <t>Hộp rau quả tổng hợp dành cho gia đình tiểu tư sản Xiancaijia Nhóm A</t>
  </si>
  <si>
    <t xml:space="preserve">Hộp rau quả tổng hợp dành cho gia đình tiểu tư sản Xiancaijia Nhóm D </t>
  </si>
  <si>
    <t>Rau Biển Xanh Penghu Green Gold 20 gói</t>
  </si>
  <si>
    <t>Rau Biển Xanh Penghu Green Gold 10 gói</t>
  </si>
  <si>
    <t>Rong Biển Hoang Dã Penghu Black Gold</t>
  </si>
  <si>
    <t>Cỏ san hô hoang dã Penghu</t>
  </si>
  <si>
    <t xml:space="preserve"> Bộ đôi Latte xanh Yuyi</t>
  </si>
  <si>
    <t>(blank)</t>
  </si>
  <si>
    <t>Count of Tên sp</t>
  </si>
  <si>
    <t>Count of Tên sản phẩm</t>
  </si>
  <si>
    <t>Phương thức bảo quản</t>
  </si>
  <si>
    <t>Bưu Kiện</t>
  </si>
  <si>
    <t>Trọng lượng/gói/cái</t>
  </si>
  <si>
    <t>hữu cơ thân thiện/mới hái từ vùn</t>
  </si>
  <si>
    <t>75±</t>
  </si>
  <si>
    <t>3 loại rau trộn)</t>
  </si>
  <si>
    <t>160±</t>
  </si>
  <si>
    <t>khoản</t>
  </si>
  <si>
    <t>1k±</t>
  </si>
  <si>
    <t>(100</t>
  </si>
  <si>
    <t>Bí n</t>
  </si>
  <si>
    <t>ron</t>
  </si>
  <si>
    <t>thô) (khôn</t>
  </si>
  <si>
    <t>3 ó</t>
  </si>
  <si>
    <t>bôn</t>
  </si>
  <si>
    <t>5k</t>
  </si>
  <si>
    <t>10k</t>
  </si>
  <si>
    <t>3k</t>
  </si>
  <si>
    <t>Khoai mai + Bí n</t>
  </si>
  <si>
    <t>3 k</t>
  </si>
  <si>
    <t>hành + khoai lan</t>
  </si>
  <si>
    <t>5 k</t>
  </si>
  <si>
    <t>nhân sâm khoai lan</t>
  </si>
  <si>
    <t>3 bả</t>
  </si>
  <si>
    <t>1K</t>
  </si>
  <si>
    <t>hộp 300</t>
  </si>
  <si>
    <t>Khoả</t>
  </si>
  <si>
    <t>khoả</t>
  </si>
  <si>
    <t>1k</t>
  </si>
  <si>
    <t xml:space="preserve">5 </t>
  </si>
  <si>
    <t>5 ó</t>
  </si>
  <si>
    <t>500G</t>
  </si>
  <si>
    <t>10 k</t>
  </si>
  <si>
    <t>k*1</t>
  </si>
  <si>
    <t xml:space="preserve">Quy </t>
  </si>
  <si>
    <t>-5</t>
  </si>
  <si>
    <t>-8</t>
  </si>
  <si>
    <t>túi zip chân khôn</t>
  </si>
  <si>
    <t xml:space="preserve">túi </t>
  </si>
  <si>
    <t>túi dây kéo chân khôn</t>
  </si>
  <si>
    <t>túi zip 800</t>
  </si>
  <si>
    <t>-3</t>
  </si>
  <si>
    <t>hậ</t>
  </si>
  <si>
    <t>ỗi</t>
  </si>
  <si>
    <t>mỗi quả khoản</t>
  </si>
  <si>
    <t xml:space="preserve">c </t>
  </si>
  <si>
    <t>chỉ dùn</t>
  </si>
  <si>
    <t>5 bả</t>
  </si>
  <si>
    <t>ọn</t>
  </si>
  <si>
    <t>cho trà)</t>
  </si>
  <si>
    <t>3 po</t>
  </si>
  <si>
    <t xml:space="preserve">0 </t>
  </si>
  <si>
    <t>poun</t>
  </si>
  <si>
    <t>k</t>
  </si>
  <si>
    <t>2 quả tron</t>
  </si>
  <si>
    <t xml:space="preserve">mỗi </t>
  </si>
  <si>
    <t xml:space="preserve">ứ </t>
  </si>
  <si>
    <t>hộp quà tinh tế 2k</t>
  </si>
  <si>
    <t>hộp quà tinh tế 4k</t>
  </si>
  <si>
    <t>cỡ</t>
  </si>
  <si>
    <t>X3</t>
  </si>
  <si>
    <t xml:space="preserve">1 </t>
  </si>
  <si>
    <t>1K±</t>
  </si>
  <si>
    <t>X6</t>
  </si>
  <si>
    <t>thuần chay) - Bộ 6 hộp (200</t>
  </si>
  <si>
    <t>thuần chay) - 15 hộp (200</t>
  </si>
  <si>
    <t>thuần chay) - bộ 8 hộp (200</t>
  </si>
  <si>
    <t xml:space="preserve">bộ 3 </t>
  </si>
  <si>
    <t>bộ 3</t>
  </si>
  <si>
    <t xml:space="preserve">bao </t>
  </si>
  <si>
    <t xml:space="preserve">20 </t>
  </si>
  <si>
    <t xml:space="preserve">6 </t>
  </si>
  <si>
    <t xml:space="preserve">12 </t>
  </si>
  <si>
    <t xml:space="preserve">2 </t>
  </si>
  <si>
    <t>hữu cơ thân thiện/mới hái từ n</t>
  </si>
  <si>
    <t>Select 880) Bơ Chunks Xin</t>
  </si>
  <si>
    <t>11 000</t>
  </si>
  <si>
    <t>1001</t>
  </si>
  <si>
    <t>201</t>
  </si>
  <si>
    <t>301</t>
  </si>
  <si>
    <t>Trọng lượng(g)/gói2</t>
  </si>
  <si>
    <t>Quantity2</t>
  </si>
  <si>
    <t>Average of Giá</t>
  </si>
  <si>
    <t>Gía Vnđ</t>
  </si>
  <si>
    <t>Average of Gía Vnđ</t>
  </si>
  <si>
    <t>Trọng lượng/gói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</si>
</sst>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b/>
      <sz val="11"/>
      <name val="Calibri"/>
    </font>
    <font>
      <u/>
      <sz val="11"/>
      <color theme="1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right style="dotted">
        <color auto="1"/>
      </right>
      <top/>
      <bottom style="hair">
        <color auto="1"/>
      </bottom>
      <diagonal/>
    </border>
    <border>
      <left style="dotted">
        <color auto="1"/>
      </left>
      <right style="dotted">
        <color auto="1"/>
      </right>
      <top/>
      <bottom style="hair">
        <color auto="1"/>
      </bottom>
      <diagonal/>
    </border>
    <border>
      <left style="dotted">
        <color auto="1"/>
      </left>
      <right/>
      <top/>
      <bottom style="hair">
        <color auto="1"/>
      </bottom>
      <diagonal/>
    </border>
    <border>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dotted">
        <color auto="1"/>
      </left>
      <right/>
      <top style="hair">
        <color auto="1"/>
      </top>
      <bottom style="hair">
        <color auto="1"/>
      </bottom>
      <diagonal/>
    </border>
    <border>
      <left/>
      <right style="dotted">
        <color auto="1"/>
      </right>
      <top style="hair">
        <color auto="1"/>
      </top>
      <bottom/>
      <diagonal/>
    </border>
    <border>
      <left style="dotted">
        <color auto="1"/>
      </left>
      <right style="dotted">
        <color auto="1"/>
      </right>
      <top style="hair">
        <color auto="1"/>
      </top>
      <bottom/>
      <diagonal/>
    </border>
    <border>
      <left style="dotted">
        <color auto="1"/>
      </left>
      <right/>
      <top style="hair">
        <color auto="1"/>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0" xfId="1"/>
    <xf numFmtId="0" fontId="0" fillId="0" borderId="0" xfId="0" pivotButton="1"/>
    <xf numFmtId="0" fontId="0" fillId="0" borderId="0" xfId="0" applyAlignment="1">
      <alignment horizontal="left"/>
    </xf>
    <xf numFmtId="164" fontId="0" fillId="0" borderId="3" xfId="0" applyNumberFormat="1" applyBorder="1"/>
    <xf numFmtId="164" fontId="0" fillId="0" borderId="0" xfId="0" applyNumberFormat="1"/>
    <xf numFmtId="164" fontId="0" fillId="0" borderId="6" xfId="0" applyNumberFormat="1" applyBorder="1"/>
    <xf numFmtId="164" fontId="0" fillId="0" borderId="6" xfId="0" applyNumberFormat="1" applyBorder="1" applyAlignment="1">
      <alignment horizontal="center"/>
    </xf>
    <xf numFmtId="164" fontId="0" fillId="0" borderId="9" xfId="0" applyNumberFormat="1" applyBorder="1"/>
    <xf numFmtId="3" fontId="0" fillId="0" borderId="2" xfId="0" applyNumberFormat="1" applyBorder="1" applyAlignment="1">
      <alignment wrapText="1"/>
    </xf>
    <xf numFmtId="3" fontId="0" fillId="0" borderId="3" xfId="0" applyNumberFormat="1" applyBorder="1"/>
    <xf numFmtId="3" fontId="0" fillId="0" borderId="3" xfId="0" applyNumberFormat="1" applyBorder="1" applyAlignment="1">
      <alignment horizontal="right"/>
    </xf>
    <xf numFmtId="3" fontId="2" fillId="0" borderId="3" xfId="1" applyNumberFormat="1" applyBorder="1"/>
    <xf numFmtId="3" fontId="0" fillId="0" borderId="3" xfId="0" applyNumberFormat="1" applyBorder="1" applyAlignment="1">
      <alignment horizontal="center"/>
    </xf>
    <xf numFmtId="3" fontId="0" fillId="0" borderId="4" xfId="0" applyNumberFormat="1" applyBorder="1"/>
    <xf numFmtId="3" fontId="0" fillId="0" borderId="0" xfId="0" applyNumberFormat="1"/>
    <xf numFmtId="3" fontId="0" fillId="0" borderId="5" xfId="0" applyNumberFormat="1" applyBorder="1" applyAlignment="1">
      <alignment wrapText="1"/>
    </xf>
    <xf numFmtId="3" fontId="0" fillId="0" borderId="6" xfId="0" applyNumberFormat="1" applyBorder="1"/>
    <xf numFmtId="3" fontId="0" fillId="0" borderId="6" xfId="0" applyNumberFormat="1" applyBorder="1" applyAlignment="1">
      <alignment horizontal="right"/>
    </xf>
    <xf numFmtId="3" fontId="0" fillId="0" borderId="6" xfId="0" applyNumberFormat="1" applyBorder="1" applyAlignment="1">
      <alignment horizontal="center"/>
    </xf>
    <xf numFmtId="3" fontId="2" fillId="0" borderId="6" xfId="1" applyNumberFormat="1" applyBorder="1"/>
    <xf numFmtId="3" fontId="0" fillId="0" borderId="7" xfId="0" applyNumberFormat="1" applyBorder="1"/>
    <xf numFmtId="3" fontId="0" fillId="0" borderId="8" xfId="0" applyNumberFormat="1" applyBorder="1" applyAlignment="1">
      <alignment wrapText="1"/>
    </xf>
    <xf numFmtId="3" fontId="0" fillId="0" borderId="9" xfId="0" applyNumberFormat="1" applyBorder="1"/>
    <xf numFmtId="3" fontId="0" fillId="0" borderId="9" xfId="0" applyNumberFormat="1" applyBorder="1" applyAlignment="1">
      <alignment horizontal="right"/>
    </xf>
    <xf numFmtId="3" fontId="0" fillId="0" borderId="10" xfId="0" applyNumberFormat="1" applyBorder="1"/>
    <xf numFmtId="3" fontId="0" fillId="0" borderId="0" xfId="0" applyNumberFormat="1" applyAlignment="1">
      <alignment horizontal="right"/>
    </xf>
    <xf numFmtId="2" fontId="0" fillId="0" borderId="0" xfId="0" applyNumberFormat="1"/>
    <xf numFmtId="0" fontId="0" fillId="0" borderId="0" xfId="0" applyAlignment="1">
      <alignment horizontal="right"/>
    </xf>
    <xf numFmtId="0" fontId="0" fillId="0" borderId="0" xfId="0" applyAlignment="1">
      <alignment horizontal="right" wrapText="1"/>
    </xf>
    <xf numFmtId="2" fontId="0" fillId="0" borderId="0" xfId="0" applyNumberFormat="1" applyAlignment="1">
      <alignment horizontal="right"/>
    </xf>
    <xf numFmtId="0" fontId="4" fillId="0" borderId="0" xfId="0" pivotButton="1" applyFont="1" applyAlignment="1">
      <alignment horizontal="center" vertical="center" wrapText="1"/>
    </xf>
    <xf numFmtId="2" fontId="4" fillId="0" borderId="0" xfId="0" applyNumberFormat="1" applyFont="1" applyAlignment="1">
      <alignment horizontal="center" vertical="center" wrapText="1"/>
    </xf>
    <xf numFmtId="0" fontId="4" fillId="0" borderId="0" xfId="0" pivotButton="1" applyFont="1" applyAlignment="1">
      <alignment horizontal="center" vertical="center"/>
    </xf>
    <xf numFmtId="0" fontId="0" fillId="0" borderId="0" xfId="0" applyNumberFormat="1"/>
  </cellXfs>
  <cellStyles count="2">
    <cellStyle name="Hyperlink" xfId="1" builtinId="8"/>
    <cellStyle name="Normal" xfId="0" builtinId="0"/>
  </cellStyles>
  <dxfs count="12873">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alignment wrapText="1"/>
    </dxf>
    <dxf>
      <numFmt numFmtId="2" formatCode="0.00"/>
    </dxf>
    <dxf>
      <alignment wrapText="1"/>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wrapText="1"/>
    </dxf>
    <dxf>
      <font>
        <b val="0"/>
      </font>
    </dxf>
    <dxf>
      <alignment wrapText="1"/>
    </dxf>
    <dxf>
      <alignment wrapText="1"/>
    </dxf>
    <dxf>
      <numFmt numFmtId="2" formatCode="0.00"/>
    </dxf>
    <dxf>
      <numFmt numFmtId="2"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alignment wrapText="0"/>
    </dxf>
    <dxf>
      <numFmt numFmtId="2" formatCode="0.00"/>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wrapText="0"/>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2" formatCode="0.00"/>
    </dxf>
    <dxf>
      <numFmt numFmtId="2" formatCode="0.00"/>
    </dxf>
    <dxf>
      <alignment wrapText="1"/>
    </dxf>
    <dxf>
      <alignment wrapText="1"/>
    </dxf>
    <dxf>
      <font>
        <b val="0"/>
      </font>
    </dxf>
    <dxf>
      <alignment wrapText="1"/>
    </dxf>
    <dxf>
      <numFmt numFmtId="2" formatCode="0.00"/>
    </dxf>
    <dxf>
      <numFmt numFmtId="3" formatCode="#,##0"/>
      <border diagonalUp="0" diagonalDown="0">
        <left style="dotted">
          <color auto="1"/>
        </left>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alignment horizontal="right"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alignment horizontal="right"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alignment horizontal="right"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alignment horizontal="center"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164" formatCode="#,##0.0"/>
      <alignment horizontal="center"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alignment horizontal="right"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alignment horizontal="right" vertical="bottom" textRotation="0" wrapText="0" indent="0" justifyLastLine="0" shrinkToFit="0" readingOrder="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border diagonalUp="0" diagonalDown="0">
        <left style="dotted">
          <color auto="1"/>
        </left>
        <right style="dotted">
          <color auto="1"/>
        </right>
        <top style="hair">
          <color auto="1"/>
        </top>
        <bottom style="hair">
          <color auto="1"/>
        </bottom>
        <vertical/>
        <horizontal/>
      </border>
    </dxf>
    <dxf>
      <numFmt numFmtId="3" formatCode="#,##0"/>
      <alignment horizontal="general" vertical="bottom" textRotation="0" wrapText="1" indent="0" justifyLastLine="0" shrinkToFit="0" readingOrder="0"/>
      <border diagonalUp="0" diagonalDown="0">
        <left/>
        <right style="dotted">
          <color auto="1"/>
        </right>
        <top style="hair">
          <color auto="1"/>
        </top>
        <bottom style="hair">
          <color auto="1"/>
        </bottom>
        <vertical/>
        <horizontal/>
      </border>
    </dxf>
    <dxf>
      <border outline="0">
        <bottom style="hair">
          <color auto="1"/>
        </bottom>
      </border>
    </dxf>
    <dxf>
      <numFmt numFmtId="3" formatCode="#,##0"/>
    </dxf>
    <dxf>
      <border outline="0">
        <bottom style="hair">
          <color auto="1"/>
        </bottom>
      </border>
    </dxf>
    <dxf>
      <numFmt numFmtId="3" formatCode="#,##0"/>
      <border diagonalUp="0" diagonalDown="0" outline="0">
        <left style="dotted">
          <color auto="1"/>
        </left>
        <right style="dotted">
          <color auto="1"/>
        </right>
        <top/>
        <bottom/>
      </border>
    </dxf>
    <dxf>
      <font>
        <color rgb="FF2E5077"/>
      </font>
      <fill>
        <patternFill>
          <bgColor rgb="FF2E5077"/>
        </patternFill>
      </fill>
      <border>
        <bottom/>
        <vertical/>
        <horizontal/>
      </border>
    </dxf>
    <dxf>
      <font>
        <color theme="1"/>
      </font>
      <fill>
        <patternFill>
          <bgColor rgb="FF2E5077"/>
        </patternFill>
      </fill>
      <border>
        <left/>
        <right/>
        <top/>
        <bottom/>
        <vertical/>
        <horizontal/>
      </border>
    </dxf>
    <dxf>
      <font>
        <b/>
        <color theme="1"/>
      </font>
      <border>
        <bottom/>
        <vertical/>
        <horizontal/>
      </border>
    </dxf>
    <dxf>
      <font>
        <color theme="1"/>
      </font>
      <border>
        <left/>
        <right/>
        <top/>
        <bottom/>
        <vertical/>
        <horizontal/>
      </border>
    </dxf>
    <dxf>
      <font>
        <color theme="0"/>
      </font>
      <border>
        <bottom/>
        <vertical/>
        <horizontal/>
      </border>
    </dxf>
    <dxf>
      <font>
        <color theme="1"/>
      </font>
      <fill>
        <patternFill>
          <bgColor rgb="FF2E5077"/>
        </patternFill>
      </fill>
      <border>
        <left style="thin">
          <color theme="4"/>
        </left>
        <right style="thin">
          <color theme="4"/>
        </right>
        <top style="thin">
          <color theme="4"/>
        </top>
        <bottom style="thin">
          <color theme="4"/>
        </bottom>
        <vertical/>
        <horizontal/>
      </border>
    </dxf>
    <dxf>
      <font>
        <color theme="0"/>
      </font>
      <border>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right/>
        <top/>
        <bottom/>
        <vertical/>
        <horizontal/>
      </border>
    </dxf>
  </dxfs>
  <tableStyles count="5" defaultTableStyle="TableStyleMedium9" defaultPivotStyle="PivotStyleLight16">
    <tableStyle name="SlicerStyleLight1 2" pivot="0" table="0" count="10" xr9:uid="{1DBBC72F-B390-488D-B9B3-FCDA4924CA42}">
      <tableStyleElement type="wholeTable" dxfId="12872"/>
      <tableStyleElement type="headerRow" dxfId="12871"/>
    </tableStyle>
    <tableStyle name="SlicerStyleLight1 3" pivot="0" table="0" count="10" xr9:uid="{6D11A296-E75C-4453-A228-C06653541086}">
      <tableStyleElement type="wholeTable" dxfId="12870"/>
      <tableStyleElement type="headerRow" dxfId="12869"/>
    </tableStyle>
    <tableStyle name="SlicerStyleLight1 3 2" pivot="0" table="0" count="10" xr9:uid="{2C16725B-8596-4EB3-B634-8CF87E2751FC}">
      <tableStyleElement type="wholeTable" dxfId="12868"/>
      <tableStyleElement type="headerRow" dxfId="12867"/>
    </tableStyle>
    <tableStyle name="SlicerStyleLight3 2" pivot="0" table="0" count="10" xr9:uid="{3AC8F3A4-CF1D-4E8A-AA99-110566434BAA}">
      <tableStyleElement type="wholeTable" dxfId="12866"/>
      <tableStyleElement type="headerRow" dxfId="12865"/>
    </tableStyle>
    <tableStyle name="SlicerStyleLight5 2" pivot="0" table="0" count="10" xr9:uid="{B92A7AC0-A774-465B-89E5-AB7DB91B04D7}">
      <tableStyleElement type="wholeTable" dxfId="12864"/>
      <tableStyleElement type="headerRow" dxfId="12863"/>
    </tableStyle>
  </tableStyles>
  <colors>
    <mruColors>
      <color rgb="FF7AB2D3"/>
      <color rgb="FF72BAA9"/>
      <color rgb="FF2E5077"/>
      <color rgb="FFDFF2EB"/>
      <color rgb="FF4A628A"/>
      <color rgb="FFB9E5E8"/>
      <color rgb="FF37AFE1"/>
      <color rgb="FF3E5879"/>
      <color rgb="FF213555"/>
      <color rgb="FF001A6E"/>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[TaiWan_Market Rearch.xlsx]PIVOT!Bảo quản</c:name>
    <c:fmtId val="4"/>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Phương</a:t>
            </a:r>
            <a:r>
              <a:rPr lang="en-US" sz="1300" b="1" baseline="0"/>
              <a:t> thức bảo quản</a:t>
            </a:r>
            <a:endParaRPr lang="en-US" sz="1300" b="1"/>
          </a:p>
        </c:rich>
      </c:tx>
      <c:layout>
        <c:manualLayout>
          <c:xMode val="edge"/>
          <c:yMode val="edge"/>
          <c:x val="0.21635632923487103"/>
          <c:y val="3.7484883751355298E-4"/>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628A"/>
          </a:solidFill>
          <a:ln w="19050">
            <a:solidFill>
              <a:schemeClr val="lt1"/>
            </a:solidFill>
          </a:ln>
          <a:effectLst/>
        </c:spPr>
      </c:pivotFmt>
      <c:pivotFmt>
        <c:idx val="2"/>
        <c:spPr>
          <a:solidFill>
            <a:srgbClr val="B9E5E8"/>
          </a:solidFill>
          <a:ln w="19050">
            <a:solidFill>
              <a:schemeClr val="lt1"/>
            </a:solidFill>
          </a:ln>
          <a:effectLst/>
        </c:spPr>
      </c:pivotFmt>
      <c:pivotFmt>
        <c:idx val="3"/>
        <c:spPr>
          <a:solidFill>
            <a:srgbClr val="7AB2D3"/>
          </a:solidFill>
          <a:ln w="19050">
            <a:solidFill>
              <a:schemeClr val="lt1"/>
            </a:solidFill>
          </a:ln>
          <a:effectLst/>
        </c:spPr>
      </c:pivotFmt>
      <c:pivotFmt>
        <c:idx val="4"/>
        <c:spPr>
          <a:solidFill>
            <a:schemeClr val="accent3">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3">
              <a:lumMod val="20000"/>
              <a:lumOff val="80000"/>
            </a:schemeClr>
          </a:solidFill>
          <a:ln w="19050">
            <a:solidFill>
              <a:schemeClr val="lt1"/>
            </a:solidFill>
          </a:ln>
          <a:effectLst/>
        </c:spPr>
      </c:pivotFmt>
      <c:pivotFmt>
        <c:idx val="8"/>
        <c:spPr>
          <a:solidFill>
            <a:srgbClr val="7AB2D3"/>
          </a:solidFill>
          <a:ln w="19050">
            <a:solidFill>
              <a:schemeClr val="lt1"/>
            </a:solidFill>
          </a:ln>
          <a:effectLst/>
        </c:spPr>
      </c:pivotFmt>
      <c:pivotFmt>
        <c:idx val="9"/>
        <c:spPr>
          <a:solidFill>
            <a:srgbClr val="B9E5E8"/>
          </a:solidFill>
          <a:ln w="19050">
            <a:solidFill>
              <a:schemeClr val="lt1"/>
            </a:solidFill>
          </a:ln>
          <a:effectLst/>
        </c:spPr>
      </c:pivotFmt>
      <c:pivotFmt>
        <c:idx val="10"/>
        <c:spPr>
          <a:solidFill>
            <a:srgbClr val="4A628A"/>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3">
              <a:lumMod val="20000"/>
              <a:lumOff val="80000"/>
            </a:schemeClr>
          </a:solidFill>
          <a:ln w="19050">
            <a:solidFill>
              <a:schemeClr val="lt1"/>
            </a:solidFill>
          </a:ln>
          <a:effectLst/>
        </c:spPr>
      </c:pivotFmt>
      <c:pivotFmt>
        <c:idx val="14"/>
        <c:spPr>
          <a:solidFill>
            <a:srgbClr val="7AB2D3"/>
          </a:solidFill>
          <a:ln w="19050">
            <a:solidFill>
              <a:schemeClr val="lt1"/>
            </a:solidFill>
          </a:ln>
          <a:effectLst/>
        </c:spPr>
      </c:pivotFmt>
      <c:pivotFmt>
        <c:idx val="15"/>
        <c:spPr>
          <a:solidFill>
            <a:srgbClr val="B9E5E8"/>
          </a:solidFill>
          <a:ln w="19050">
            <a:solidFill>
              <a:schemeClr val="lt1"/>
            </a:solidFill>
          </a:ln>
          <a:effectLst/>
        </c:spPr>
      </c:pivotFmt>
      <c:pivotFmt>
        <c:idx val="16"/>
        <c:spPr>
          <a:solidFill>
            <a:srgbClr val="4A628A"/>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BB-4B8D-9CD5-FCF840840CEC}"/>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BABB-4B8D-9CD5-FCF840840CEC}"/>
              </c:ext>
            </c:extLst>
          </c:dPt>
          <c:dPt>
            <c:idx val="2"/>
            <c:bubble3D val="0"/>
            <c:spPr>
              <a:solidFill>
                <a:srgbClr val="7AB2D3"/>
              </a:solidFill>
              <a:ln w="19050">
                <a:solidFill>
                  <a:schemeClr val="lt1"/>
                </a:solidFill>
              </a:ln>
              <a:effectLst/>
            </c:spPr>
            <c:extLst>
              <c:ext xmlns:c16="http://schemas.microsoft.com/office/drawing/2014/chart" uri="{C3380CC4-5D6E-409C-BE32-E72D297353CC}">
                <c16:uniqueId val="{00000005-BABB-4B8D-9CD5-FCF840840CEC}"/>
              </c:ext>
            </c:extLst>
          </c:dPt>
          <c:dPt>
            <c:idx val="3"/>
            <c:bubble3D val="0"/>
            <c:spPr>
              <a:solidFill>
                <a:srgbClr val="B9E5E8"/>
              </a:solidFill>
              <a:ln w="19050">
                <a:solidFill>
                  <a:schemeClr val="lt1"/>
                </a:solidFill>
              </a:ln>
              <a:effectLst/>
            </c:spPr>
            <c:extLst>
              <c:ext xmlns:c16="http://schemas.microsoft.com/office/drawing/2014/chart" uri="{C3380CC4-5D6E-409C-BE32-E72D297353CC}">
                <c16:uniqueId val="{00000007-BABB-4B8D-9CD5-FCF840840C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BB-4B8D-9CD5-FCF840840CEC}"/>
              </c:ext>
            </c:extLst>
          </c:dPt>
          <c:dPt>
            <c:idx val="5"/>
            <c:bubble3D val="0"/>
            <c:spPr>
              <a:solidFill>
                <a:srgbClr val="4A628A"/>
              </a:solidFill>
              <a:ln w="19050">
                <a:solidFill>
                  <a:schemeClr val="lt1"/>
                </a:solidFill>
              </a:ln>
              <a:effectLst/>
            </c:spPr>
            <c:extLst>
              <c:ext xmlns:c16="http://schemas.microsoft.com/office/drawing/2014/chart" uri="{C3380CC4-5D6E-409C-BE32-E72D297353CC}">
                <c16:uniqueId val="{0000000B-EC4F-48B8-AF36-14FAFC83ED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PIVOT!$A$15:$A$21</c:f>
              <c:strCache>
                <c:ptCount val="6"/>
                <c:pt idx="0">
                  <c:v>Đông lạnh ở nhiệt độ phòng</c:v>
                </c:pt>
                <c:pt idx="1">
                  <c:v>Làm lạnh ở nhiệt độ phòng</c:v>
                </c:pt>
                <c:pt idx="2">
                  <c:v>điện lạnh</c:v>
                </c:pt>
                <c:pt idx="3">
                  <c:v>nhiệt độ bình thường</c:v>
                </c:pt>
                <c:pt idx="4">
                  <c:v>(blank)</c:v>
                </c:pt>
                <c:pt idx="5">
                  <c:v>đóng băng</c:v>
                </c:pt>
              </c:strCache>
            </c:strRef>
          </c:cat>
          <c:val>
            <c:numRef>
              <c:f>PIVOT!$B$15:$B$21</c:f>
              <c:numCache>
                <c:formatCode>General</c:formatCode>
                <c:ptCount val="6"/>
                <c:pt idx="0">
                  <c:v>1</c:v>
                </c:pt>
                <c:pt idx="1">
                  <c:v>7</c:v>
                </c:pt>
                <c:pt idx="2">
                  <c:v>36</c:v>
                </c:pt>
                <c:pt idx="3">
                  <c:v>52</c:v>
                </c:pt>
                <c:pt idx="4">
                  <c:v>80</c:v>
                </c:pt>
                <c:pt idx="5">
                  <c:v>123</c:v>
                </c:pt>
              </c:numCache>
            </c:numRef>
          </c:val>
          <c:extLst>
            <c:ext xmlns:c16="http://schemas.microsoft.com/office/drawing/2014/chart" uri="{C3380CC4-5D6E-409C-BE32-E72D297353CC}">
              <c16:uniqueId val="{0000000A-BABB-4B8D-9CD5-FCF840840C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5604911979054739"/>
          <c:y val="0.19758155230596175"/>
          <c:w val="0.42301961014178441"/>
          <c:h val="0.7959247951148963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[TaiWan_Market Rearch.xlsx]PIVOT!Nguồn gốc</c:name>
    <c:fmtId val="2"/>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Origin</a:t>
            </a:r>
            <a:r>
              <a:rPr lang="en-US" sz="1300" b="1" baseline="0"/>
              <a:t> by Country</a:t>
            </a:r>
            <a:endParaRPr lang="en-US" sz="1300" b="1"/>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rgbClr val="2E5077"/>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1.2224938875305605E-2"/>
              <c:y val="4.01606425702811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w="19050">
            <a:solidFill>
              <a:schemeClr val="lt1"/>
            </a:solidFill>
          </a:ln>
          <a:effectLst/>
        </c:spPr>
        <c:dLbl>
          <c:idx val="0"/>
          <c:layout>
            <c:manualLayout>
              <c:x val="-8.1499592502037674E-3"/>
              <c:y val="-6.69344042838031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6F4F0"/>
          </a:solidFill>
          <a:ln w="19050">
            <a:solidFill>
              <a:schemeClr val="lt1"/>
            </a:solidFill>
          </a:ln>
          <a:effectLst/>
        </c:spPr>
        <c:dLbl>
          <c:idx val="0"/>
          <c:layout>
            <c:manualLayout>
              <c:x val="0"/>
              <c:y val="-2.677376171352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DA1A9"/>
          </a:solidFill>
          <a:ln w="19050">
            <a:solidFill>
              <a:schemeClr val="lt1"/>
            </a:solidFill>
          </a:ln>
          <a:effectLst/>
        </c:spPr>
      </c:pivotFmt>
      <c:pivotFmt>
        <c:idx val="16"/>
        <c:spPr>
          <a:solidFill>
            <a:srgbClr val="79D7BE"/>
          </a:solidFill>
          <a:ln w="19050">
            <a:solidFill>
              <a:schemeClr val="lt1"/>
            </a:solidFill>
          </a:ln>
          <a:effectLst/>
        </c:spPr>
      </c:pivotFmt>
    </c:pivotFmts>
    <c:plotArea>
      <c:layout/>
      <c:pieChart>
        <c:varyColors val="1"/>
        <c:ser>
          <c:idx val="0"/>
          <c:order val="0"/>
          <c:tx>
            <c:strRef>
              <c:f>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3E-499E-A588-66BF12AFA7D9}"/>
              </c:ext>
            </c:extLst>
          </c:dPt>
          <c:dPt>
            <c:idx val="1"/>
            <c:bubble3D val="0"/>
            <c:spPr>
              <a:solidFill>
                <a:srgbClr val="2E5077"/>
              </a:solidFill>
              <a:ln w="19050">
                <a:solidFill>
                  <a:schemeClr val="lt1"/>
                </a:solidFill>
              </a:ln>
              <a:effectLst/>
            </c:spPr>
            <c:extLst>
              <c:ext xmlns:c16="http://schemas.microsoft.com/office/drawing/2014/chart" uri="{C3380CC4-5D6E-409C-BE32-E72D297353CC}">
                <c16:uniqueId val="{00000003-2F3E-499E-A588-66BF12AFA7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3E-499E-A588-66BF12AFA7D9}"/>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2F3E-499E-A588-66BF12AFA7D9}"/>
              </c:ext>
            </c:extLst>
          </c:dPt>
          <c:dPt>
            <c:idx val="4"/>
            <c:bubble3D val="0"/>
            <c:spPr>
              <a:solidFill>
                <a:srgbClr val="F6F4F0"/>
              </a:solidFill>
              <a:ln w="19050">
                <a:solidFill>
                  <a:schemeClr val="lt1"/>
                </a:solidFill>
              </a:ln>
              <a:effectLst/>
            </c:spPr>
            <c:extLst>
              <c:ext xmlns:c16="http://schemas.microsoft.com/office/drawing/2014/chart" uri="{C3380CC4-5D6E-409C-BE32-E72D297353CC}">
                <c16:uniqueId val="{00000009-2F3E-499E-A588-66BF12AFA7D9}"/>
              </c:ext>
            </c:extLst>
          </c:dPt>
          <c:dPt>
            <c:idx val="5"/>
            <c:bubble3D val="0"/>
            <c:spPr>
              <a:solidFill>
                <a:srgbClr val="4DA1A9"/>
              </a:solidFill>
              <a:ln w="19050">
                <a:solidFill>
                  <a:schemeClr val="lt1"/>
                </a:solidFill>
              </a:ln>
              <a:effectLst/>
            </c:spPr>
            <c:extLst>
              <c:ext xmlns:c16="http://schemas.microsoft.com/office/drawing/2014/chart" uri="{C3380CC4-5D6E-409C-BE32-E72D297353CC}">
                <c16:uniqueId val="{0000000B-2F3E-499E-A588-66BF12AFA7D9}"/>
              </c:ext>
            </c:extLst>
          </c:dPt>
          <c:dPt>
            <c:idx val="6"/>
            <c:bubble3D val="0"/>
            <c:spPr>
              <a:solidFill>
                <a:srgbClr val="79D7BE"/>
              </a:solidFill>
              <a:ln w="19050">
                <a:solidFill>
                  <a:schemeClr val="lt1"/>
                </a:solidFill>
              </a:ln>
              <a:effectLst/>
            </c:spPr>
            <c:extLst>
              <c:ext xmlns:c16="http://schemas.microsoft.com/office/drawing/2014/chart" uri="{C3380CC4-5D6E-409C-BE32-E72D297353CC}">
                <c16:uniqueId val="{0000000D-2F3E-499E-A588-66BF12AFA7D9}"/>
              </c:ext>
            </c:extLst>
          </c:dPt>
          <c:dLbls>
            <c:dLbl>
              <c:idx val="2"/>
              <c:layout>
                <c:manualLayout>
                  <c:x val="1.2224938875305605E-2"/>
                  <c:y val="4.01606425702811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3E-499E-A588-66BF12AFA7D9}"/>
                </c:ext>
              </c:extLst>
            </c:dLbl>
            <c:dLbl>
              <c:idx val="3"/>
              <c:layout>
                <c:manualLayout>
                  <c:x val="-8.1499592502037674E-3"/>
                  <c:y val="-6.693440428380310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F3E-499E-A588-66BF12AFA7D9}"/>
                </c:ext>
              </c:extLst>
            </c:dLbl>
            <c:dLbl>
              <c:idx val="4"/>
              <c:layout>
                <c:manualLayout>
                  <c:x val="0"/>
                  <c:y val="-2.6773761713520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F3E-499E-A588-66BF12AFA7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PIVOT!$A$25:$A$31</c:f>
              <c:strCache>
                <c:ptCount val="7"/>
                <c:pt idx="0">
                  <c:v>Bồ Đào Nha</c:v>
                </c:pt>
                <c:pt idx="1">
                  <c:v>Đài Loan</c:v>
                </c:pt>
                <c:pt idx="2">
                  <c:v>Nhật Bản</c:v>
                </c:pt>
                <c:pt idx="3">
                  <c:v>nước Bỉ</c:v>
                </c:pt>
                <c:pt idx="4">
                  <c:v>Thái Lan</c:v>
                </c:pt>
                <c:pt idx="5">
                  <c:v>Trung Quốc</c:v>
                </c:pt>
                <c:pt idx="6">
                  <c:v>Việt Nam</c:v>
                </c:pt>
              </c:strCache>
            </c:strRef>
          </c:cat>
          <c:val>
            <c:numRef>
              <c:f>PIVOT!$B$25:$B$31</c:f>
              <c:numCache>
                <c:formatCode>General</c:formatCode>
                <c:ptCount val="7"/>
                <c:pt idx="0">
                  <c:v>2</c:v>
                </c:pt>
                <c:pt idx="1">
                  <c:v>209</c:v>
                </c:pt>
                <c:pt idx="2">
                  <c:v>1</c:v>
                </c:pt>
                <c:pt idx="3">
                  <c:v>8</c:v>
                </c:pt>
                <c:pt idx="4">
                  <c:v>10</c:v>
                </c:pt>
                <c:pt idx="5">
                  <c:v>41</c:v>
                </c:pt>
                <c:pt idx="6">
                  <c:v>27</c:v>
                </c:pt>
              </c:numCache>
            </c:numRef>
          </c:val>
          <c:extLst>
            <c:ext xmlns:c16="http://schemas.microsoft.com/office/drawing/2014/chart" uri="{C3380CC4-5D6E-409C-BE32-E72D297353CC}">
              <c16:uniqueId val="{00000013-FE62-4796-B896-141F852221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44041533435262"/>
          <c:y val="0.20160379049004418"/>
          <c:w val="0.2920348024370048"/>
          <c:h val="0.74630914728964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[TaiWan_Market Rearch.xlsx]PIVOT!Giá</c:name>
    <c:fmtId val="4"/>
  </c:pivotSource>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lumMod val="65000"/>
                    <a:lumOff val="35000"/>
                  </a:sysClr>
                </a:solidFill>
                <a:latin typeface="+mn-lt"/>
                <a:ea typeface="+mn-ea"/>
                <a:cs typeface="+mn-cs"/>
              </a:rPr>
              <a:t>Average Price by Category</a:t>
            </a:r>
          </a:p>
        </c:rich>
      </c:tx>
      <c:layout>
        <c:manualLayout>
          <c:xMode val="edge"/>
          <c:yMode val="edge"/>
          <c:x val="0.2531547581005944"/>
          <c:y val="1.073006699955221E-2"/>
        </c:manualLayout>
      </c:layout>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2BAA9"/>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Abadi" panose="020B0604020104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05210629308616"/>
          <c:y val="0.16594304131098386"/>
          <c:w val="0.55398215374383419"/>
          <c:h val="0.72283739174181183"/>
        </c:manualLayout>
      </c:layout>
      <c:barChart>
        <c:barDir val="bar"/>
        <c:grouping val="clustered"/>
        <c:varyColors val="0"/>
        <c:ser>
          <c:idx val="0"/>
          <c:order val="0"/>
          <c:tx>
            <c:strRef>
              <c:f>PIVOT!$B$34</c:f>
              <c:strCache>
                <c:ptCount val="1"/>
                <c:pt idx="0">
                  <c:v>Total</c:v>
                </c:pt>
              </c:strCache>
            </c:strRef>
          </c:tx>
          <c:spPr>
            <a:solidFill>
              <a:srgbClr val="72BAA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Abadi" panose="020B0604020104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PIVOT!$A$35:$A$40</c:f>
              <c:strCache>
                <c:ptCount val="6"/>
                <c:pt idx="0">
                  <c:v>Đậu/Edamame/Bông cải xanh</c:v>
                </c:pt>
                <c:pt idx="1">
                  <c:v>Ngô/hành tây/Cà rốt</c:v>
                </c:pt>
                <c:pt idx="2">
                  <c:v>Rau hữu cơ</c:v>
                </c:pt>
                <c:pt idx="3">
                  <c:v>Khoai lang/Khoai môn</c:v>
                </c:pt>
                <c:pt idx="4">
                  <c:v>Khoai tây/Khoai mỡ/rễ</c:v>
                </c:pt>
                <c:pt idx="5">
                  <c:v>Hộp rau/các loại</c:v>
                </c:pt>
              </c:strCache>
            </c:strRef>
          </c:cat>
          <c:val>
            <c:numRef>
              <c:f>PIVOT!$B$35:$B$40</c:f>
              <c:numCache>
                <c:formatCode>#,##0</c:formatCode>
                <c:ptCount val="6"/>
                <c:pt idx="0">
                  <c:v>524795.25862068962</c:v>
                </c:pt>
                <c:pt idx="1">
                  <c:v>541251.38888888888</c:v>
                </c:pt>
                <c:pt idx="2">
                  <c:v>619367.76315789472</c:v>
                </c:pt>
                <c:pt idx="3">
                  <c:v>664825.44642857148</c:v>
                </c:pt>
                <c:pt idx="4">
                  <c:v>700057.5</c:v>
                </c:pt>
                <c:pt idx="5">
                  <c:v>748806.74157303374</c:v>
                </c:pt>
              </c:numCache>
            </c:numRef>
          </c:val>
          <c:extLst>
            <c:ext xmlns:c16="http://schemas.microsoft.com/office/drawing/2014/chart" uri="{C3380CC4-5D6E-409C-BE32-E72D297353CC}">
              <c16:uniqueId val="{00000004-F8A8-46D1-9F9E-F6605CC30221}"/>
            </c:ext>
          </c:extLst>
        </c:ser>
        <c:dLbls>
          <c:dLblPos val="outEnd"/>
          <c:showLegendKey val="0"/>
          <c:showVal val="1"/>
          <c:showCatName val="0"/>
          <c:showSerName val="0"/>
          <c:showPercent val="0"/>
          <c:showBubbleSize val="0"/>
        </c:dLbls>
        <c:gapWidth val="100"/>
        <c:overlap val="20"/>
        <c:axId val="2060734175"/>
        <c:axId val="2060733695"/>
      </c:barChart>
      <c:catAx>
        <c:axId val="206073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crossAx val="2060733695"/>
        <c:crosses val="autoZero"/>
        <c:auto val="1"/>
        <c:lblAlgn val="ctr"/>
        <c:lblOffset val="100"/>
        <c:noMultiLvlLbl val="0"/>
      </c:catAx>
      <c:valAx>
        <c:axId val="20607336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crossAx val="20607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[TaiWan_Market Rearch.xlsx]PIVOT!PivotTable14</c:name>
    <c:fmtId val="2"/>
  </c:pivotSource>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lumMod val="65000"/>
                    <a:lumOff val="35000"/>
                  </a:sysClr>
                </a:solidFill>
                <a:latin typeface="+mn-lt"/>
                <a:ea typeface="+mn-ea"/>
                <a:cs typeface="+mn-cs"/>
              </a:rPr>
              <a:t>Average price by country</a:t>
            </a:r>
          </a:p>
        </c:rich>
      </c:tx>
      <c:layout>
        <c:manualLayout>
          <c:xMode val="edge"/>
          <c:yMode val="edge"/>
          <c:x val="0.27189980889758758"/>
          <c:y val="1.4285706251008858E-2"/>
        </c:manualLayout>
      </c:layout>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7AB2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B2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B2D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959376522010127E-2"/>
          <c:y val="0.14536954271919372"/>
          <c:w val="0.96536445570329255"/>
          <c:h val="0.67936220687579896"/>
        </c:manualLayout>
      </c:layout>
      <c:barChart>
        <c:barDir val="col"/>
        <c:grouping val="clustered"/>
        <c:varyColors val="0"/>
        <c:ser>
          <c:idx val="0"/>
          <c:order val="0"/>
          <c:tx>
            <c:strRef>
              <c:f>PIVOT!$B$42</c:f>
              <c:strCache>
                <c:ptCount val="1"/>
                <c:pt idx="0">
                  <c:v>Total</c:v>
                </c:pt>
              </c:strCache>
            </c:strRef>
          </c:tx>
          <c:spPr>
            <a:solidFill>
              <a:srgbClr val="7AB2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PIVOT!$A$43:$A$50</c:f>
              <c:strCache>
                <c:ptCount val="7"/>
                <c:pt idx="0">
                  <c:v>Nhật Bản</c:v>
                </c:pt>
                <c:pt idx="1">
                  <c:v>Bồ Đào Nha</c:v>
                </c:pt>
                <c:pt idx="2">
                  <c:v>Trung Quốc</c:v>
                </c:pt>
                <c:pt idx="3">
                  <c:v>nước Bỉ</c:v>
                </c:pt>
                <c:pt idx="4">
                  <c:v>Thái Lan</c:v>
                </c:pt>
                <c:pt idx="5">
                  <c:v>Việt Nam</c:v>
                </c:pt>
                <c:pt idx="6">
                  <c:v>Đài Loan</c:v>
                </c:pt>
              </c:strCache>
            </c:strRef>
          </c:cat>
          <c:val>
            <c:numRef>
              <c:f>PIVOT!$B$43:$B$50</c:f>
              <c:numCache>
                <c:formatCode>#,##0</c:formatCode>
                <c:ptCount val="7"/>
                <c:pt idx="0">
                  <c:v>1255500</c:v>
                </c:pt>
                <c:pt idx="1">
                  <c:v>1197375</c:v>
                </c:pt>
                <c:pt idx="2">
                  <c:v>826244.51219512196</c:v>
                </c:pt>
                <c:pt idx="3">
                  <c:v>818981.25</c:v>
                </c:pt>
                <c:pt idx="4">
                  <c:v>795072.5</c:v>
                </c:pt>
                <c:pt idx="5">
                  <c:v>723304.62962962966</c:v>
                </c:pt>
                <c:pt idx="6">
                  <c:v>590642.26190476189</c:v>
                </c:pt>
              </c:numCache>
            </c:numRef>
          </c:val>
          <c:extLst>
            <c:ext xmlns:c16="http://schemas.microsoft.com/office/drawing/2014/chart" uri="{C3380CC4-5D6E-409C-BE32-E72D297353CC}">
              <c16:uniqueId val="{00000000-1B07-4745-BC53-83AC9D60F29E}"/>
            </c:ext>
          </c:extLst>
        </c:ser>
        <c:dLbls>
          <c:dLblPos val="outEnd"/>
          <c:showLegendKey val="0"/>
          <c:showVal val="1"/>
          <c:showCatName val="0"/>
          <c:showSerName val="0"/>
          <c:showPercent val="0"/>
          <c:showBubbleSize val="0"/>
        </c:dLbls>
        <c:gapWidth val="100"/>
        <c:axId val="1702063119"/>
        <c:axId val="1702063599"/>
      </c:barChart>
      <c:catAx>
        <c:axId val="17020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Nova" panose="020F0502020204030204" pitchFamily="34" charset="0"/>
                <a:ea typeface="+mn-ea"/>
                <a:cs typeface="Angsana New" panose="02020603050405020304" pitchFamily="18" charset="-34"/>
              </a:defRPr>
            </a:pPr>
            <a:endParaRPr lang="en-US"/>
          </a:p>
        </c:txPr>
        <c:crossAx val="1702063599"/>
        <c:crosses val="autoZero"/>
        <c:auto val="1"/>
        <c:lblAlgn val="ctr"/>
        <c:lblOffset val="100"/>
        <c:noMultiLvlLbl val="0"/>
      </c:catAx>
      <c:valAx>
        <c:axId val="1702063599"/>
        <c:scaling>
          <c:orientation val="minMax"/>
        </c:scaling>
        <c:delete val="1"/>
        <c:axPos val="l"/>
        <c:numFmt formatCode="#,##0" sourceLinked="1"/>
        <c:majorTickMark val="none"/>
        <c:minorTickMark val="none"/>
        <c:tickLblPos val="nextTo"/>
        <c:crossAx val="170206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107674</xdr:colOff>
      <xdr:row>0</xdr:row>
      <xdr:rowOff>106680</xdr:rowOff>
    </xdr:from>
    <xdr:to>
      <xdr:col>20</xdr:col>
      <xdr:colOff>894522</xdr:colOff>
      <xdr:row>4</xdr:row>
      <xdr:rowOff>8282</xdr:rowOff>
    </xdr:to>
    <xdr:sp macro="" textlink="">
      <xdr:nvSpPr>
        <xdr:cNvPr id="2" name="Rectangle: Rounded Corners 1">
          <a:extLst>
            <a:ext uri="{FF2B5EF4-FFF2-40B4-BE49-F238E27FC236}">
              <a16:creationId xmlns:a16="http://schemas.microsoft.com/office/drawing/2014/main" id="{CAA347F9-28AA-1342-1834-A880A8ABE8A1}"/>
            </a:ext>
          </a:extLst>
        </xdr:cNvPr>
        <xdr:cNvSpPr/>
      </xdr:nvSpPr>
      <xdr:spPr>
        <a:xfrm>
          <a:off x="107674" y="106680"/>
          <a:ext cx="14685065" cy="630472"/>
        </a:xfrm>
        <a:prstGeom prst="roundRect">
          <a:avLst/>
        </a:prstGeom>
        <a:solidFill>
          <a:srgbClr val="2E5077"/>
        </a:solidFill>
        <a:ln>
          <a:solidFill>
            <a:srgbClr val="2E5077"/>
          </a:solidFill>
        </a:ln>
        <a:effectLst>
          <a:outerShdw blurRad="127000" dist="76200" dir="39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D" sz="2000" b="1" kern="1200">
              <a:latin typeface="Bahnschrift" panose="020B0502040204020203" pitchFamily="34" charset="0"/>
            </a:rPr>
            <a:t>DASH</a:t>
          </a:r>
          <a:r>
            <a:rPr lang="en-ID" sz="2000" b="1" kern="1200" baseline="0">
              <a:latin typeface="Bahnschrift" panose="020B0502040204020203" pitchFamily="34" charset="0"/>
            </a:rPr>
            <a:t> BOARD MARKET RESEARCH_TAIWAN VEGET</a:t>
          </a:r>
          <a:endParaRPr lang="en-ID" sz="2000" b="1" kern="1200">
            <a:latin typeface="Bahnschrift" panose="020B0502040204020203" pitchFamily="34" charset="0"/>
          </a:endParaRPr>
        </a:p>
      </xdr:txBody>
    </xdr:sp>
    <xdr:clientData/>
  </xdr:twoCellAnchor>
  <xdr:twoCellAnchor>
    <xdr:from>
      <xdr:col>0</xdr:col>
      <xdr:colOff>197126</xdr:colOff>
      <xdr:row>4</xdr:row>
      <xdr:rowOff>165651</xdr:rowOff>
    </xdr:from>
    <xdr:to>
      <xdr:col>2</xdr:col>
      <xdr:colOff>579783</xdr:colOff>
      <xdr:row>28</xdr:row>
      <xdr:rowOff>35008</xdr:rowOff>
    </xdr:to>
    <xdr:sp macro="" textlink="">
      <xdr:nvSpPr>
        <xdr:cNvPr id="3" name="Rectangle: Rounded Corners 2">
          <a:extLst>
            <a:ext uri="{FF2B5EF4-FFF2-40B4-BE49-F238E27FC236}">
              <a16:creationId xmlns:a16="http://schemas.microsoft.com/office/drawing/2014/main" id="{F8DCB7C3-1A01-0710-8AE1-C8BF2AE7B49A}"/>
            </a:ext>
          </a:extLst>
        </xdr:cNvPr>
        <xdr:cNvSpPr/>
      </xdr:nvSpPr>
      <xdr:spPr>
        <a:xfrm>
          <a:off x="197126" y="894521"/>
          <a:ext cx="1649896" cy="4424791"/>
        </a:xfrm>
        <a:prstGeom prst="roundRect">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kern="1200">
            <a:solidFill>
              <a:schemeClr val="lt1"/>
            </a:solidFill>
            <a:latin typeface="+mn-lt"/>
            <a:ea typeface="+mn-ea"/>
            <a:cs typeface="+mn-cs"/>
          </a:endParaRPr>
        </a:p>
      </xdr:txBody>
    </xdr:sp>
    <xdr:clientData/>
  </xdr:twoCellAnchor>
  <xdr:twoCellAnchor>
    <xdr:from>
      <xdr:col>3</xdr:col>
      <xdr:colOff>107674</xdr:colOff>
      <xdr:row>16</xdr:row>
      <xdr:rowOff>119350</xdr:rowOff>
    </xdr:from>
    <xdr:to>
      <xdr:col>14</xdr:col>
      <xdr:colOff>73446</xdr:colOff>
      <xdr:row>28</xdr:row>
      <xdr:rowOff>41414</xdr:rowOff>
    </xdr:to>
    <xdr:sp macro="" textlink="">
      <xdr:nvSpPr>
        <xdr:cNvPr id="5" name="Rectangle: Rounded Corners 4">
          <a:extLst>
            <a:ext uri="{FF2B5EF4-FFF2-40B4-BE49-F238E27FC236}">
              <a16:creationId xmlns:a16="http://schemas.microsoft.com/office/drawing/2014/main" id="{321AD509-FB44-75DF-DC8A-41AD9A3C09EA}"/>
            </a:ext>
          </a:extLst>
        </xdr:cNvPr>
        <xdr:cNvSpPr/>
      </xdr:nvSpPr>
      <xdr:spPr>
        <a:xfrm>
          <a:off x="2026445" y="3653928"/>
          <a:ext cx="6989025" cy="2125438"/>
        </a:xfrm>
        <a:prstGeom prst="roundRect">
          <a:avLst/>
        </a:prstGeom>
        <a:solidFill>
          <a:sysClr val="window" lastClr="FFFFFF"/>
        </a:solidFill>
        <a:ln>
          <a:solidFill>
            <a:schemeClr val="bg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kern="1200">
            <a:solidFill>
              <a:schemeClr val="lt1"/>
            </a:solidFill>
            <a:latin typeface="+mn-lt"/>
            <a:ea typeface="+mn-ea"/>
            <a:cs typeface="+mn-cs"/>
          </a:endParaRPr>
        </a:p>
      </xdr:txBody>
    </xdr:sp>
    <xdr:clientData/>
  </xdr:twoCellAnchor>
  <xdr:twoCellAnchor>
    <xdr:from>
      <xdr:col>8</xdr:col>
      <xdr:colOff>329577</xdr:colOff>
      <xdr:row>17</xdr:row>
      <xdr:rowOff>11231</xdr:rowOff>
    </xdr:from>
    <xdr:to>
      <xdr:col>13</xdr:col>
      <xdr:colOff>190130</xdr:colOff>
      <xdr:row>27</xdr:row>
      <xdr:rowOff>144471</xdr:rowOff>
    </xdr:to>
    <xdr:graphicFrame macro="">
      <xdr:nvGraphicFramePr>
        <xdr:cNvPr id="17" name="Chart 16">
          <a:extLst>
            <a:ext uri="{FF2B5EF4-FFF2-40B4-BE49-F238E27FC236}">
              <a16:creationId xmlns:a16="http://schemas.microsoft.com/office/drawing/2014/main" id="{BC72F0B3-024A-48DF-BA51-FAD82C78C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422412</xdr:colOff>
      <xdr:row>0</xdr:row>
      <xdr:rowOff>129364</xdr:rowOff>
    </xdr:from>
    <xdr:to>
      <xdr:col>20</xdr:col>
      <xdr:colOff>329163</xdr:colOff>
      <xdr:row>4</xdr:row>
      <xdr:rowOff>1958</xdr:rowOff>
    </xdr:to>
    <mc:AlternateContent xmlns:mc="http://schemas.openxmlformats.org/markup-compatibility/2006" xmlns:a14="http://schemas.microsoft.com/office/drawing/2010/main">
      <mc:Choice Requires="a14">
        <xdr:graphicFrame macro="">
          <xdr:nvGraphicFramePr>
            <xdr:cNvPr id="18" name="Nguồn gốc 1">
              <a:extLst>
                <a:ext uri="{FF2B5EF4-FFF2-40B4-BE49-F238E27FC236}">
                  <a16:creationId xmlns:a16="http://schemas.microsoft.com/office/drawing/2014/main" id="{A51B9697-BB6E-4762-88AD-273024645023}"/>
                </a:ext>
              </a:extLst>
            </xdr:cNvPr>
            <xdr:cNvGraphicFramePr/>
          </xdr:nvGraphicFramePr>
          <xdr:xfrm>
            <a:off x="0" y="0"/>
            <a:ext cx="0" cy="0"/>
          </xdr:xfrm>
          <a:graphic>
            <a:graphicData uri="http://schemas.microsoft.com/office/drawing/2010/slicer">
              <sle:slicer xmlns:sle="http://schemas.microsoft.com/office/drawing/2010/slicer" name="Nguồn gốc 1"/>
            </a:graphicData>
          </a:graphic>
        </xdr:graphicFrame>
      </mc:Choice>
      <mc:Fallback xmlns="">
        <xdr:sp macro="" textlink="">
          <xdr:nvSpPr>
            <xdr:cNvPr id="0" name=""/>
            <xdr:cNvSpPr>
              <a:spLocks noTextEdit="1"/>
            </xdr:cNvSpPr>
          </xdr:nvSpPr>
          <xdr:spPr>
            <a:xfrm>
              <a:off x="6736126" y="129364"/>
              <a:ext cx="7401147" cy="6094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57978</xdr:colOff>
      <xdr:row>4</xdr:row>
      <xdr:rowOff>165186</xdr:rowOff>
    </xdr:from>
    <xdr:to>
      <xdr:col>14</xdr:col>
      <xdr:colOff>119349</xdr:colOff>
      <xdr:row>16</xdr:row>
      <xdr:rowOff>9181</xdr:rowOff>
    </xdr:to>
    <xdr:grpSp>
      <xdr:nvGrpSpPr>
        <xdr:cNvPr id="23" name="Group 22">
          <a:extLst>
            <a:ext uri="{FF2B5EF4-FFF2-40B4-BE49-F238E27FC236}">
              <a16:creationId xmlns:a16="http://schemas.microsoft.com/office/drawing/2014/main" id="{62496950-CD91-F2F8-308B-24E0B6070229}"/>
            </a:ext>
          </a:extLst>
        </xdr:cNvPr>
        <xdr:cNvGrpSpPr/>
      </xdr:nvGrpSpPr>
      <xdr:grpSpPr>
        <a:xfrm>
          <a:off x="1979911" y="910253"/>
          <a:ext cx="7105638" cy="2663395"/>
          <a:chOff x="2145619" y="844642"/>
          <a:chExt cx="7646709" cy="1868471"/>
        </a:xfrm>
      </xdr:grpSpPr>
      <xdr:sp macro="" textlink="">
        <xdr:nvSpPr>
          <xdr:cNvPr id="4" name="Rectangle: Rounded Corners 3">
            <a:extLst>
              <a:ext uri="{FF2B5EF4-FFF2-40B4-BE49-F238E27FC236}">
                <a16:creationId xmlns:a16="http://schemas.microsoft.com/office/drawing/2014/main" id="{41C12787-D0DD-CE61-6623-D2B0602DBB50}"/>
              </a:ext>
            </a:extLst>
          </xdr:cNvPr>
          <xdr:cNvSpPr/>
        </xdr:nvSpPr>
        <xdr:spPr>
          <a:xfrm>
            <a:off x="2145619" y="844642"/>
            <a:ext cx="7646709" cy="1868471"/>
          </a:xfrm>
          <a:prstGeom prst="roundRect">
            <a:avLst/>
          </a:prstGeom>
          <a:solidFill>
            <a:sysClr val="window" lastClr="FFFFFF"/>
          </a:solidFill>
          <a:ln>
            <a:solidFill>
              <a:schemeClr val="bg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kern="12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CE843348-DEC6-44A5-86D7-8E23665C5A08}"/>
              </a:ext>
            </a:extLst>
          </xdr:cNvPr>
          <xdr:cNvGraphicFramePr>
            <a:graphicFrameLocks/>
          </xdr:cNvGraphicFramePr>
        </xdr:nvGraphicFramePr>
        <xdr:xfrm>
          <a:off x="6393337" y="852264"/>
          <a:ext cx="2935066" cy="177934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43B83466-EEBC-4957-A300-9B80D67A0653}"/>
              </a:ext>
            </a:extLst>
          </xdr:cNvPr>
          <xdr:cNvGraphicFramePr>
            <a:graphicFrameLocks/>
          </xdr:cNvGraphicFramePr>
        </xdr:nvGraphicFramePr>
        <xdr:xfrm>
          <a:off x="2259833" y="902673"/>
          <a:ext cx="4035011" cy="170367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162950</xdr:colOff>
      <xdr:row>5</xdr:row>
      <xdr:rowOff>99159</xdr:rowOff>
    </xdr:from>
    <xdr:to>
      <xdr:col>2</xdr:col>
      <xdr:colOff>526579</xdr:colOff>
      <xdr:row>13</xdr:row>
      <xdr:rowOff>47748</xdr:rowOff>
    </xdr:to>
    <mc:AlternateContent xmlns:mc="http://schemas.openxmlformats.org/markup-compatibility/2006" xmlns:a14="http://schemas.microsoft.com/office/drawing/2010/main">
      <mc:Choice Requires="a14">
        <xdr:graphicFrame macro="">
          <xdr:nvGraphicFramePr>
            <xdr:cNvPr id="21" name="Danh mục con">
              <a:extLst>
                <a:ext uri="{FF2B5EF4-FFF2-40B4-BE49-F238E27FC236}">
                  <a16:creationId xmlns:a16="http://schemas.microsoft.com/office/drawing/2014/main" id="{B17238AD-0693-AC73-E013-9A8A9FF59B0D}"/>
                </a:ext>
              </a:extLst>
            </xdr:cNvPr>
            <xdr:cNvGraphicFramePr/>
          </xdr:nvGraphicFramePr>
          <xdr:xfrm>
            <a:off x="0" y="0"/>
            <a:ext cx="0" cy="0"/>
          </xdr:xfrm>
          <a:graphic>
            <a:graphicData uri="http://schemas.microsoft.com/office/drawing/2010/slicer">
              <sle:slicer xmlns:sle="http://schemas.microsoft.com/office/drawing/2010/slicer" name="Danh mục con"/>
            </a:graphicData>
          </a:graphic>
        </xdr:graphicFrame>
      </mc:Choice>
      <mc:Fallback xmlns="">
        <xdr:sp macro="" textlink="">
          <xdr:nvSpPr>
            <xdr:cNvPr id="0" name=""/>
            <xdr:cNvSpPr>
              <a:spLocks noTextEdit="1"/>
            </xdr:cNvSpPr>
          </xdr:nvSpPr>
          <xdr:spPr>
            <a:xfrm>
              <a:off x="162950" y="1020258"/>
              <a:ext cx="1628047" cy="20253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224117</xdr:colOff>
      <xdr:row>13</xdr:row>
      <xdr:rowOff>125231</xdr:rowOff>
    </xdr:from>
    <xdr:to>
      <xdr:col>2</xdr:col>
      <xdr:colOff>543462</xdr:colOff>
      <xdr:row>25</xdr:row>
      <xdr:rowOff>55282</xdr:rowOff>
    </xdr:to>
    <mc:AlternateContent xmlns:mc="http://schemas.openxmlformats.org/markup-compatibility/2006" xmlns:a14="http://schemas.microsoft.com/office/drawing/2010/main">
      <mc:Choice Requires="a14">
        <xdr:graphicFrame macro="">
          <xdr:nvGraphicFramePr>
            <xdr:cNvPr id="22" name="Phương thức giao hàng">
              <a:extLst>
                <a:ext uri="{FF2B5EF4-FFF2-40B4-BE49-F238E27FC236}">
                  <a16:creationId xmlns:a16="http://schemas.microsoft.com/office/drawing/2014/main" id="{956A1467-EA70-7A89-CD02-9BEF2B3C7F3E}"/>
                </a:ext>
              </a:extLst>
            </xdr:cNvPr>
            <xdr:cNvGraphicFramePr/>
          </xdr:nvGraphicFramePr>
          <xdr:xfrm>
            <a:off x="0" y="0"/>
            <a:ext cx="0" cy="0"/>
          </xdr:xfrm>
          <a:graphic>
            <a:graphicData uri="http://schemas.microsoft.com/office/drawing/2010/slicer">
              <sle:slicer xmlns:sle="http://schemas.microsoft.com/office/drawing/2010/slicer" name="Phương thức giao hàng"/>
            </a:graphicData>
          </a:graphic>
        </xdr:graphicFrame>
      </mc:Choice>
      <mc:Fallback xmlns="">
        <xdr:sp macro="" textlink="">
          <xdr:nvSpPr>
            <xdr:cNvPr id="0" name=""/>
            <xdr:cNvSpPr>
              <a:spLocks noTextEdit="1"/>
            </xdr:cNvSpPr>
          </xdr:nvSpPr>
          <xdr:spPr>
            <a:xfrm>
              <a:off x="224117" y="3114616"/>
              <a:ext cx="1583763" cy="216608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376903</xdr:colOff>
      <xdr:row>16</xdr:row>
      <xdr:rowOff>119350</xdr:rowOff>
    </xdr:from>
    <xdr:to>
      <xdr:col>8</xdr:col>
      <xdr:colOff>167473</xdr:colOff>
      <xdr:row>28</xdr:row>
      <xdr:rowOff>0</xdr:rowOff>
    </xdr:to>
    <xdr:graphicFrame macro="">
      <xdr:nvGraphicFramePr>
        <xdr:cNvPr id="24" name="Chart 23">
          <a:extLst>
            <a:ext uri="{FF2B5EF4-FFF2-40B4-BE49-F238E27FC236}">
              <a16:creationId xmlns:a16="http://schemas.microsoft.com/office/drawing/2014/main" id="{F7C26661-06FD-4636-9F97-47E18856E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0.684540277776" createdVersion="8" refreshedVersion="8" minRefreshableVersion="3" recordCount="299" xr:uid="{5281EF72-405F-404C-AD2A-AEFB252BD2B1}">
  <cacheSource type="worksheet">
    <worksheetSource name="Dulieu__2"/>
  </cacheSource>
  <cacheFields count="24">
    <cacheField name="Tên sản phẩm" numFmtId="3">
      <sharedItems/>
    </cacheField>
    <cacheField name="Quantity" numFmtId="3">
      <sharedItems/>
    </cacheField>
    <cacheField name="Tên sp" numFmtId="3">
      <sharedItems containsBlank="1" count="212">
        <s v="Gói Nguyên Liệu Tươi Đông Lạnh Green Latte "/>
        <s v="Gói Nguyên Liệu Tươi Đông Lạnh Red Latte"/>
        <s v="Rau tươi Shuhuo tổng hợp mới thu hoạch hàng ngày x6 hộp"/>
        <s v="Rau tươi Shuhuo tổng hợp mới thu hoạch hàng ngày x12 hộp"/>
        <s v="Rau tươi Shuhuo tổng hợp mới thu hoạch hàng ngày x 4 hộp"/>
        <s v="Thành phố Đài Nam_Hộp gia đình 15 miếng"/>
        <s v="Thành phố Đào Viên_Hộp gia đình 15 miếng"/>
        <s v="Thành phố Đào Viên_Hộp kinh tế_10 gói"/>
        <s v="Quận Yunlin Gukeng_Hộp kinh tế_10 gói"/>
        <s v="Gold 9 gói"/>
        <s v="Cỏ san hô hoang dã Penghu"/>
        <s v="minh Yuanxian"/>
        <s v="Hộp rau diếp chay Địa Trung Hải"/>
        <s v=" Bộ đôi Latte xanh Yuyi"/>
        <s v="Nấm Agaricus Agaricus Brazil"/>
        <s v="Greens Rau xào thập cẩm 8 màu Bỉ 1 gói"/>
        <s v="Butler-Greens Bỉ 8 màu, tổng cộng 4kg"/>
        <s v="Butler-Greens Bỉ tổng cộng 2kg"/>
        <s v="Butler-Greens Bỉ tổng cộng 6kg"/>
        <s v="Rau tươi đông lạnh nhập khẩu - Đoạn đậu nhạy cảm đông lạnh 1kg/gói"/>
        <s v="Hộp rau tươi đông lạnh nhập khẩu 8 gói/nhóm chứa 8 loại rau"/>
        <s v="Măng ngô tươi đông lạnh nhập khẩu 6 gói"/>
        <s v="Măng ngô tươi đông lạnh nhập khẩu 3 gói"/>
        <s v="Đậu nhạy cảm tươi đông lạnh nhập khẩu 3 gói"/>
        <s v="Đậu nhạy cảm tươi đông lạnh nhập khẩu 6 gói"/>
        <s v="Rau tươi đông lạnh-măng ngô đông lạnh nhập khẩu 1kg/gói"/>
        <s v="Thành phố Đài Nam_Hộp kinh tế 11 miếng"/>
        <s v="Hạt Yunlin Gukeng_Hộp gia đình_14 gói"/>
        <s v="Hạt Bạch Quả Tươi"/>
        <s v="Nhân Bạch Quả Tươi"/>
        <s v="Hạt Nam Đầu_Hộp kinh tế 9 miếng"/>
        <s v="phố]Bông cải xanh hoặc súp lơ trắng"/>
        <s v="Bông cải xanh hoặc súp lơ trắng"/>
        <s v="Hạt Nam Đầu_Hộp số gia đình 12 miếng"/>
        <s v="Quận Yilan_Hộp kinh tế 8 miếng"/>
        <s v="ba màu đông lạnh hữu cơ Fuye FM"/>
        <s v="Quận Hoa Liên_Hộp kinh tế 9 miếng"/>
        <s v="Products"/>
        <s v="Bí ngô hạt dẻ huy chương vàng 4kg/bộ"/>
        <s v="Hương thơm địa phương huyện Yunlin_Hộp kinh tế 9 miếng"/>
        <s v="Rau quả tổng hợp nhiều chất xơ công nghệ"/>
        <s v="Nấm đen tươi không độc hại nhà kính 6 gói"/>
        <s v="Nấm đen tươi không độc hại nhà kính 12 gói"/>
        <s v="Nấm đen tươi không độc hại nhà kính 3 gói"/>
        <s v="Nấm đen tươi không độc hại nhà kính 10 gói"/>
        <s v="Bộ 6 món ba báu được hái bằng tay Penghu"/>
        <s v="Rau biển Penghu 20 hộp"/>
        <s v="Bộ 5 hộp rong biển Penghu"/>
        <s v="Bộ 10 hộp rong biển Penghu"/>
        <s v="Rau tươi đông lạnh nhập khẩu chính hãng - Gạo súp lơ trắng 1kg/gói"/>
        <s v="Đã vượt qua kiểm tra dư lượng thuốc trừ"/>
        <s v="Chọn 4 gói rau tươi đông lạnh nhập khẩu/bông cải xanh/rau bina/cơm súp lơ trắng/hạt ngô"/>
        <s v="Rong Biển Hoang Dã Penghu Black Gold"/>
        <s v="Rau Biển Xanh Penghu Green Gold (300g/gói)"/>
        <m/>
        <s v="Hạt đậu phộng tươi (thô) (không có vỏ) -600g-gói"/>
        <s v="củ đông lạnh 1000g_(bông cải xanh/hai màu/4 loại kết hợp/8 loại"/>
        <s v="Rau Biển Xanh Penghu Green Gold 20 gói"/>
        <s v="Rau Biển Xanh Penghu Green Gold 10 gói"/>
        <s v="Hộp rau tươi toàn diện Shuhuo 6 hộp"/>
        <s v="Hộp rau tươi toàn diện Shuhuo 3 hộp"/>
        <s v="Xiancaijia Cà tím dài tươi Đài Loan "/>
        <s v="Xiancaijia Bí xanh siêu tươi Đài Loan và dưa chuột lớn"/>
        <s v="Hộp rau quả tổng hợp dành cho gia đình tiểu tư sản Xiancaijia Nhóm A"/>
        <s v="Hộp rau quả tổng hợp dành cho gia đình tiểu tư sản Xiancaijia Nhóm D "/>
        <s v="Hộp rau quả của gia đình tiểu tư sản Xiancaijia (nhân sâm khoai lang + bí đỏ hạt dẻ + ngô vàng)"/>
        <s v="Hộp rau tươi thơm ngon của Trang trại Công nghệ 6 hộp"/>
        <s v="Hộp rau tươi thơm ngon của Trang trại Công nghệ 3 hộp"/>
        <s v="chống dịch bệnh tủ lạnh"/>
        <s v="màu đông lạnh Longfeng FM"/>
        <s v="1 gói-Khoai lang nướng mật ong Tainong 57"/>
        <s v="Bí ngô viên"/>
        <s v="Khoai lang nướng đá Tainong 57 Kim Cương Vàng - 10 gói"/>
        <s v="Khoai lang nướng đá Tainong 57 Kim Cương Vàng - 6 gói"/>
        <s v="Khoai lang nướng đá Tainong 57 Kim Cương Vàng - 8 gói"/>
        <s v="Khoai lang nướng đá Golden Diamond bán sỉ - Bộ 3 gói"/>
        <s v="Khoai lang nướng đá Golden Diamond bán sỉ - Bộ 1 gói"/>
        <s v="Khoai lang nướng đá Golden Diamond bán sỉ - 2 gói"/>
        <s v="Đặc Biệt Gia Đình Loại A Hạt Dẻ Khoai Lang Da Đỏ Gói 3 Gói"/>
        <s v="Đặc Biệt Gia Đình Loại A Hạt Dẻ Khoai Lang Da Đỏ Gói 7 Gói"/>
        <s v="Đặc Biệt Gia Đình Loại A Hạt Dẻ Khoai Lang Da Đỏ Gói 5 Gói"/>
        <s v="khoai lang nướng đá đông lạnh hữu cơ"/>
        <s v="đá &quot;Chị Shuangsheng&quot;"/>
        <s v="Bộ 5 Khoai Lang Nướng Đá Tainong No. 57"/>
        <s v="Khoai Lang Nướng Đá Tainong No. 57 8 gói"/>
        <s v="Khoai lang nướng đá Tainong No. 57 12 gói"/>
        <s v="Khoai lang nướng đá Tainong No. 57 15 gói"/>
        <s v="No. 57 khoai lang vàng"/>
        <s v="khoai lang vàng số 57"/>
        <s v="Mua 10 tặng 2, Khoai lang hạt"/>
        <s v="Tôi thích hộp kết hợp"/>
        <s v="Túi bánh phồng hạt và"/>
        <s v="Bánh mì giòn mè"/>
        <s v="Bánh bao khoai lang"/>
        <s v="Bánh mì giòn"/>
        <s v="đá đông lạnh hữu cơ Fuye FM"/>
        <s v="Khoai lang đỏ hạt dẻ"/>
        <s v="Khoai môn nhìn thấy hạnh phúc-Khối khoai môn tươi-300g-Gói"/>
        <s v="Khoai lang nướng mật ong Tainong 57 3 gói"/>
        <s v="Khoai lang nướng mật ong Tainong 57 9 gói"/>
        <s v="Khoai lang nướng mật ong Tainong 57 6 gói"/>
        <s v="đá Tainong Jinshan 10 gói"/>
        <s v="đá Tainong Jinshan 5 gói"/>
        <s v="Sweet Yellow Heart 12 gói"/>
        <s v="Xiancaijia Khoai lang đậm đặc Đài Loa"/>
        <s v="thận chọn lọc khoai môn"/>
        <s v="của gia đình tiểu tư sản Xiancaijia"/>
        <s v="Bí ngô hạt dẻ không độc hại nhà"/>
        <s v="Khoai Lang Hạt Dẻ Đỏ Hạng A - 3 gói"/>
        <s v="Khoai Lang Đỏ Hạt Dẻ Hạng A - 5 gói"/>
        <s v="Khoai Lang Hạt Dẻ Đỏ Hạng A - 10 gói"/>
        <s v="Khoai lang hạt dẻ đỏ nguyên chất loại A-5 gói"/>
        <s v="Khoai lang hạt dẻ đỏ loại A đặc biệt-8 gói"/>
        <s v="Khoai lang hạt dẻ da đỏ loại A đặc biệt-12 gói"/>
        <s v="Lang Hạt Dẻ Đỏ Loại A Đặc Biệt - 3 gói"/>
        <s v="Khoai Lang Vỏ Đỏ Hạt Dẻ Loại A Đặc Biệt-5 gói"/>
        <s v="Khoai lang hạt dẻ đỏ nguyên chất loại A-3 gói"/>
        <s v="bổ dưỡng đặc hữu cải"/>
        <s v="Khoai tây thái hạt lựu đông lạnh nhanh"/>
        <s v="gói khoai tây thái hạt lựu đông lạnh nhanh"/>
        <s v="Khoai tây thái hạt lựu đông lạnh nhanh cho gia đình Size 2 gói"/>
        <s v="Măng xanh tươi ngọt chất lượng hàng đầu-măng 600g/gói x3"/>
        <s v="Măng xanh tươi ngọt chất lượng hàng đầu-măng 600g/gói x12"/>
        <s v="Măng xanh tươi ngọt chất lượng hàng đầu-măng 300g/gói x3"/>
        <s v="Măng xanh tươi ngọt chất lượng hàng đầu-măng 300g/gói x6"/>
        <s v="Măng xanh tươi ngọt chất lượng hàng đầu-măng 600g/gói x6"/>
        <s v="Măng xanh tươi ngọt chất lượng hàng đầu-măng 300g/gói x12"/>
        <s v="Măng xanh tươi ngọt chất lượng hàng đầu - nguyên quả 600g/gói x6"/>
        <s v="Măng xanh tươi ngọt chất lượng hàng đầu - nguyên quả 600g/gói x3"/>
        <s v="Măng xanh tươi ngọt chất lượng hàng đầu - nguyên quả 600g/gói x12"/>
        <s v=" bí ngô Achen địa phương của Đài Loan"/>
        <s v="những quả bí ngô Gillian địa phương của Đài Loan"/>
        <s v=" bí ngô Gillian địa phương từ Đài Loan"/>
        <s v="Xiancaijia Cà tím dài tươi Đài Loan"/>
        <s v="Xiancaijia Bí xanh siêu tươi và dưa chuột lớn Đài Loan "/>
        <s v="Xiancaijia Bí xanh siêu tươi và dưa chuột lớn Đài Loan"/>
        <s v="trắng, vua của các loại rau bảo vệ sức khỏe chất lượng cao, được Fresh Picker tuyển chọn đặc biệt"/>
        <s v="đen, vua của các loại rau cao cấp tốt cho sức khỏe, được Fresh Pickers đặc biệt chọn lọc"/>
        <s v="trắng, vua của các loại rau bảo vệ sức khỏe chất lượng cao, được Xiancaijia đặc biệt chọn lọc"/>
        <s v="đen, vua của các loại rau cao cấp tốt cho sức khỏe, được Fresh Picker chọn lọc đặc biệt"/>
        <s v="nhuyễn từ rau củ được chọn lọc đặc biệt của Fresh"/>
        <s v="xay nhuyễn đặc"/>
        <s v="sâm xanh mới không độc"/>
        <s v="sâm xanh không độc hại"/>
        <s v="Khoai"/>
        <s v="Khoai tây"/>
        <s v="tây đậu"/>
        <s v="Khoai tây tươi Xiancaijia "/>
        <s v="gói măng ngô đông lạnh"/>
        <s v="gói ngô tươi đông lạnh"/>
        <s v="Bắp Tre Đông Lạnh Size Gia Đình 2 gói"/>
        <s v="hạt ngô tươi đông lạnh, tổng cộng 4kg"/>
        <s v="hạt ngô tươi đông lạnh, tổng cộng 2kg"/>
        <s v="hạt ngô tươi đông lạnh tổng cộng 8kg"/>
        <s v="măng ngô"/>
        <s v="Hành tươi đặc sản Xiancaijia"/>
        <s v="Xiancaijia cà rốt mới há"/>
        <s v="Cà rốt mới hái từ Xiancaijia"/>
        <s v="Xiancaijia cà rốt mới hái"/>
        <s v="Dâu tây vận chuyển bằng đường hàng không nhập khẩu từ Nhật Bản"/>
        <s v="chanh dây bản xứ Puli"/>
        <s v="đông lạnh Longfeng FM"/>
        <s v="Bộ 8 gói đậu nành Nhật chính hãng xuất khẩu cỡ lớn"/>
        <s v="Bộ 5 gói đậu nành Nhật chính hãng xuất khẩu cỡ lớn"/>
        <s v="Bông cải xanh tươi đông lạnh Đài Loan X3 gói"/>
        <s v="Bông cải xanh tươi đông lạnh Đài Loan X6 gói"/>
        <s v="đông lạnh chọn lọc của quản gia thịt biển"/>
        <s v="muối đông lạnh chọn lọc của quản gia thịt biển"/>
        <s v="đông lạnh tuyển chọn từ quản gia thịt biển"/>
        <s v="Quinoa đỏ nhạt và đậu nành Nhật Bản (thuần chay) - Bộ 6 hộp"/>
        <s v="Quinoa đỏ nhạt và đậu nành Nhật Bản (thuần chay) - 15 hộp"/>
        <s v="Quinoa đỏ nhạt và đậu nành Nhật Bản (thuần chay) - bộ 8 hộp"/>
        <s v="Edamame chọn lọc-gói 500g"/>
        <s v="gói cơm súp lơ tươi không tinh bột, ít đường, ít calo đông lạnh"/>
        <s v="Cơm súp lơ trắng đông lạnh"/>
        <s v="Cơm súp lơ nguyên chất tự nhiên"/>
        <s v="Cơm Súp Lơ Tốt Cho Sức Khỏe Low-Carb 6 Hộp"/>
        <s v="Quinoa Chickpea/Edamame ít đường Bộ 6 gói - 1 gói bông cải"/>
        <s v="Chọn 10 gói rau tươi đông lạnh/bông cải xanh/rau bina/cơm súp lơ trắng/hạt ngô nhập khẩu"/>
        <s v="thập cẩm tươi và đông lạnh"/>
        <s v="đậu"/>
        <s v="bông cải xanh"/>
        <s v="cơm súp lơ"/>
        <s v="súp lơ"/>
        <s v="cơm súp lơ trắng tươi gói"/>
        <s v="đông lạnh hữu cơ Fuye FM"/>
        <s v="Cơm súp lơ tươi không tinh bột, ít đường, ít calo đông lạnh 10 gói"/>
        <s v="Lơ Xanh/Trắng"/>
        <s v="Súp lơ xanh tươi đông lạnh"/>
        <s v="Súp lơ đông lạnh lạnh chọn lọc từ quản gia thịt biển"/>
        <s v="Súp lơ trắng tươi đông lạnh"/>
        <s v="Rau củ tươi đông lạnh phần lớn 4 gói"/>
        <s v="Rau củ tươi đông lạnh phần lớn 6 gói"/>
        <s v="Rau củ tươi đông lạnh phần lớn 10 gói"/>
        <s v="lạnh chọn lọc từ quản gia thịt biển"/>
        <s v="biển - Cơm súp lơ tươi đông lạnh không tinh bột, ít đường và ít calo Tinghao 1 gói"/>
        <s v="Cơm súp lơ tươi đông lạnh không đường, ít đường, ít calo 1 gói"/>
        <s v="Nhóm rau tổng hợp"/>
        <s v="Bộ đôi Latte xanh Yuyi"/>
        <s v="Quận Yunlin Gukeng_Hộp gia đình_14 gói"/>
        <s v="Quận Nam Đầu_Hộp số gia đình 12 miếng"/>
        <s v="Quận Nghi Lan_Hộp kinh tế 8 miếng"/>
        <s v="Hạt Hoa Liên_Hộp kinh tế 9 miếng"/>
        <s v="Xingmei Biotech-Đài Loan"/>
        <s v="Bộ bơ đông lạnh Đài Loan 6kg"/>
        <s v="Bộ 3kg bơ đông lạnh Đài loan"/>
        <s v="Hạt đậu nành đông lạnh hữu cơ Fuye FM"/>
        <s v="Đậu nành muối đông lạnh hữu cơ Fuye FM"/>
        <s v="Súp lơ xanh đông lạnh hữu cơ Fuye FM"/>
        <s v="Khoai lang nướng đá đông lạnh hữu cơ Fuye FM"/>
        <s v="Đậu phụ đông lạnh hữu cơ"/>
        <s v="Vị đậu_Vỏ đậu sống hữu cơ"/>
      </sharedItems>
    </cacheField>
    <cacheField name="Số Lượng" numFmtId="3">
      <sharedItems/>
    </cacheField>
    <cacheField name="Quantity2" numFmtId="3">
      <sharedItems/>
    </cacheField>
    <cacheField name="Danh mục con" numFmtId="3">
      <sharedItems count="6">
        <s v="Hộp rau/các loại"/>
        <s v="Khoai lang/Khoai môn"/>
        <s v="Khoai tây/Khoai mỡ/rễ"/>
        <s v="Ngô/hành tây/Cà rốt"/>
        <s v="Đậu/Edamame/Bông cải xanh"/>
        <s v="Rau hữu cơ"/>
      </sharedItems>
    </cacheField>
    <cacheField name="Giá" numFmtId="3">
      <sharedItems containsString="0" containsBlank="1" containsNumber="1" containsInteger="1" minValue="50" maxValue="2975"/>
    </cacheField>
    <cacheField name="Gía Vnđ" numFmtId="3">
      <sharedItems containsSemiMixedTypes="0" containsString="0" containsNumber="1" containsInteger="1" minValue="0" maxValue="2305625"/>
    </cacheField>
    <cacheField name=" Giá(đài tệ)/100g" numFmtId="164">
      <sharedItems containsMixedTypes="1" containsNumber="1" minValue="-22.3" maxValue="2496.4285714285716"/>
    </cacheField>
    <cacheField name="Giá(vnđ)/100g" numFmtId="3">
      <sharedItems containsMixedTypes="1" containsNumber="1" minValue="-17282.5" maxValue="1934732.142857143"/>
    </cacheField>
    <cacheField name="URL" numFmtId="3">
      <sharedItems/>
    </cacheField>
    <cacheField name="thương hiệu" numFmtId="3">
      <sharedItems containsBlank="1" count="19">
        <s v="không có"/>
        <s v="Nông dân nhỏ thông minh"/>
        <m/>
        <s v="Quản gia thịt biển"/>
        <s v="Công nghệ sinh học Komei"/>
        <s v="dã ngoại thành phố"/>
        <s v="Hội trường thực phẩm tươi sống"/>
        <s v="người hái tươi"/>
        <s v="Hiệp hội nông dân/Hiệp hội ngư dân"/>
        <s v="XANH"/>
        <s v="Yêu sự tươi mới"/>
        <s v="Rượu xanh"/>
        <s v="Thiên đường trái cây"/>
        <s v="Bánh khoai lang Yong Bo"/>
        <s v="Ăn trong Chúa tốt lành"/>
        <s v="Chen Kee ngon quá"/>
        <s v="Nhật ký trái cây tươi"/>
        <s v="Căn bếp của bố"/>
        <s v="Olga được lựa chọn cẩn thận"/>
      </sharedItems>
    </cacheField>
    <cacheField name="kiểu" numFmtId="3">
      <sharedItems containsBlank="1"/>
    </cacheField>
    <cacheField name="Các loại rau" numFmtId="3">
      <sharedItems containsBlank="1"/>
    </cacheField>
    <cacheField name="thực phẩm hữu cơ" numFmtId="3">
      <sharedItems containsBlank="1"/>
    </cacheField>
    <cacheField name="Trọng lượng/cái" numFmtId="3">
      <sharedItems containsBlank="1"/>
    </cacheField>
    <cacheField name="Trọng lượng/gói/cái" numFmtId="3">
      <sharedItems/>
    </cacheField>
    <cacheField name="Trọng lượng(g)/gói" numFmtId="3">
      <sharedItems containsBlank="1"/>
    </cacheField>
    <cacheField name="Trọng lượng(g)/gói2" numFmtId="3">
      <sharedItems containsBlank="1" containsMixedTypes="1" containsNumber="1" containsInteger="1" minValue="75" maxValue="10000" count="58">
        <s v="250"/>
        <s v="150"/>
        <s v="5000"/>
        <n v="3500"/>
        <n v="2800"/>
        <n v="75"/>
        <s v="180"/>
        <n v="161"/>
        <s v="100"/>
        <n v="1000"/>
        <s v="4001"/>
        <n v="3501"/>
        <s v="600"/>
        <s v="2800"/>
        <s v="1000"/>
        <s v="3600"/>
        <s v="300"/>
        <s v="2400"/>
        <m/>
        <n v="4001"/>
        <s v="3700"/>
        <s v="200"/>
        <n v="301"/>
        <s v="75"/>
        <n v="600"/>
        <n v="5000"/>
        <n v="10000"/>
        <n v="3000"/>
        <s v="3 000"/>
        <s v="5 000"/>
        <n v="3001"/>
        <s v="500"/>
        <s v="800"/>
        <s v="3000"/>
        <n v="300"/>
        <n v="500"/>
        <n v="501"/>
        <s v="10 000"/>
        <n v="1361"/>
        <s v="11 000"/>
        <n v="1360"/>
        <n v="4500"/>
        <s v="700"/>
        <n v="800"/>
        <s v="1001"/>
        <n v="1001"/>
        <n v="180"/>
        <n v="6000"/>
        <n v="4800"/>
        <n v="1800"/>
        <n v="2000"/>
        <s v="201"/>
        <n v="4000"/>
        <n v="250"/>
        <n v="200"/>
        <s v="301"/>
        <n v="201"/>
        <s v="181"/>
      </sharedItems>
    </cacheField>
    <cacheField name="Bưu kiện" numFmtId="3">
      <sharedItems containsBlank="1" count="3">
        <s v="đóng gói"/>
        <s v="đóng hộp"/>
        <m/>
      </sharedItems>
    </cacheField>
    <cacheField name="Phương thức giao hàng" numFmtId="3">
      <sharedItems containsBlank="1" count="6">
        <s v="đóng băng"/>
        <s v="điện lạnh"/>
        <m/>
        <s v="nhiệt độ bình thường"/>
        <s v="Làm lạnh ở nhiệt độ phòng"/>
        <s v="Đông lạnh ở nhiệt độ phòng"/>
      </sharedItems>
    </cacheField>
    <cacheField name="Nguồn gốc" numFmtId="3">
      <sharedItems containsBlank="1" count="10">
        <s v="Đài Loan"/>
        <s v="Trung Quốc"/>
        <s v="nước Bỉ"/>
        <s v="Việt Nam"/>
        <s v="Thái Lan"/>
        <s v="Nhật Bản"/>
        <s v="Bồ Đào Nha"/>
        <m u="1"/>
        <s v="Sản xuất tại Trung Quốc; sản xuất tại Đài Loan" u="1"/>
        <s v="Đài Loan, Trung Quốc" u="1"/>
      </sharedItems>
    </cacheField>
    <cacheField name="hạn sử dụng" numFmtId="3">
      <sharedItems containsBlank="1"/>
    </cacheField>
    <cacheField name="Tên nhà sản xuất" numFmtId="3">
      <sharedItems containsBlank="1" longText="1"/>
    </cacheField>
  </cacheFields>
  <extLst>
    <ext xmlns:x14="http://schemas.microsoft.com/office/spreadsheetml/2009/9/main" uri="{725AE2AE-9491-48be-B2B4-4EB974FC3084}">
      <x14:pivotCacheDefinition pivotCacheId="1893943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Rau Củ Tươi] Gói Nguyên Liệu Tươi Đông Lạnh Green Latte (250g/gói x 10 gói)"/>
    <s v="10"/>
    <x v="0"/>
    <s v="10"/>
    <s v="10"/>
    <x v="0"/>
    <n v="1930"/>
    <n v="1495750"/>
    <n v="77.2"/>
    <n v="59830"/>
    <s v="https://www.etmall.com.tw/i/7615386?Store=6&amp;Cate=41481"/>
    <x v="0"/>
    <s v="rau quả"/>
    <s v="cần tây Qingjiangcai"/>
    <s v="thực phẩm hữu cơ"/>
    <s v="250g/gói x10 gói"/>
    <s v="250"/>
    <s v="250"/>
    <x v="0"/>
    <x v="0"/>
    <x v="0"/>
    <x v="0"/>
    <s v="4 tháng"/>
    <m/>
  </r>
  <r>
    <s v="[Rau Củ Tươi] Gói Nguyên Liệu Tươi Đông Lạnh Red Latte (250g/gói x 7 gói)"/>
    <s v=" 7"/>
    <x v="1"/>
    <s v=" 7"/>
    <s v=" 7"/>
    <x v="0"/>
    <n v="1470"/>
    <n v="1139250"/>
    <n v="84"/>
    <n v="65100"/>
    <s v="https://www.etmall.com.tw/i/7615385?Store=6&amp;Cate=41481"/>
    <x v="0"/>
    <s v="rau quả"/>
    <s v="củ cải cà rốt"/>
    <s v="thực phẩm hữu cơ"/>
    <s v="250g/gói x7 gói"/>
    <s v="250"/>
    <s v="250"/>
    <x v="0"/>
    <x v="0"/>
    <x v="0"/>
    <x v="0"/>
    <s v="4 tháng"/>
    <m/>
  </r>
  <r>
    <s v="[Rau Củ Tươi] Gói Nguyên Liệu Tươi Đông Lạnh Red Latte (250g/gói x 10 gói)"/>
    <s v="10"/>
    <x v="1"/>
    <s v="10"/>
    <s v="10"/>
    <x v="0"/>
    <n v="1930"/>
    <n v="1495750"/>
    <n v="77.2"/>
    <n v="59830"/>
    <s v="https://www.etmall.com.tw/i/7615384?Store=6&amp;Cate=41481"/>
    <x v="0"/>
    <s v="rau quả"/>
    <s v="củ cải cà rốt"/>
    <s v="thực phẩm hữu cơ"/>
    <s v="250g/gói x10 gói"/>
    <s v="250"/>
    <s v="250"/>
    <x v="0"/>
    <x v="0"/>
    <x v="0"/>
    <x v="0"/>
    <s v="4 tháng"/>
    <m/>
  </r>
  <r>
    <s v="[Trang trại thông minh] Rau tươi Shuhuo tổng hợp mới thu hoạch hàng ngày x6 hộp (150g/hộp_rau diếp/salad/rau diếp)"/>
    <s v="6"/>
    <x v="2"/>
    <s v="6"/>
    <s v="6"/>
    <x v="0"/>
    <n v="1080"/>
    <n v="837000"/>
    <n v="120"/>
    <n v="93000"/>
    <s v="https://www.etmall.com.tw/i/7600287?Store=6&amp;Cate=41481"/>
    <x v="0"/>
    <s v="rau quả"/>
    <s v="Xà lách lome hoa cúc núi hoa cúc hoa cúc"/>
    <s v="món ăn tổng hợp"/>
    <s v="150g±5g"/>
    <s v="150"/>
    <s v="150"/>
    <x v="1"/>
    <x v="1"/>
    <x v="1"/>
    <x v="0"/>
    <s v="Để trong tủ lạnh từ 3 đến 7 ngày và ăn càng sớm càng tốt"/>
    <m/>
  </r>
  <r>
    <s v="[Trang trại thông minh] Rau tươi Shuhuo tổng hợp mới thu hoạch hàng ngày x12 hộp (150g/hộp_rau diếp/salad/rau diếp)"/>
    <s v="12"/>
    <x v="3"/>
    <s v="12"/>
    <s v="12"/>
    <x v="0"/>
    <n v="1890"/>
    <n v="1464750"/>
    <n v="105"/>
    <n v="81375"/>
    <s v="https://www.etmall.com.tw/i/7600295?Store=6&amp;Cate=41481"/>
    <x v="0"/>
    <s v="rau quả"/>
    <s v="Xà lách lome hoa cúc núi hoa cúc hoa cúc"/>
    <s v="món ăn tổng hợp"/>
    <s v="150g±5g"/>
    <s v="150"/>
    <s v="150"/>
    <x v="1"/>
    <x v="1"/>
    <x v="1"/>
    <x v="0"/>
    <s v="Để trong tủ lạnh từ 3 đến 7 ngày và ăn càng sớm càng tốt"/>
    <m/>
  </r>
  <r>
    <s v="[Trang trại thông minh] Rau tươi Shuhuo tổng hợp mới thu hoạch hàng ngày x 4 hộp (150g/hộp_rau diếp/salad/rau diếp)"/>
    <s v=" 4"/>
    <x v="4"/>
    <s v=" 4"/>
    <s v=" 4"/>
    <x v="0"/>
    <n v="810"/>
    <n v="627750"/>
    <n v="135"/>
    <n v="104625"/>
    <s v="https://www.etmall.com.tw/i/7600288?Store=6&amp;Cate=41481"/>
    <x v="0"/>
    <s v="rau quả"/>
    <s v="Xà lách lome hoa cúc núi hoa cúc hoa cúc"/>
    <s v="món ăn tổng hợp"/>
    <s v="150g±5g"/>
    <s v="150"/>
    <s v="150"/>
    <x v="1"/>
    <x v="1"/>
    <x v="1"/>
    <x v="0"/>
    <s v="Để trong tủ lạnh từ 3 đến 7 ngày và ăn càng sớm càng tốt"/>
    <m/>
  </r>
  <r>
    <s v="[Nông dân nhỏ khéo léo_Hộp rau] Thành phố Đài Nam_Hộp gia đình 15 miếng (Hữu cơ thân thiện/Tươi được hái trực tiếp từ nguồn/Hỗ trợ nông sản tốt từ quê hương)"/>
    <s v=" m"/>
    <x v="5"/>
    <s v=" m"/>
    <s v=" m"/>
    <x v="0"/>
    <n v="999"/>
    <n v="774225"/>
    <s v="-"/>
    <s v="-"/>
    <s v="https://www.etmall.com.tw/i/7382060?Store=6&amp;Cate=41481"/>
    <x v="1"/>
    <s v="hộp rau"/>
    <s v="Củ cải trắng, bắp cải, bí đỏ, cải dầu, rau Thanh Giang"/>
    <s v="thực phẩm hữu cơ"/>
    <s v="5000g±10%"/>
    <s v="Hữu cơ thân thiện/Tươi được hái trực tiếp từ n"/>
    <s v="5000"/>
    <x v="2"/>
    <x v="1"/>
    <x v="1"/>
    <x v="0"/>
    <s v="Khoảng 3-4 ngày đối với rau ăn lá, khoảng 7 ngày đối với dưa, quả và rễ."/>
    <s v="Hiệp hội xúc tiến thương hiệu nông nghiệp Đài Loan"/>
  </r>
  <r>
    <s v="[Nông dân nhỏ khéo léo_Hộp rau] Thành phố Đào Viên_Hộp gia đình 15 miếng (hữu cơ thân thiện/mới hái từ vùng sản xuất và giao trực tiếp/ủng hộ nông sản ngon quê hương)"/>
    <s v=" h"/>
    <x v="6"/>
    <s v=" h"/>
    <s v=" h"/>
    <x v="0"/>
    <n v="999"/>
    <n v="774225"/>
    <s v="-"/>
    <s v="-"/>
    <s v="https://www.etmall.com.tw/i/7342965?Store=6&amp;Cate=41481"/>
    <x v="1"/>
    <s v="hộp rau"/>
    <s v="Nấm Enoki/nấm, bắp cải, cà chua, hạt cải dầu"/>
    <s v="thực phẩm hữu cơ"/>
    <s v="3.500g±10%"/>
    <s v="hữu cơ thân thiện/mới hái từ vùn"/>
    <s v="3.50"/>
    <x v="3"/>
    <x v="1"/>
    <x v="1"/>
    <x v="0"/>
    <s v="Khoảng 3-4 ngày đối với rau ăn lá, khoảng 7 ngày đối với dưa, quả và rễ."/>
    <s v="Hiệp hội xúc tiến thương hiệu nông nghiệp Đài Loan"/>
  </r>
  <r>
    <s v="[Nông dân nhỏ khéo léo_Hộp rau] Thành phố Đào Viên_Hộp kinh tế_10 gói (Hữu cơ thân thiện/Tươi được hái trực tiếp từ nguồn/Hỗ trợ sản phẩm nông nghiệp tốt từ quê hương)"/>
    <s v="10"/>
    <x v="7"/>
    <s v="10"/>
    <s v="10"/>
    <x v="0"/>
    <n v="699"/>
    <n v="541725"/>
    <n v="2496.4285714285716"/>
    <n v="1934732.142857143"/>
    <s v="https://www.etmall.com.tw/i/7341932?Store=6&amp;Cate=41481"/>
    <x v="1"/>
    <s v="hộp rau"/>
    <s v="Nấm Enoki/nấm, bắp cải, cà chua, hạt cải dầu"/>
    <s v="thực phẩm hữu cơ"/>
    <s v="2.800g±10%"/>
    <s v="Hữu cơ thân thiện/Tươi được hái trực tiếp từ n"/>
    <s v="2.80"/>
    <x v="4"/>
    <x v="1"/>
    <x v="1"/>
    <x v="0"/>
    <s v="Khoảng 3-4 ngày đối với rau ăn lá, khoảng 7 ngày đối với dưa, quả và rễ."/>
    <s v="Hiệp hội xúc tiến thương hiệu nông nghiệp Đài Loan"/>
  </r>
  <r>
    <s v="[Nông dân nhỏ Ji Shan_Hộp rau] Quận Yunlin Gukeng_Hộp kinh tế_10 gói (Hữu cơ thân thiện/Tươi được hái trực tiếp từ nguồn/Hỗ trợ các sản phẩm nông nghiệp tốt từ quê hương)"/>
    <s v="10"/>
    <x v="8"/>
    <s v="10"/>
    <s v="10"/>
    <x v="0"/>
    <n v="699"/>
    <n v="541725"/>
    <n v="2496.4285714285716"/>
    <n v="1934732.142857143"/>
    <s v="https://www.etmall.com.tw/i/7336040?Store=6&amp;Cate=41481"/>
    <x v="1"/>
    <s v="hộp rau"/>
    <s v="Nấm Enoki/nấm, bắp cải, cà chua, hạt cải dầu"/>
    <s v="thực phẩm hữu cơ"/>
    <s v="2.800g±10%"/>
    <s v="Hữu cơ thân thiện/Tươi được hái trực tiếp từ n"/>
    <s v="2.80"/>
    <x v="4"/>
    <x v="1"/>
    <x v="1"/>
    <x v="0"/>
    <s v="Khoảng 3-4 ngày đối với rau ăn lá, khoảng 7 ngày đối với dưa, quả và rễ."/>
    <s v="Hiệp hội xúc tiến thương hiệu nông nghiệp Đài Loan"/>
  </r>
  <r>
    <s v="Rong biển hoang dã Penghu Black Gold 9 gói (75g/gói)"/>
    <s v=" 9"/>
    <x v="9"/>
    <s v=" 9"/>
    <s v=" 9"/>
    <x v="0"/>
    <n v="799"/>
    <n v="619225"/>
    <s v="-"/>
    <s v="-"/>
    <s v="https://www.etmall.com.tw/i/7293772?Store=6&amp;Cate=41481"/>
    <x v="0"/>
    <s v="rau quả"/>
    <s v="rong biển"/>
    <s v="món ăn tổng hợp"/>
    <s v="75g±4,5%"/>
    <s v="75"/>
    <s v="75±"/>
    <x v="5"/>
    <x v="0"/>
    <x v="0"/>
    <x v="0"/>
    <s v="24 tháng"/>
    <m/>
  </r>
  <r>
    <s v="Cỏ san hô hoang dã Penghu 6 gói (150g±10%)"/>
    <s v=" 6"/>
    <x v="10"/>
    <s v=" 6"/>
    <s v=" 6"/>
    <x v="0"/>
    <n v="799"/>
    <n v="619225"/>
    <n v="88.777777777777771"/>
    <n v="68802.777777777766"/>
    <s v="https://www.etmall.com.tw/i/7283790?Store=6&amp;Cate=41481"/>
    <x v="0"/>
    <s v="rau quả"/>
    <s v="rong biển"/>
    <s v="món ăn tổng hợp"/>
    <s v="150g±10%"/>
    <s v="150"/>
    <s v="150"/>
    <x v="1"/>
    <x v="1"/>
    <x v="0"/>
    <x v="0"/>
    <s v="24 tháng"/>
    <m/>
  </r>
  <r>
    <s v="Cỏ san hô hoang dã Penghu 8 gói (150g±10%)"/>
    <s v=" 8"/>
    <x v="10"/>
    <s v=" 8"/>
    <s v=" 8"/>
    <x v="0"/>
    <n v="999"/>
    <n v="774225"/>
    <n v="83.25"/>
    <n v="64518.75"/>
    <s v="https://www.etmall.com.tw/i/7283789?Store=6&amp;Cate=41481"/>
    <x v="0"/>
    <s v="rau quả"/>
    <s v="rong biển"/>
    <s v="món ăn tổng hợp"/>
    <s v="150g±10%"/>
    <s v="150"/>
    <s v="150"/>
    <x v="1"/>
    <x v="1"/>
    <x v="0"/>
    <x v="0"/>
    <s v="24 tháng"/>
    <m/>
  </r>
  <r>
    <s v="Cỏ san hô hoang dã Penghu 4 gói (150g±10%)"/>
    <s v=" 4"/>
    <x v="10"/>
    <s v=" 4"/>
    <s v=" 4"/>
    <x v="0"/>
    <n v="599"/>
    <n v="464225"/>
    <n v="99.833333333333329"/>
    <n v="77370.833333333328"/>
    <s v="https://www.etmall.com.tw/i/7283791?Store=6&amp;Cate=41481"/>
    <x v="0"/>
    <s v="rau quả"/>
    <s v="rong biển"/>
    <s v="món ăn tổng hợp"/>
    <s v="150g±10%"/>
    <s v="150"/>
    <s v="150"/>
    <x v="1"/>
    <x v="1"/>
    <x v="0"/>
    <x v="0"/>
    <s v="24 tháng"/>
    <m/>
  </r>
  <r>
    <s v="Cỏ san hô hoang dã Penghu (150g±10%)"/>
    <s v="Pe"/>
    <x v="10"/>
    <s v="Pe"/>
    <s v="Pe"/>
    <x v="0"/>
    <n v="149"/>
    <n v="115475"/>
    <s v="-"/>
    <s v="-"/>
    <s v="https://www.etmall.com.tw/i/7283756?Store=6&amp;Cate=41481"/>
    <x v="2"/>
    <m/>
    <m/>
    <m/>
    <m/>
    <s v="150"/>
    <m/>
    <x v="1"/>
    <x v="2"/>
    <x v="2"/>
    <x v="0"/>
    <m/>
    <m/>
  </r>
  <r>
    <s v="[Trang trại thông minh Yuanxian] Nhóm rau tổng hợp"/>
    <s v="ổn"/>
    <x v="11"/>
    <s v="ổn"/>
    <s v="ổn"/>
    <x v="0"/>
    <n v="959"/>
    <n v="743225"/>
    <s v="-"/>
    <s v="-"/>
    <s v="https://www.etmall.com.tw/i/6618572?Store=6&amp;Cate=41481"/>
    <x v="0"/>
    <s v="hộp rau"/>
    <s v="rau xà lách"/>
    <s v="món ăn tổng hợp"/>
    <s v="180g±10g/cái*4"/>
    <s v=""/>
    <s v="180"/>
    <x v="6"/>
    <x v="1"/>
    <x v="1"/>
    <x v="0"/>
    <s v="Phương pháp bảo quản: Có thể giữ tươi trong 5 - 7 ngày nếu để trong tủ lạnh. Hãy dùng càng sớm càng tốt."/>
    <s v="Công ty TNHH Công nghệ sinh học nông nghiệp Yuanxian"/>
  </r>
  <r>
    <s v="[Trang trại thông minh Yuanxian] Hộp rau diếp chay Địa Trung Hải (3 loại rau trộn)"/>
    <s v="ng"/>
    <x v="12"/>
    <s v="ng"/>
    <s v="ng"/>
    <x v="0"/>
    <n v="890"/>
    <n v="689750"/>
    <s v="-"/>
    <s v="-"/>
    <s v="https://www.etmall.com.tw/i/6617692?Store=6&amp;Cate=41481"/>
    <x v="0"/>
    <s v="hộp rau"/>
    <s v="rau xà lách"/>
    <s v="món ăn tổng hợp"/>
    <s v="160±10g/túi*5"/>
    <s v="3 loại rau trộn)"/>
    <s v="160±"/>
    <x v="7"/>
    <x v="1"/>
    <x v="1"/>
    <x v="0"/>
    <s v="Phương pháp bảo quản: Có thể giữ tươi trong 5 - 7 ngày nếu để trong tủ lạnh. Hãy dùng càng sớm càng tốt."/>
    <s v="Công ty TNHH Công nghệ sinh học nông nghiệp Yuanxian"/>
  </r>
  <r>
    <s v="[Trang trại thông minh Yuanxian] Bộ đôi Latte xanh Yuyi"/>
    <s v="nh"/>
    <x v="13"/>
    <s v="nh"/>
    <s v="nh"/>
    <x v="0"/>
    <n v="865"/>
    <n v="670375"/>
    <s v="-"/>
    <s v="-"/>
    <s v="https://www.etmall.com.tw/i/6561033?Store=6&amp;Cate=41481"/>
    <x v="0"/>
    <s v="hộp rau"/>
    <s v="rau xà lách"/>
    <s v="món ăn tổng hợp"/>
    <s v="180g±10g/cái"/>
    <s v=""/>
    <s v="180"/>
    <x v="6"/>
    <x v="1"/>
    <x v="1"/>
    <x v="0"/>
    <s v="Phương pháp bảo quản: Có thể giữ tươi trong 5 - 7 ngày nếu để trong tủ lạnh. Hãy dùng càng sớm càng tốt."/>
    <s v="Công ty TNHH Công nghệ sinh học nông nghiệp Yuanxian"/>
  </r>
  <r>
    <s v="[Vua Nhân Sâm] Nấm Agaricus Agaricus Brazil (100g"/>
    <s v="Br"/>
    <x v="14"/>
    <s v="Br"/>
    <s v="Br"/>
    <x v="0"/>
    <n v="2125"/>
    <n v="1646875"/>
    <s v="-"/>
    <s v="-"/>
    <s v="https://www.etmall.com.tw/i/6254801?Store=6&amp;Cate=41481"/>
    <x v="0"/>
    <s v="Thông tin khô khan"/>
    <m/>
    <s v="món ăn tổng hợp"/>
    <m/>
    <s v="100"/>
    <m/>
    <x v="8"/>
    <x v="2"/>
    <x v="2"/>
    <x v="1"/>
    <s v="Bảo quản tủ lạnh 18 tháng"/>
    <m/>
  </r>
  <r>
    <s v="[Vua Nhân Sâm] Nấm Agaricus Agaricus Brazil (100g"/>
    <s v="Br"/>
    <x v="14"/>
    <s v="Br"/>
    <s v="Br"/>
    <x v="0"/>
    <n v="952"/>
    <n v="737800"/>
    <s v="-"/>
    <s v="-"/>
    <s v="https://www.etmall.com.tw/i/6254806?Store=6&amp;Cate=41481"/>
    <x v="0"/>
    <s v="Thông tin khô khan"/>
    <m/>
    <s v="món ăn tổng hợp"/>
    <m/>
    <s v="100"/>
    <m/>
    <x v="8"/>
    <x v="2"/>
    <x v="2"/>
    <x v="1"/>
    <s v="Bảo quản ngăn mát tủ lạnh 18 tháng"/>
    <m/>
  </r>
  <r>
    <s v="[Vua Nhân Sâm] Nấm Agaricus Agaricus Brazil (100g"/>
    <s v="Br"/>
    <x v="14"/>
    <s v="Br"/>
    <s v="Br"/>
    <x v="0"/>
    <n v="1377"/>
    <n v="1067175"/>
    <s v="-"/>
    <s v="-"/>
    <s v="https://www.etmall.com.tw/i/6254804?Store=6&amp;Cate=41481"/>
    <x v="0"/>
    <s v="Thông tin khô khan"/>
    <m/>
    <s v="món ăn tổng hợp"/>
    <m/>
    <s v="100"/>
    <m/>
    <x v="8"/>
    <x v="2"/>
    <x v="2"/>
    <x v="1"/>
    <s v="Bảo quản ngăn mát tủ lạnh 18 tháng"/>
    <m/>
  </r>
  <r>
    <s v="[Vua Nhân Sâm] Nấm Agaricus Agaricus Brazil (100g"/>
    <s v="Br"/>
    <x v="14"/>
    <s v="Br"/>
    <s v="Br"/>
    <x v="0"/>
    <n v="544"/>
    <n v="421600"/>
    <s v="-"/>
    <s v="-"/>
    <s v="https://www.etmall.com.tw/i/6254809?Store=6&amp;Cate=41481"/>
    <x v="0"/>
    <s v="Thông tin khô khan"/>
    <m/>
    <s v="món ăn tổng hợp"/>
    <m/>
    <s v="100"/>
    <m/>
    <x v="8"/>
    <x v="2"/>
    <x v="2"/>
    <x v="1"/>
    <s v="Bảo quản tủ lạnh 18 tháng"/>
    <m/>
  </r>
  <r>
    <s v="Sea Meat Butler-Greens Rau xào thập cẩm 8 màu Bỉ 1 gói (khoảng 1kg/gói)"/>
    <s v=" 1"/>
    <x v="15"/>
    <s v=" 1"/>
    <s v=" 1"/>
    <x v="0"/>
    <n v="299"/>
    <n v="231725"/>
    <s v="-"/>
    <s v="-"/>
    <s v="https://www.etmall.com.tw/i/4803992?Store=6&amp;Cate=41481"/>
    <x v="2"/>
    <m/>
    <m/>
    <m/>
    <m/>
    <s v="khoản"/>
    <m/>
    <x v="9"/>
    <x v="2"/>
    <x v="2"/>
    <x v="0"/>
    <m/>
    <m/>
  </r>
  <r>
    <s v="Rau xào thập cẩm Sea Meat Butler-Greens Bỉ 8 màu, tổng cộng 4kg (khoảng 1kg/gói)"/>
    <s v="ng"/>
    <x v="16"/>
    <s v="ng"/>
    <s v="ng"/>
    <x v="0"/>
    <n v="990"/>
    <n v="767250"/>
    <s v="-"/>
    <s v="-"/>
    <s v="https://www.etmall.com.tw/i/4803974?Store=6&amp;Cate=41481"/>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Rau xào hỗn hợp 8 màu Sea Meat Butler-Greens Bỉ tổng cộng 2kg (khoảng 1kg/gói)"/>
    <s v="ng"/>
    <x v="17"/>
    <s v="ng"/>
    <s v="ng"/>
    <x v="0"/>
    <n v="615"/>
    <n v="476625"/>
    <s v="-"/>
    <s v="-"/>
    <s v="https://www.etmall.com.tw/i/4803975?Store=6&amp;Cate=41481"/>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Rau xào hỗn hợp 8 màu Sea Meat Butler-Greens Bỉ tổng cộng 6kg (khoảng 1kg/gói)"/>
    <s v="ng"/>
    <x v="18"/>
    <s v="ng"/>
    <s v="ng"/>
    <x v="0"/>
    <n v="1280"/>
    <n v="992000"/>
    <s v="-"/>
    <s v="-"/>
    <s v="https://www.etmall.com.tw/i/4803973?Store=6&amp;Cate=41481"/>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Tùy chọn 880) Công nghệ sinh học Xingmei - Rau tươi đông lạnh nhập khẩu - Đoạn đậu nhạy cảm đông lạnh 1kg/gói (không có dư lượng thuốc trừ sâu và kiểm tra kim loại nặng)"/>
    <s v=""/>
    <x v="19"/>
    <s v=""/>
    <s v=""/>
    <x v="0"/>
    <n v="180"/>
    <n v="139500"/>
    <s v="-"/>
    <s v="-"/>
    <s v="https://www.etmall.com.tw/i/4742795?Store=6&amp;Cate=41481"/>
    <x v="2"/>
    <m/>
    <m/>
    <m/>
    <m/>
    <s v="Tùy chọn 880) Côn"/>
    <m/>
    <x v="9"/>
    <x v="2"/>
    <x v="2"/>
    <x v="0"/>
    <m/>
    <m/>
  </r>
  <r>
    <s v="[Công nghệ sinh học Xingmei] Hộp rau tươi đông lạnh nhập khẩu 8 gói/nhóm chứa 8 loại rau (1000g/gói) Không có dư lượng thuốc trừ sâu và kiểm tra kim loại nặng"/>
    <s v="ại"/>
    <x v="20"/>
    <s v="ại"/>
    <s v="ại"/>
    <x v="0"/>
    <n v="1688"/>
    <n v="1308200"/>
    <s v="-"/>
    <s v="-"/>
    <s v="https://www.etmall.com.tw/i/4740748?Store=6&amp;Cate=41481"/>
    <x v="4"/>
    <s v="rau quả"/>
    <s v="Rau bina, ngô, măng, đậu xanh/đậu nhạy cảm và bí xanh"/>
    <s v="món ăn tổng hợp"/>
    <s v="(1000g/gói)*8"/>
    <s v="1000"/>
    <s v="(100"/>
    <x v="9"/>
    <x v="0"/>
    <x v="0"/>
    <x v="1"/>
    <s v="2 năm"/>
    <s v="Công nghệ sinh học Komei"/>
  </r>
  <r>
    <s v="[Công nghệ sinh học Xingmei] Măng ngô tươi đông lạnh nhập khẩu 6 gói (1000g/gói) không có dư lượng thuốc trừ sâu và kiểm tra kim loại nặng"/>
    <s v=" 6"/>
    <x v="21"/>
    <s v=" 6"/>
    <s v=" 6"/>
    <x v="0"/>
    <n v="1612"/>
    <n v="1249300"/>
    <s v="-"/>
    <s v="-"/>
    <s v="https://www.etmall.com.tw/i/4740746?Store=6&amp;Cate=41481"/>
    <x v="4"/>
    <s v="rau quả"/>
    <s v="Ngô, rau bina, măng ngô, đậu xanh/đậu nhạy cảm và bí xanh"/>
    <s v="món ăn tổng hợp"/>
    <s v="(1000g/gói)*6"/>
    <s v="1000"/>
    <s v="(100"/>
    <x v="9"/>
    <x v="0"/>
    <x v="0"/>
    <x v="3"/>
    <s v="2 năm"/>
    <s v="Công nghệ sinh học Komei"/>
  </r>
  <r>
    <s v="[Công nghệ sinh học Xingmei] Măng ngô tươi đông lạnh nhập khẩu 3 gói (1000g/gói) không có dư lượng thuốc trừ sâu và kiểm tra kim loại nặng"/>
    <s v=" 3"/>
    <x v="22"/>
    <s v=" 3"/>
    <s v=" 3"/>
    <x v="0"/>
    <n v="922"/>
    <n v="714550"/>
    <s v="-"/>
    <s v="-"/>
    <s v="https://www.etmall.com.tw/i/4740747?Store=6&amp;Cate=41481"/>
    <x v="4"/>
    <s v="rau quả"/>
    <s v="Ngô, rau bina, măng ngô, đậu xanh/đậu nhạy cảm và bí xanh"/>
    <s v="món ăn tổng hợp"/>
    <s v="(1000g/gói)*3"/>
    <s v="1000"/>
    <s v="(100"/>
    <x v="9"/>
    <x v="0"/>
    <x v="0"/>
    <x v="3"/>
    <s v="2 năm"/>
    <s v="Công nghệ sinh học Komei"/>
  </r>
  <r>
    <s v="[Công nghệ sinh học Xingmei] Đậu nhạy cảm tươi đông lạnh nhập khẩu 3 gói (1000g/gói) không có dư lượng thuốc trừ sâu và kiểm tra kim loại nặng"/>
    <s v=" 3"/>
    <x v="23"/>
    <s v=" 3"/>
    <s v=" 3"/>
    <x v="0"/>
    <n v="745"/>
    <n v="577375"/>
    <s v="-"/>
    <s v="-"/>
    <s v="https://www.etmall.com.tw/i/4740740?Store=6&amp;Cate=41481"/>
    <x v="4"/>
    <s v="rau quả"/>
    <s v="Ngô, bông cải xanh/súp lơ, rau bina, đậu xanh/đậu xanh"/>
    <s v="món ăn tổng hợp"/>
    <s v="(1000g/gói)*3"/>
    <s v="1000"/>
    <s v="(100"/>
    <x v="9"/>
    <x v="0"/>
    <x v="0"/>
    <x v="4"/>
    <s v="2 năm"/>
    <s v="Công nghệ sinh học Komei"/>
  </r>
  <r>
    <s v="[Công nghệ sinh học Xingmei] Đậu nhạy cảm tươi đông lạnh nhập khẩu 6 gói (1000g/gói) không có dư lượng thuốc trừ sâu và kiểm tra kim loại nặng"/>
    <s v=" 6"/>
    <x v="24"/>
    <s v=" 6"/>
    <s v=" 6"/>
    <x v="0"/>
    <n v="1222"/>
    <n v="947050"/>
    <s v="-"/>
    <s v="-"/>
    <s v="https://www.etmall.com.tw/i/4740739?Store=6&amp;Cate=41481"/>
    <x v="4"/>
    <s v="rau quả"/>
    <s v="Ngô, bông cải xanh/súp lơ, rau bina, đậu xanh/đậu nhạy cảm"/>
    <s v="món ăn tổng hợp"/>
    <s v="(1000g/gói)*6"/>
    <s v="1000"/>
    <s v="(100"/>
    <x v="9"/>
    <x v="0"/>
    <x v="0"/>
    <x v="4"/>
    <s v="2 năm"/>
    <s v="Công nghệ sinh học Komei"/>
  </r>
  <r>
    <s v="(Tùy chọn 880) Công nghệ sinh học Xingmei - Rau tươi đông lạnh-măng ngô đông lạnh nhập khẩu 1kg/gói (không có dư lượng thuốc trừ sâu và kiểm tra kim loại nặng)"/>
    <s v=""/>
    <x v="25"/>
    <s v=""/>
    <s v=""/>
    <x v="0"/>
    <n v="243"/>
    <n v="188325"/>
    <s v="-"/>
    <s v="-"/>
    <s v="https://www.etmall.com.tw/i/4740736?Store=6&amp;Cate=41481"/>
    <x v="2"/>
    <m/>
    <m/>
    <m/>
    <m/>
    <s v="Tùy chọn 880) Côn"/>
    <m/>
    <x v="9"/>
    <x v="2"/>
    <x v="2"/>
    <x v="0"/>
    <m/>
    <m/>
  </r>
  <r>
    <s v="[Nông dân nhỏ khéo léo_Hộp rau quả] Thành phố Đài Nam_Hộp kinh tế 11 miếng (Hữu cơ thân thiện/Thu hoạch trực tiếp từ nguồn/Hỗ trợ sản phẩm nông nghiệp tốt từ quê hương)"/>
    <s v=" m"/>
    <x v="26"/>
    <s v=" m"/>
    <s v=" m"/>
    <x v="0"/>
    <n v="699"/>
    <n v="541725"/>
    <s v="-"/>
    <s v="-"/>
    <s v="https://www.etmall.com.tw/i/4691718?Store=6&amp;Cate=41481"/>
    <x v="1"/>
    <s v="hộp rau"/>
    <s v="Củ cải trắng, củ cải đường, bắp cải, cà chua, hạt cải dầu"/>
    <s v="thực phẩm hữu cơ"/>
    <s v="4000g±10%"/>
    <s v="Hữu cơ thân thiện/Thu hoạch trực tiếp từ n"/>
    <s v="4000"/>
    <x v="10"/>
    <x v="1"/>
    <x v="1"/>
    <x v="0"/>
    <s v="Khoảng 3-4 ngày đối với rau ăn lá, khoảng 7 ngày đối với dưa, quả và rễ."/>
    <s v="Hiệp hội xúc tiến thương hiệu nông nghiệp Đài Loan"/>
  </r>
  <r>
    <s v="[Nông dân nhỏ Ji Shan_Hộp rau] Hạt Yunlin Gukeng_Hộp gia đình_14 gói (Hữu cơ thân thiện/Hạt tươi trực tiếp từ nguồn/Hỗ trợ sản phẩm nông nghiệp tốt từ quê hương)"/>
    <s v="14"/>
    <x v="27"/>
    <s v="14"/>
    <s v="14"/>
    <x v="0"/>
    <n v="999"/>
    <n v="774225"/>
    <n v="2038.7755102040817"/>
    <n v="1580051.0204081633"/>
    <s v="https://www.etmall.com.tw/i/4691719?Store=6&amp;Cate=41481"/>
    <x v="1"/>
    <s v="hộp rau"/>
    <s v="Nấm Enoki/nấm, bắp cải, cà chua, hạt cải dầu"/>
    <s v="thực phẩm hữu cơ"/>
    <s v="3.500g±10%"/>
    <s v="Hữu cơ thân thiện/Hạt tươi trực tiếp từ n"/>
    <s v="3.50"/>
    <x v="11"/>
    <x v="1"/>
    <x v="1"/>
    <x v="0"/>
    <s v="Khoảng 3-4 ngày đối với rau ăn lá, khoảng 7 ngày đối với dưa, quả và rễ."/>
    <s v="Hiệp hội xúc tiến nông nghiệp thương hiệu Đài Loan"/>
  </r>
  <r>
    <s v="[Vua Nhân Sâm] Hạt Bạch Quả Tươi (600g"/>
    <s v="ả "/>
    <x v="28"/>
    <s v="ả "/>
    <s v="ả "/>
    <x v="0"/>
    <n v="765"/>
    <n v="592875"/>
    <s v="-"/>
    <s v="-"/>
    <s v="https://www.etmall.com.tw/i/4601001?Store=6&amp;Cate=41481"/>
    <x v="0"/>
    <s v="Thông tin khô khan"/>
    <m/>
    <s v="món ăn tổng hợp"/>
    <m/>
    <s v="600"/>
    <m/>
    <x v="12"/>
    <x v="2"/>
    <x v="2"/>
    <x v="1"/>
    <s v="Yêu cầu làm lạnh trong 12 tháng"/>
    <m/>
  </r>
  <r>
    <s v="[Vua Nhân Sâm] Hạt Bạch Quả Tươi (600g"/>
    <s v="ả "/>
    <x v="28"/>
    <s v="ả "/>
    <s v="ả "/>
    <x v="0"/>
    <n v="1887"/>
    <n v="1462425"/>
    <s v="-"/>
    <s v="-"/>
    <s v="https://www.etmall.com.tw/i/4600999?Store=6&amp;Cate=41481"/>
    <x v="0"/>
    <s v="Thông tin khô khan"/>
    <m/>
    <s v="món ăn tổng hợp"/>
    <m/>
    <s v="600"/>
    <m/>
    <x v="12"/>
    <x v="2"/>
    <x v="2"/>
    <x v="1"/>
    <s v="Yêu cầu làm lạnh trong 12 tháng"/>
    <m/>
  </r>
  <r>
    <s v="[Vua Nhân Sâm] Nhân Bạch Quả Tươi (600g"/>
    <s v="ả "/>
    <x v="29"/>
    <s v="ả "/>
    <s v="ả "/>
    <x v="0"/>
    <n v="1326"/>
    <n v="1027650"/>
    <s v="-"/>
    <s v="-"/>
    <s v="https://www.etmall.com.tw/i/4601000?Store=6&amp;Cate=41481"/>
    <x v="0"/>
    <s v="Thông tin khô khan"/>
    <m/>
    <s v="món ăn tổng hợp"/>
    <m/>
    <s v="600"/>
    <m/>
    <x v="12"/>
    <x v="2"/>
    <x v="2"/>
    <x v="1"/>
    <s v="Yêu cầu làm lạnh trong 12 tháng"/>
    <m/>
  </r>
  <r>
    <s v="[Vua Nhân Sâm] Hạt Bạch Quả Tươi (600g"/>
    <s v="ả "/>
    <x v="28"/>
    <s v="ả "/>
    <s v="ả "/>
    <x v="0"/>
    <n v="2975"/>
    <n v="2305625"/>
    <s v="-"/>
    <s v="-"/>
    <s v="https://www.etmall.com.tw/i/4596968?Store=6&amp;Cate=41481"/>
    <x v="0"/>
    <s v="Thông tin khô khan"/>
    <m/>
    <s v="món ăn tổng hợp"/>
    <m/>
    <s v="600"/>
    <m/>
    <x v="12"/>
    <x v="2"/>
    <x v="2"/>
    <x v="1"/>
    <s v="Yêu cầu làm lạnh trong 12 tháng"/>
    <m/>
  </r>
  <r>
    <s v="[Nông dân nhỏ khéo léo_Hộp rau quả] Hạt Nam Đầu_Hộp kinh tế 9 miếng (Hữu cơ thân thiện/Tươi được hái trực tiếp từ nguồn/Hỗ trợ sản phẩm nông nghiệp tốt từ quê hương)"/>
    <s v=" m"/>
    <x v="30"/>
    <s v=" m"/>
    <s v=" m"/>
    <x v="0"/>
    <n v="699"/>
    <n v="541725"/>
    <s v="-"/>
    <s v="-"/>
    <s v="https://www.etmall.com.tw/i/4184518?Store=6&amp;Cate=41481"/>
    <x v="0"/>
    <s v="hộp rau"/>
    <s v="Đậu bắp, mướp, bắp cải, bắp, măng, rau dền"/>
    <s v="món ăn tổng hợp"/>
    <s v="2800g±10%"/>
    <s v="Hữu cơ thân thiện/Tươi được hái trực tiếp từ n"/>
    <s v="2800"/>
    <x v="13"/>
    <x v="1"/>
    <x v="1"/>
    <x v="0"/>
    <s v="Khoảng 3-4 ngày đối với rau ăn lá, khoảng 7 ngày đối với dưa, quả và rễ."/>
    <s v="Hiệp hội xúc tiến thương hiệu nông nghiệp Đài Loan"/>
  </r>
  <r>
    <s v="[Dã ngoại thành phố]Bông cải xanh hoặc súp lơ trắng (1000g/gói) x 5 gói"/>
    <s v=" "/>
    <x v="31"/>
    <s v=" "/>
    <s v=" "/>
    <x v="0"/>
    <n v="720"/>
    <n v="558000"/>
    <s v="-"/>
    <s v="-"/>
    <s v="https://www.etmall.com.tw/i/3997133?Store=6&amp;Cate=41481"/>
    <x v="5"/>
    <s v="rau quả"/>
    <s v="bông cải xanh/súp lơ"/>
    <s v="món ăn tổng hợp"/>
    <s v="1000g/gói"/>
    <s v="1000"/>
    <s v="1000"/>
    <x v="14"/>
    <x v="0"/>
    <x v="0"/>
    <x v="1"/>
    <s v="Bảo quản đông lạnh 18 tháng"/>
    <s v="công ty TNHH pinfengjia"/>
  </r>
  <r>
    <s v="[Dã ngoại thành phố]Bông cải xanh hoặc súp lơ trắng (1000g/gói) x 10 gói"/>
    <s v=" 1"/>
    <x v="31"/>
    <s v=" 1"/>
    <s v=" 1"/>
    <x v="0"/>
    <n v="1170"/>
    <n v="906750"/>
    <n v="117"/>
    <n v="90675"/>
    <s v="https://www.etmall.com.tw/i/3997132?Store=6&amp;Cate=41481"/>
    <x v="5"/>
    <s v="rau quả"/>
    <s v="bông cải xanh/súp lơ"/>
    <s v="món ăn tổng hợp"/>
    <s v="1000g/gói"/>
    <s v="1000"/>
    <s v="1000"/>
    <x v="14"/>
    <x v="0"/>
    <x v="0"/>
    <x v="1"/>
    <s v="Bảo quản đông lạnh 18 tháng"/>
    <s v="công ty TNHH pinfengjia"/>
  </r>
  <r>
    <s v="[Dã ngoại thành phố] Bông cải xanh hoặc súp lơ trắng (1000g/gói) x 20 gói"/>
    <s v=" 2"/>
    <x v="32"/>
    <s v=" 2"/>
    <s v=" 2"/>
    <x v="0"/>
    <n v="1944"/>
    <n v="1506600"/>
    <n v="97.2"/>
    <n v="75330"/>
    <s v="https://www.etmall.com.tw/i/3997130?Store=6&amp;Cate=41481"/>
    <x v="5"/>
    <s v="rau quả"/>
    <s v="bông cải xanh/súp lơ"/>
    <s v="món ăn tổng hợp"/>
    <s v="1000g/gói"/>
    <s v="1000"/>
    <s v="1000"/>
    <x v="14"/>
    <x v="0"/>
    <x v="0"/>
    <x v="1"/>
    <s v="Bảo quản đông lạnh 18 tháng"/>
    <s v="công ty TNHH pinfengjia"/>
  </r>
  <r>
    <s v="[Dã ngoại thành phố] Bông cải xanh hoặc súp lơ trắng (1000g/gói) x 15 gói"/>
    <s v=" 1"/>
    <x v="32"/>
    <s v=" 1"/>
    <s v=" 1"/>
    <x v="0"/>
    <n v="1620"/>
    <n v="1255500"/>
    <n v="162"/>
    <n v="125550"/>
    <s v="https://www.etmall.com.tw/i/3997131?Store=6&amp;Cate=41481"/>
    <x v="5"/>
    <s v="rau quả"/>
    <s v="bông cải xanh/súp lơ"/>
    <s v="món ăn tổng hợp"/>
    <s v="1000g/gói"/>
    <s v="1000"/>
    <s v="1000"/>
    <x v="14"/>
    <x v="0"/>
    <x v="0"/>
    <x v="1"/>
    <s v="Bảo quản đông lạnh 18 tháng"/>
    <s v="công ty TNHH pinfengjia"/>
  </r>
  <r>
    <s v="[Nông dân nhỏ khéo léo_Hộp rau] Hạt Nam Đầu_Hộp số gia đình 12 miếng (hữu cơ thân thiện/mới hái từ nơi xuất xứ/giao hàng trực tiếp/hỗ trợ nông sản tốt quê hương)"/>
    <s v=" h"/>
    <x v="33"/>
    <s v=" h"/>
    <s v=" h"/>
    <x v="0"/>
    <n v="999"/>
    <n v="774225"/>
    <s v="-"/>
    <s v="-"/>
    <s v="https://www.etmall.com.tw/i/3603592?Store=6&amp;Cate=41481"/>
    <x v="1"/>
    <s v="hộp rau"/>
    <s v="Hành, gừng, tỏi, đậu bắp, mướp, ngô, măng, rau dền"/>
    <s v="món ăn tổng hợp"/>
    <s v="3600g±10%"/>
    <s v="hữu cơ thân thiện/mới hái từ nơi xuất xứ/"/>
    <s v="3600"/>
    <x v="15"/>
    <x v="1"/>
    <x v="1"/>
    <x v="0"/>
    <s v="Khoảng 3-4 ngày đối với rau ăn lá, khoảng 7 ngày đối với dưa, quả và rễ."/>
    <m/>
  </r>
  <r>
    <s v="[Nông dân nhỏ khéo léo_Hộp rau quả] Quận Yilan_Hộp kinh tế 8 miếng (Hữu cơ thân thiện/Tươi được hái trực tiếp từ nguồn/Hỗ trợ sản phẩm nông nghiệp tốt từ quê hương)"/>
    <s v=" m"/>
    <x v="34"/>
    <s v=" m"/>
    <s v=" m"/>
    <x v="0"/>
    <n v="699"/>
    <n v="541725"/>
    <s v="-"/>
    <s v="-"/>
    <s v="https://www.etmall.com.tw/i/3603591?Store=6&amp;Cate=41481"/>
    <x v="1"/>
    <s v="hộp rau"/>
    <s v="Hành, gừng, tỏi, gia vị, lá khoai lang, hoa cúc, bắp cải, rau muống"/>
    <s v="món ăn tổng hợp"/>
    <s v="2800g±10%"/>
    <s v="Hữu cơ thân thiện/Tươi được hái trực tiếp từ n"/>
    <s v="2800"/>
    <x v="13"/>
    <x v="1"/>
    <x v="1"/>
    <x v="0"/>
    <s v="Khoảng 3-4 ngày đối với rau ăn lá, khoảng 7 ngày đối với dưa, quả và rễ."/>
    <m/>
  </r>
  <r>
    <s v="Rau hỗn hợp ba màu đông lạnh hữu cơ Fuye FM (300g/gói)"/>
    <s v="uy"/>
    <x v="35"/>
    <s v="uy"/>
    <s v="uy"/>
    <x v="0"/>
    <n v="125"/>
    <n v="96875"/>
    <s v="-"/>
    <s v="-"/>
    <s v="https://www.etmall.com.tw/i/3585220?Store=6&amp;Cate=41481"/>
    <x v="2"/>
    <m/>
    <m/>
    <m/>
    <m/>
    <s v="300"/>
    <m/>
    <x v="16"/>
    <x v="2"/>
    <x v="2"/>
    <x v="0"/>
    <m/>
    <m/>
  </r>
  <r>
    <s v="[Nông dân nhỏ khéo léo_Hộp rau quả] Quận Hoa Liên_Hộp kinh tế 9 miếng (Hữu cơ thân thiện/Mới hái trực tiếp từ nguồn/Hỗ trợ nông sản tốt quê hương)"/>
    <s v=" m"/>
    <x v="36"/>
    <s v=" m"/>
    <s v=" m"/>
    <x v="0"/>
    <n v="699"/>
    <n v="541725"/>
    <s v="-"/>
    <s v="-"/>
    <s v="https://www.etmall.com.tw/i/3452077?Store=6&amp;Cate=41481"/>
    <x v="1"/>
    <s v="hộp rau"/>
    <s v="Cà rốt, lá khoai lang, bắp cải, măng ngô, cà chua"/>
    <s v="món ăn tổng hợp"/>
    <s v="2400g±10%"/>
    <s v="Hữu cơ thân thiện/Mới hái trực tiếp từ n"/>
    <s v="2400"/>
    <x v="17"/>
    <x v="1"/>
    <x v="1"/>
    <x v="0"/>
    <s v="Khoảng 3-4 ngày đối với rau ăn lá, khoảng 7 ngày đối với dưa, quả và rễ."/>
    <s v="Hiệp hội xúc tiến thương hiệu nông nghiệp Đài Loan"/>
  </r>
  <r>
    <s v="(Tianhe Fresh Products) Rong Biển Penghu 160g"/>
    <s v=""/>
    <x v="37"/>
    <s v=""/>
    <s v=""/>
    <x v="0"/>
    <n v="105"/>
    <n v="81375"/>
    <s v="-"/>
    <s v="-"/>
    <s v="https://www.etmall.com.tw/i/3437651?Store=6&amp;Cate=41481"/>
    <x v="2"/>
    <m/>
    <m/>
    <m/>
    <m/>
    <s v="Tianhe Fresh Products) Ron"/>
    <m/>
    <x v="18"/>
    <x v="2"/>
    <x v="2"/>
    <x v="0"/>
    <m/>
    <m/>
  </r>
  <r>
    <s v="[Công nghệ sinh học Xingmei] Bí ngô hạt dẻ huy chương vàng 4kg/bộ (Thêm sinh tố gà kiểu Pháp 180g x 1 gói, hương vị ngẫu nhiên)"/>
    <s v=" n"/>
    <x v="38"/>
    <s v=" n"/>
    <s v=" n"/>
    <x v="0"/>
    <n v="899"/>
    <n v="696725"/>
    <s v="-"/>
    <s v="-"/>
    <s v="https://www.etmall.com.tw/i/3431583?Store=6&amp;Cate=41481"/>
    <x v="4"/>
    <s v="rau quả"/>
    <s v="bí ngô"/>
    <s v="món ăn tổng hợp"/>
    <s v="Bí ngô vị hạt dẻ 1kg/gói Quà tặng: Gà kiểu Pháp 180g x 1 gói."/>
    <s v="Thêm sinh tố "/>
    <s v="Bí n"/>
    <x v="19"/>
    <x v="0"/>
    <x v="0"/>
    <x v="1"/>
    <s v="2 năm"/>
    <s v="Công nghệ sinh học Komei"/>
  </r>
  <r>
    <s v="[Nông dân nhỏ khéo léo_Hộp rau củ] Hương thơm địa phương huyện Yunlin_Hộp kinh tế 9 miếng (Hữu cơ thân thiện/Tươi được hái trực tiếp từ nguồn/Hỗ trợ các sản phẩm nông nghiệp tốt từ quê hương)"/>
    <s v=" m"/>
    <x v="39"/>
    <s v=" m"/>
    <s v=" m"/>
    <x v="0"/>
    <n v="699"/>
    <n v="541725"/>
    <s v="-"/>
    <s v="-"/>
    <s v="https://www.etmall.com.tw/i/3378201?Store=6&amp;Cate=41481"/>
    <x v="0"/>
    <s v="hộp rau"/>
    <s v="Lá khoai lang, bắp cải, măng ngô, cà chua, rau xanh"/>
    <s v="món ăn tổng hợp"/>
    <s v="3700g±10%"/>
    <s v="Hữu cơ thân thiện/Tươi được hái trực tiếp từ n"/>
    <s v="3700"/>
    <x v="20"/>
    <x v="1"/>
    <x v="1"/>
    <x v="0"/>
    <s v="Khoảng 3-4 ngày đối với rau ăn lá, khoảng 7 ngày đối với dưa, quả và rễ."/>
    <s v="Hiệp hội xúc tiến thương hiệu nông nghiệp Đài Loan"/>
  </r>
  <r>
    <s v="[Nhà hàng Fresh] Rau quả tổng hợp nhiều chất xơ công nghệ đông lạnh IQF 9 gói"/>
    <s v="F "/>
    <x v="40"/>
    <s v="F "/>
    <s v="F "/>
    <x v="0"/>
    <n v="450"/>
    <n v="348750"/>
    <s v="-"/>
    <s v="-"/>
    <s v="https://www.etmall.com.tw/i/3361171?Store=6&amp;Cate=41481"/>
    <x v="6"/>
    <s v="rau quả"/>
    <s v="Bông cải xanh/súp lơ hiếp dâm"/>
    <s v="món ăn tổng hợp"/>
    <s v="200g±10% rau trộn tươi đông lạnh*5 hoa cải tươi đông lạnh*4"/>
    <s v=""/>
    <s v="200"/>
    <x v="21"/>
    <x v="0"/>
    <x v="0"/>
    <x v="1"/>
    <s v="24 tháng"/>
    <m/>
  </r>
  <r>
    <s v="[Fresh Picker] Nấm đen tươi không độc hại nhà kính 6 gói (600g/gói)"/>
    <s v=" 6"/>
    <x v="41"/>
    <s v=" 6"/>
    <s v=" 6"/>
    <x v="0"/>
    <n v="1311"/>
    <n v="1016025"/>
    <s v="-"/>
    <s v="-"/>
    <s v="https://www.etmall.com.tw/i/3344711?Store=6&amp;Cate=41481"/>
    <x v="7"/>
    <s v="Thông tin khô khan"/>
    <m/>
    <s v="món ăn tổng hợp"/>
    <m/>
    <s v="600"/>
    <m/>
    <x v="12"/>
    <x v="2"/>
    <x v="2"/>
    <x v="0"/>
    <s v="Làm lạnh ở 4-7°C và có thể bảo quản trong 3-5 ngày. Nên tiêu thụ càng sớm càng tốt sau khi mở."/>
    <m/>
  </r>
  <r>
    <s v="[Fresh Picker] Nấm đen tươi không độc hại nhà kính 12 gói (600g/gói)"/>
    <s v="12"/>
    <x v="42"/>
    <s v="12"/>
    <s v="12"/>
    <x v="0"/>
    <n v="2375"/>
    <n v="1840625"/>
    <s v="-"/>
    <s v="-"/>
    <s v="https://www.etmall.com.tw/i/3344709?Store=6&amp;Cate=41481"/>
    <x v="7"/>
    <s v="Thông tin khô khan"/>
    <m/>
    <s v="món ăn tổng hợp"/>
    <m/>
    <s v="600"/>
    <m/>
    <x v="12"/>
    <x v="2"/>
    <x v="2"/>
    <x v="0"/>
    <s v="Làm lạnh ở 4-7°C và có thể bảo quản trong 3-5 ngày. Nên tiêu thụ càng sớm càng tốt sau khi mở."/>
    <m/>
  </r>
  <r>
    <s v="[Fresh Picker] Nấm đen tươi không độc hại nhà kính 3 gói (600g/gói)"/>
    <s v=" 3"/>
    <x v="43"/>
    <s v=" 3"/>
    <s v=" 3"/>
    <x v="0"/>
    <n v="789"/>
    <n v="611475"/>
    <s v="-"/>
    <s v="-"/>
    <s v="https://www.etmall.com.tw/i/3344712?Store=6&amp;Cate=41481"/>
    <x v="7"/>
    <s v="Thông tin khô khan"/>
    <m/>
    <s v="món ăn tổng hợp"/>
    <m/>
    <s v="600"/>
    <m/>
    <x v="12"/>
    <x v="2"/>
    <x v="2"/>
    <x v="0"/>
    <s v="Làm lạnh ở 4-7°C và có thể bảo quản trong 3-5 ngày. Nên tiêu thụ càng sớm càng tốt sau khi mở."/>
    <m/>
  </r>
  <r>
    <s v="[Fresh Picker] Nấm đen tươi không độc hại nhà kính 10 gói (600g/gói)"/>
    <s v="10"/>
    <x v="44"/>
    <s v="10"/>
    <s v="10"/>
    <x v="0"/>
    <n v="2043"/>
    <n v="1583325"/>
    <s v="-"/>
    <s v="-"/>
    <s v="https://www.etmall.com.tw/i/3344710?Store=6&amp;Cate=41481"/>
    <x v="7"/>
    <s v="Thông tin khô khan"/>
    <m/>
    <s v="món ăn tổng hợp"/>
    <m/>
    <s v="600"/>
    <m/>
    <x v="12"/>
    <x v="2"/>
    <x v="2"/>
    <x v="0"/>
    <s v="Làm lạnh ở 4-7°C và có thể bảo quản trong 3-5 ngày. Nên tiêu thụ càng sớm càng tốt sau khi mở."/>
    <m/>
  </r>
  <r>
    <s v="[Nhà hàng Fresh] Bộ 6 món ba báu được hái bằng tay Penghu (rong biển/rong biển/cỏ san hô)"/>
    <s v="Pe"/>
    <x v="45"/>
    <s v="Pe"/>
    <s v="Pe"/>
    <x v="0"/>
    <n v="740"/>
    <n v="573500"/>
    <s v="-"/>
    <s v="-"/>
    <s v="https://www.etmall.com.tw/i/3338014?Store=6&amp;Cate=41481"/>
    <x v="6"/>
    <s v="rau quả"/>
    <s v="rong biển"/>
    <s v="món ăn tổng hợp"/>
    <s v="Rong biển hoang dã Penghu*2-300g±3% Cỏ san hô hoang dã Penghu*2-150g±10%/gói Rong biển hoang dã Penghu năm sao*2-75g±4,5%/gói"/>
    <s v="ron"/>
    <s v="Ron"/>
    <x v="22"/>
    <x v="1"/>
    <x v="0"/>
    <x v="0"/>
    <s v="24 tháng"/>
    <m/>
  </r>
  <r>
    <s v="[Hàng tươi sống Laoozhang] Rau biển Penghu 20 hộp (300g±10%/hộp)"/>
    <s v="20"/>
    <x v="46"/>
    <s v="20"/>
    <s v="20"/>
    <x v="0"/>
    <n v="2430"/>
    <n v="1883250"/>
    <s v="-"/>
    <s v="-"/>
    <s v="https://www.etmall.com.tw/i/3272227?Store=6&amp;Cate=41481"/>
    <x v="2"/>
    <m/>
    <m/>
    <m/>
    <m/>
    <s v="300"/>
    <m/>
    <x v="16"/>
    <x v="2"/>
    <x v="2"/>
    <x v="0"/>
    <m/>
    <m/>
  </r>
  <r>
    <s v="[Hàng tươi sống Laoozhang] Bộ 5 hộp rong biển Penghu (300g±10%/hộp)"/>
    <s v="Pe"/>
    <x v="47"/>
    <s v="Pe"/>
    <s v="Pe"/>
    <x v="0"/>
    <n v="810"/>
    <n v="627750"/>
    <s v="-"/>
    <s v="-"/>
    <s v="https://www.etmall.com.tw/i/3272216?Store=6&amp;Cate=41481"/>
    <x v="2"/>
    <m/>
    <m/>
    <m/>
    <m/>
    <s v="300"/>
    <m/>
    <x v="16"/>
    <x v="2"/>
    <x v="2"/>
    <x v="0"/>
    <m/>
    <m/>
  </r>
  <r>
    <s v="[Hàng tươi sống Laoozhang] Bộ 10 hộp rong biển Penghu (300g±10%/hộp)"/>
    <s v="Pe"/>
    <x v="48"/>
    <s v="Pe"/>
    <s v="Pe"/>
    <x v="0"/>
    <n v="1350"/>
    <n v="1046250"/>
    <s v="-"/>
    <s v="-"/>
    <s v="https://www.etmall.com.tw/i/3270318?Store=6&amp;Cate=41481"/>
    <x v="0"/>
    <s v="rau quả"/>
    <s v="rong biển"/>
    <s v="món ăn tổng hợp"/>
    <s v="300g±10%/hộp"/>
    <s v="300"/>
    <s v="300"/>
    <x v="16"/>
    <x v="1"/>
    <x v="0"/>
    <x v="0"/>
    <s v="Đóng băng trong 365 ngày"/>
    <s v="Doanh nghiệp quốc tế Yongquan"/>
  </r>
  <r>
    <s v="(Tùy chọn 880) Công nghệ sinh học Xingmei - Rau tươi đông lạnh nhập khẩu chính hãng - Gạo súp lơ trắng 1kg/gói (đã xét nghiệm 8 mặt hàng chính và đạt Viêm gan A/Noro/Dư lượng thuốc trừ sâu/Kim loại nặng)"/>
    <s v="i "/>
    <x v="49"/>
    <s v="i "/>
    <s v="i "/>
    <x v="0"/>
    <n v="162"/>
    <n v="125550"/>
    <s v="-"/>
    <s v="-"/>
    <s v="https://www.etmall.com.tw/i/3256540?Store=6&amp;Cate=41481"/>
    <x v="2"/>
    <m/>
    <m/>
    <m/>
    <m/>
    <s v="Tùy chọn 880) Côn"/>
    <m/>
    <x v="9"/>
    <x v="2"/>
    <x v="2"/>
    <x v="0"/>
    <m/>
    <m/>
  </r>
  <r>
    <s v="(Tùy chọn 880) Công nghệ sinh học Xingmei-rau tươi đông lạnh nhập khẩu chính hãng-bông cải xanh 1kg/gói (Đã vượt qua kiểm tra dư lượng thuốc trừ sâu/kim loại nặng)"/>
    <s v="kg"/>
    <x v="50"/>
    <s v="kg"/>
    <s v="kg"/>
    <x v="0"/>
    <n v="162"/>
    <n v="125550"/>
    <s v="-"/>
    <s v="-"/>
    <s v="https://www.etmall.com.tw/i/3254545?Store=6&amp;Cate=41481"/>
    <x v="2"/>
    <m/>
    <m/>
    <m/>
    <m/>
    <s v="Tùy chọn 880) Côn"/>
    <m/>
    <x v="9"/>
    <x v="2"/>
    <x v="2"/>
    <x v="0"/>
    <m/>
    <m/>
  </r>
  <r>
    <s v="[Công nghệ sinh học Xingmei] Chọn 4 gói rau tươi đông lạnh nhập khẩu/bông cải xanh/rau bina/cơm súp lơ trắng/hạt ngô (1000g/gói)"/>
    <s v="ạt"/>
    <x v="51"/>
    <s v="ạt"/>
    <s v="ạt"/>
    <x v="0"/>
    <n v="699"/>
    <n v="541725"/>
    <s v="-"/>
    <s v="-"/>
    <s v="https://www.etmall.com.tw/i/3239534?Store=6&amp;Cate=41481"/>
    <x v="4"/>
    <s v="rau quả"/>
    <s v="Bông cải xanh ngô/Súp lơ rau bina"/>
    <s v="món ăn tổng hợp"/>
    <s v="(1000g/túi)"/>
    <s v="1000"/>
    <s v="(100"/>
    <x v="9"/>
    <x v="0"/>
    <x v="0"/>
    <x v="1"/>
    <s v="3 năm"/>
    <s v="Công nghệ sinh học Komei"/>
  </r>
  <r>
    <s v="[Công nghệ sinh học Xingmei] Chọn 4 gói rau tươi đông lạnh nhập khẩu/bông cải xanh/rau bina/cơm súp lơ trắng/hạt ngô (1000g/gói)"/>
    <s v="ạt"/>
    <x v="51"/>
    <s v="ạt"/>
    <s v="ạt"/>
    <x v="0"/>
    <n v="744"/>
    <n v="576600"/>
    <s v="-"/>
    <s v="-"/>
    <s v="https://www.etmall.com.tw/i/3231340?Store=6&amp;Cate=41481"/>
    <x v="2"/>
    <m/>
    <m/>
    <m/>
    <m/>
    <s v="1000"/>
    <m/>
    <x v="9"/>
    <x v="2"/>
    <x v="2"/>
    <x v="0"/>
    <m/>
    <m/>
  </r>
  <r>
    <s v="Rong Biển Hoang Dã Penghu Black Gold (75g/gói)"/>
    <s v="k "/>
    <x v="52"/>
    <s v="k "/>
    <s v="k "/>
    <x v="0"/>
    <n v="99"/>
    <n v="76725"/>
    <s v="-"/>
    <s v="-"/>
    <s v="https://www.etmall.com.tw/i/3229974?Store=6&amp;Cate=41481"/>
    <x v="2"/>
    <m/>
    <m/>
    <m/>
    <m/>
    <s v="75"/>
    <m/>
    <x v="23"/>
    <x v="2"/>
    <x v="2"/>
    <x v="0"/>
    <m/>
    <m/>
  </r>
  <r>
    <s v="Rong Biển Hoang Dã Penghu Black Gold 6 gói (75g/gói)"/>
    <s v=" 6"/>
    <x v="52"/>
    <s v=" 6"/>
    <s v=" 6"/>
    <x v="0"/>
    <n v="599"/>
    <n v="464225"/>
    <s v="-"/>
    <s v="-"/>
    <s v="https://www.etmall.com.tw/i/3229963?Store=6&amp;Cate=41481"/>
    <x v="0"/>
    <s v="rau quả"/>
    <s v="rong biển"/>
    <s v="món ăn tổng hợp"/>
    <s v="75g±4,5%"/>
    <s v="75"/>
    <s v="75±"/>
    <x v="23"/>
    <x v="0"/>
    <x v="0"/>
    <x v="0"/>
    <s v="24 tháng"/>
    <m/>
  </r>
  <r>
    <s v="Rong Biển Hoang Dã Penghu Black Gold 12 gói (75g/gói)"/>
    <s v="12"/>
    <x v="52"/>
    <s v="12"/>
    <s v="12"/>
    <x v="0"/>
    <n v="999"/>
    <n v="774225"/>
    <s v="-"/>
    <s v="-"/>
    <s v="https://www.etmall.com.tw/i/3229962?Store=6&amp;Cate=41481"/>
    <x v="0"/>
    <s v="rau quả"/>
    <s v="rong biển"/>
    <s v="món ăn tổng hợp"/>
    <s v="75g±4,5%"/>
    <s v="75"/>
    <s v="75±"/>
    <x v="23"/>
    <x v="0"/>
    <x v="0"/>
    <x v="0"/>
    <s v="24 tháng"/>
    <m/>
  </r>
  <r>
    <s v="Rau Biển Xanh Penghu Green Gold (300g/gói)"/>
    <s v="n "/>
    <x v="53"/>
    <s v="n "/>
    <s v="n "/>
    <x v="0"/>
    <n v="59"/>
    <n v="45725"/>
    <s v="-"/>
    <s v="-"/>
    <s v="https://www.etmall.com.tw/i/3210537?Store=6&amp;Cate=41481"/>
    <x v="2"/>
    <m/>
    <m/>
    <m/>
    <m/>
    <s v="300"/>
    <m/>
    <x v="16"/>
    <x v="2"/>
    <x v="2"/>
    <x v="0"/>
    <m/>
    <m/>
  </r>
  <r>
    <s v="Yêu thích rau bina tươi đông lạnh"/>
    <s v="ng"/>
    <x v="54"/>
    <s v="ng"/>
    <s v="ng"/>
    <x v="0"/>
    <n v="50"/>
    <n v="38750"/>
    <s v="-"/>
    <s v="-"/>
    <s v="https://www.etmall.com.tw/i/3167319?Store=6&amp;Cate=41481"/>
    <x v="2"/>
    <m/>
    <m/>
    <m/>
    <m/>
    <s v=""/>
    <m/>
    <x v="9"/>
    <x v="2"/>
    <x v="2"/>
    <x v="0"/>
    <m/>
    <m/>
  </r>
  <r>
    <s v="[Hiệp hội nông dân Huwei] Hạt đậu phộng tươi (thô) (không có vỏ) -600g-gói (2 gói mỗi bộ)"/>
    <s v="g "/>
    <x v="55"/>
    <s v="g "/>
    <s v="g "/>
    <x v="0"/>
    <n v="739"/>
    <n v="572725"/>
    <s v="-"/>
    <s v="-"/>
    <s v="https://www.etmall.com.tw/i/2953669?Store=6&amp;Cate=41481"/>
    <x v="8"/>
    <s v="rau quả"/>
    <s v="đậu nành"/>
    <s v="món ăn tổng hợp"/>
    <s v="Gói 600g (3 gói trong một bộ)"/>
    <s v="thô) (khôn"/>
    <s v="3 ó"/>
    <x v="24"/>
    <x v="0"/>
    <x v="3"/>
    <x v="0"/>
    <s v="1 năm (chưa mở)"/>
    <s v="Hiệp hội nông dân thị trấn Huwei"/>
  </r>
  <r>
    <s v="[XANH]Dòng rau củ đông lạnh 1000g_(bông cải xanh/hai màu/4 loại kết hợp/8 loại kết hợp)_chọn 10 gói"/>
    <s v=" 1"/>
    <x v="56"/>
    <s v=" 1"/>
    <s v=" 1"/>
    <x v="0"/>
    <n v="1739"/>
    <n v="1347725"/>
    <n v="173.9"/>
    <n v="134772.5"/>
    <s v="https://www.etmall.com.tw/i/2754861?Store=6&amp;Cate=41481"/>
    <x v="9"/>
    <s v="hộp rau"/>
    <s v="Cà rốt Bông cải xanh/Súp lơ"/>
    <s v="món ăn tổng hợp"/>
    <s v="1000g/1 gói"/>
    <s v="bôn"/>
    <s v="1000"/>
    <x v="14"/>
    <x v="2"/>
    <x v="0"/>
    <x v="2"/>
    <s v="30 tháng"/>
    <m/>
  </r>
  <r>
    <s v="[XANH]Dòng rau củ đông lạnh 1000g_(bông cải xanh/hai màu/4 loại kết hợp/8 loại kết hợp)_chọn 5 gói"/>
    <s v="n "/>
    <x v="56"/>
    <s v="n "/>
    <s v="n "/>
    <x v="0"/>
    <n v="945"/>
    <n v="732375"/>
    <s v="-"/>
    <s v="-"/>
    <s v="https://www.etmall.com.tw/i/2754862?Store=6&amp;Cate=41481"/>
    <x v="9"/>
    <s v="hộp rau"/>
    <s v="Cà rốt Bông cải xanh/Súp lơ"/>
    <s v="món ăn tổng hợp"/>
    <s v="1000g/1 gói"/>
    <s v="bôn"/>
    <s v="1000"/>
    <x v="14"/>
    <x v="2"/>
    <x v="0"/>
    <x v="2"/>
    <s v="30 tháng"/>
    <m/>
  </r>
  <r>
    <s v="Rau Biển Xanh Penghu Green Gold 20 gói (300g/gói)"/>
    <s v="20"/>
    <x v="57"/>
    <s v="20"/>
    <s v="20"/>
    <x v="0"/>
    <n v="999"/>
    <n v="774225"/>
    <n v="16.650000000000002"/>
    <n v="12903.750000000002"/>
    <s v="https://www.etmall.com.tw/i/2339654?Store=6&amp;Cate=41481"/>
    <x v="0"/>
    <s v="rau quả"/>
    <s v="rong biển"/>
    <s v="món ăn tổng hợp"/>
    <s v="300g±3%"/>
    <s v="300"/>
    <s v="300"/>
    <x v="16"/>
    <x v="1"/>
    <x v="0"/>
    <x v="0"/>
    <s v="24 tháng"/>
    <m/>
  </r>
  <r>
    <s v="Rau Biển Xanh Penghu Green Gold 10 gói (300g/gói)"/>
    <s v="10"/>
    <x v="58"/>
    <s v="10"/>
    <s v="10"/>
    <x v="0"/>
    <n v="599"/>
    <n v="464225"/>
    <n v="19.966666666666665"/>
    <n v="15474.166666666666"/>
    <s v="https://www.etmall.com.tw/i/2339655?Store=6&amp;Cate=41481"/>
    <x v="0"/>
    <s v="rau quả"/>
    <s v="rong biển"/>
    <s v="món ăn tổng hợp"/>
    <s v="300g±3%"/>
    <s v="300"/>
    <s v="300"/>
    <x v="16"/>
    <x v="1"/>
    <x v="0"/>
    <x v="0"/>
    <s v="24 tháng"/>
    <m/>
  </r>
  <r>
    <s v="[Trang trại công nghệ thông minh] Hộp rau tươi toàn diện Shuhuo 6 hộp (150g/hộp)"/>
    <s v=" 6"/>
    <x v="59"/>
    <s v=" 6"/>
    <s v=" 6"/>
    <x v="0"/>
    <n v="999"/>
    <n v="774225"/>
    <n v="111.00000000000001"/>
    <n v="86025.000000000015"/>
    <s v="https://www.etmall.com.tw/i/2336003?Store=6&amp;Cate=41481"/>
    <x v="10"/>
    <s v="hộp rau"/>
    <s v="Hoa cúc tím Hàn Quốc/Bắp cải tím"/>
    <s v="món ăn tổng hợp"/>
    <s v="150g±5g/hộp"/>
    <s v="150"/>
    <s v="150"/>
    <x v="1"/>
    <x v="1"/>
    <x v="1"/>
    <x v="0"/>
    <s v="Rau diếp (7 ngày, nên ăn càng sớm càng tốt), sốt salad (một tháng) Nếu không có hộp rau ăn liền sau khi nhận thì cần cho vào &quot;tủ lạnh&quot; khoảng một tuần Khi bảo quản, hãy chú ý đến nhiệt độ làm lạnh để tránh rau bị tê cóng."/>
    <m/>
  </r>
  <r>
    <s v="[Trang trại công nghệ thông minh] Hộp rau tươi toàn diện Shuhuo 3 hộp (150g/hộp)"/>
    <s v=" 3"/>
    <x v="60"/>
    <s v=" 3"/>
    <s v=" 3"/>
    <x v="0"/>
    <n v="599"/>
    <n v="464225"/>
    <n v="133.11111111111111"/>
    <n v="103161.11111111111"/>
    <s v="https://www.etmall.com.tw/i/2335749?Store=6&amp;Cate=41481"/>
    <x v="10"/>
    <s v="hộp rau"/>
    <s v="Hoa cúc tím Hàn Quốc/Bắp cải tím"/>
    <s v="món ăn tổng hợp"/>
    <s v="150g±5g/hộp"/>
    <s v="150"/>
    <s v="150"/>
    <x v="1"/>
    <x v="1"/>
    <x v="1"/>
    <x v="0"/>
    <s v="Rau diếp (7 ngày, nên ăn càng sớm càng tốt), sốt salad (một tháng) Nếu không có hộp rau ăn liền sau khi nhận thì cần cho vào &quot;tủ lạnh&quot; khoảng một tuần Khi bảo quản, hãy chú ý đến nhiệt độ làm lạnh để tránh rau bị tê cóng."/>
    <m/>
  </r>
  <r>
    <s v="Xiancaijia Cà tím dài tươi Đài Loan 5 kg"/>
    <s v="an"/>
    <x v="61"/>
    <s v="an"/>
    <s v="an"/>
    <x v="0"/>
    <n v="889"/>
    <n v="688975"/>
    <s v="-"/>
    <s v="-"/>
    <s v="https://www.etmall.com.tw/i/2086620?Store=6&amp;Cate=41481"/>
    <x v="7"/>
    <s v="rau quả"/>
    <s v="cà tím"/>
    <m/>
    <s v="5kg/thùng"/>
    <s v=""/>
    <s v="5k"/>
    <x v="25"/>
    <x v="1"/>
    <x v="3"/>
    <x v="0"/>
    <s v="Bảo quản trong tủ lạnh ở nhiệt độ 4°-7°C trong 5 ngày. Ăn trái cây và rau quả tươi càng sớm càng tốt sau khi mở."/>
    <s v="Công ty TNHH Công nghệ sinh học Xinxian Đài Loan"/>
  </r>
  <r>
    <s v="Xiancaijia Cà tím dài tươi Đài Loan 10 kg"/>
    <s v="n "/>
    <x v="61"/>
    <s v="n "/>
    <s v="n "/>
    <x v="0"/>
    <n v="1414"/>
    <n v="1095850"/>
    <s v="-"/>
    <s v="-"/>
    <s v="https://www.etmall.com.tw/i/2086619?Store=6&amp;Cate=41481"/>
    <x v="7"/>
    <s v="rau quả"/>
    <s v="cà tím"/>
    <m/>
    <s v="10kg/thùng"/>
    <s v=""/>
    <s v="10k"/>
    <x v="26"/>
    <x v="1"/>
    <x v="3"/>
    <x v="0"/>
    <s v="Bảo quản trong tủ lạnh ở nhiệt độ 4°-7°C trong 5 ngày. Ăn trái cây và rau quả tươi càng sớm càng tốt sau khi mở."/>
    <s v="Công ty TNHH Công nghệ sinh học Xinxian Đài Loan"/>
  </r>
  <r>
    <s v="Xiancaijia Cà tím dài tươi Đài Loan 3 pound"/>
    <s v="3 "/>
    <x v="61"/>
    <s v="3 "/>
    <s v="3 "/>
    <x v="0"/>
    <n v="654"/>
    <n v="506850"/>
    <s v="-"/>
    <s v="-"/>
    <s v="https://www.etmall.com.tw/i/2086340?Store=6&amp;Cate=41481"/>
    <x v="7"/>
    <s v="rau quả"/>
    <s v="cà tím"/>
    <m/>
    <s v="3kg/thùng"/>
    <s v=""/>
    <s v="3k"/>
    <x v="27"/>
    <x v="1"/>
    <x v="3"/>
    <x v="0"/>
    <s v="Bảo quản trong tủ lạnh ở nhiệt độ 4°-7°C trong 5 ngày. Ăn trái cây và rau quả tươi càng sớm càng tốt sau khi mở."/>
    <s v="Công ty TNHH Công nghệ sinh học Xinxian Đài Loan"/>
  </r>
  <r>
    <s v="Xiancaijia Bí xanh siêu tươi Đài Loan và dưa chuột lớn 3 pound"/>
    <s v="3 "/>
    <x v="62"/>
    <s v="3 "/>
    <s v="3 "/>
    <x v="0"/>
    <n v="654"/>
    <n v="506850"/>
    <s v="-"/>
    <s v="-"/>
    <s v="https://www.etmall.com.tw/i/2086289?Store=6&amp;Cate=41481"/>
    <x v="7"/>
    <s v="rau quả"/>
    <s v="Dưa chuột/bí xanh lớn"/>
    <m/>
    <s v="3kg/thùng"/>
    <s v=""/>
    <s v="3k"/>
    <x v="27"/>
    <x v="1"/>
    <x v="3"/>
    <x v="0"/>
    <s v="Bảo quản trong tủ lạnh ở nhiệt độ 4°-7°C trong 5 ngày. Ăn trái cây và rau quả tươi càng sớm càng tốt sau khi mở."/>
    <s v="Công ty TNHH Công nghệ sinh học Xinxian Đài Loan"/>
  </r>
  <r>
    <s v="Xiancaijia Bí xanh siêu tươi và dưa chuột lớn Đài Loan 10 kg"/>
    <s v="n "/>
    <x v="62"/>
    <s v="n "/>
    <s v="n "/>
    <x v="0"/>
    <n v="1330"/>
    <n v="1030750"/>
    <s v="-"/>
    <s v="-"/>
    <s v="https://www.etmall.com.tw/i/2086287?Store=6&amp;Cate=41481"/>
    <x v="7"/>
    <s v="rau quả"/>
    <s v="Dưa chuột/bí xanh lớn"/>
    <m/>
    <s v="10kg/thùng"/>
    <s v=""/>
    <s v="10k"/>
    <x v="26"/>
    <x v="1"/>
    <x v="3"/>
    <x v="0"/>
    <s v="Bảo quản trong tủ lạnh ở nhiệt độ 4°-7°C trong 5 ngày. Ăn trái cây và rau quả tươi càng sớm càng tốt sau khi mở."/>
    <s v="Công ty TNHH Công nghệ sinh học Xinxian Đài Loan"/>
  </r>
  <r>
    <s v="Xiancaijia Bí xanh siêu tươi và dưa chuột lớn Đài Loan 5 kg"/>
    <s v="an"/>
    <x v="62"/>
    <s v="an"/>
    <s v="an"/>
    <x v="0"/>
    <n v="844"/>
    <n v="654100"/>
    <s v="-"/>
    <s v="-"/>
    <s v="https://www.etmall.com.tw/i/2086288?Store=6&amp;Cate=41481"/>
    <x v="7"/>
    <s v="rau quả"/>
    <s v="Dưa chuột/bí xanh lớn"/>
    <m/>
    <s v="5kg/thùng"/>
    <s v=""/>
    <s v="5k"/>
    <x v="25"/>
    <x v="1"/>
    <x v="3"/>
    <x v="0"/>
    <s v="Bảo quản trong tủ lạnh ở nhiệt độ 4°-7°C trong 5 ngày. Ăn trái cây và rau quả tươi càng sớm càng tốt sau khi mở."/>
    <s v="Công ty TNHH Công nghệ sinh học Xinxian Đài Loan"/>
  </r>
  <r>
    <s v="Hộp rau quả tổng hợp dành cho gia đình tiểu tư sản Xiancaijia Nhóm A (Khoai mai + Bí ngô hạt dẻ + Ngô vàng)"/>
    <s v="Nh"/>
    <x v="63"/>
    <s v="Nh"/>
    <s v="Nh"/>
    <x v="0"/>
    <n v="844"/>
    <n v="654100"/>
    <s v="-"/>
    <s v="-"/>
    <s v="https://www.etmall.com.tw/i/1783481?Store=6&amp;Cate=41481"/>
    <x v="7"/>
    <s v="hộp rau"/>
    <s v="Bí Ngô Yam"/>
    <m/>
    <s v="3 kg/hộp, lô hàng thực tế được tính dựa trên trọng lượng của cân"/>
    <s v="Khoai mai + Bí n"/>
    <s v="3 k"/>
    <x v="28"/>
    <x v="2"/>
    <x v="0"/>
    <x v="0"/>
    <s v="Vui lòng tham khảo bao bì bên ngoài để biết chi tiết"/>
    <m/>
  </r>
  <r>
    <s v="Hộp rau quả tổng hợp dành cho gia đình tiểu tư sản Xiancaijia Nhóm D (hành + khoai lang + giá đỗ)"/>
    <s v="Nh"/>
    <x v="64"/>
    <s v="Nh"/>
    <s v="Nh"/>
    <x v="0"/>
    <n v="603"/>
    <n v="467325"/>
    <s v="-"/>
    <s v="-"/>
    <s v="https://www.etmall.com.tw/i/1783479?Store=6&amp;Cate=41481"/>
    <x v="7"/>
    <s v="hộp rau"/>
    <s v="Khoai lang, hành tây và Jicama"/>
    <m/>
    <s v="5 kg/hộp, lô hàng thực tế được tính dựa trên trọng lượng của cân"/>
    <s v="hành + khoai lan"/>
    <s v="5 k"/>
    <x v="29"/>
    <x v="1"/>
    <x v="3"/>
    <x v="0"/>
    <s v="Ăn càng sớm càng tốt sau khi mở"/>
    <m/>
  </r>
  <r>
    <s v="Hộp rau quả của gia đình tiểu tư sản Xiancaijia (nhân sâm khoai lang + bí đỏ hạt dẻ + ngô vàng)"/>
    <s v="ca"/>
    <x v="65"/>
    <s v="ca"/>
    <s v="ca"/>
    <x v="0"/>
    <n v="844"/>
    <n v="654100"/>
    <s v="-"/>
    <s v="-"/>
    <s v="https://www.etmall.com.tw/i/1728930?Store=6&amp;Cate=41481"/>
    <x v="7"/>
    <s v="hộp rau"/>
    <s v="Bí Ngô Yam"/>
    <m/>
    <s v="3 bảng"/>
    <s v="nhân sâm khoai lan"/>
    <s v="3 bả"/>
    <x v="30"/>
    <x v="2"/>
    <x v="0"/>
    <x v="0"/>
    <s v="ba tháng"/>
    <m/>
  </r>
  <r>
    <s v="【Nhà tươi Kanazawa Shun】Hộp rau tươi thơm ngon của Trang trại Công nghệ 6 hộp (150g/hộp)"/>
    <s v=" 6"/>
    <x v="66"/>
    <s v=" 6"/>
    <s v=" 6"/>
    <x v="0"/>
    <n v="1299"/>
    <n v="1006725"/>
    <n v="144.33333333333334"/>
    <n v="111858.33333333334"/>
    <s v="https://www.etmall.com.tw/i/3387210?Store=6&amp;Cate=41481"/>
    <x v="0"/>
    <s v="rau quả"/>
    <s v="Tím Hàn Quốc/Bắp cải tím romaine xà lách núi hoa cúc hoa cúc hoa cúc"/>
    <m/>
    <s v="150g±5g/hộp"/>
    <s v="150"/>
    <s v="150"/>
    <x v="1"/>
    <x v="1"/>
    <x v="1"/>
    <x v="0"/>
    <s v="Rau diếp (7 ngày, nên ăn càng sớm càng tốt), sốt salad (120 ngày)"/>
    <m/>
  </r>
  <r>
    <s v="【Nhà tươi Kanazawa Shun】Hộp rau tươi thơm ngon của Trang trại Công nghệ 3 hộp (150g/hộp)"/>
    <s v=" 3"/>
    <x v="67"/>
    <s v=" 3"/>
    <s v=" 3"/>
    <x v="0"/>
    <n v="799"/>
    <n v="619225"/>
    <n v="177.55555555555554"/>
    <n v="137605.55555555553"/>
    <s v="https://www.etmall.com.tw/i/3105227?Store=6&amp;Cate=41481"/>
    <x v="0"/>
    <s v="rau quả"/>
    <s v="Tím Hàn Quốc/Bắp cải tím romaine xà lách núi hoa cúc hoa cúc hoa cúc"/>
    <m/>
    <s v="150g±5g/hộp"/>
    <s v="150"/>
    <s v="150"/>
    <x v="1"/>
    <x v="1"/>
    <x v="1"/>
    <x v="0"/>
    <s v="Rau diếp (7 ngày, nên ăn càng sớm càng tốt), sốt salad (120 ngày)"/>
    <m/>
  </r>
  <r>
    <s v="Bộ 10 món Phòng chống dịch bệnh tủ lạnh trang trại Dongsen Pengpai"/>
    <s v="Pe"/>
    <x v="68"/>
    <s v="Pe"/>
    <s v="Pe"/>
    <x v="0"/>
    <n v="850"/>
    <n v="658750"/>
    <s v="-"/>
    <s v="-"/>
    <s v="https://www.etmall.com.tw/i/3068542?Store=6&amp;Cate=41481"/>
    <x v="2"/>
    <m/>
    <m/>
    <m/>
    <m/>
    <s v=""/>
    <m/>
    <x v="18"/>
    <x v="2"/>
    <x v="2"/>
    <x v="0"/>
    <m/>
    <m/>
  </r>
  <r>
    <s v="Rau trộn ba màu đông lạnh Longfeng FM (500g/gói)"/>
    <s v="en"/>
    <x v="69"/>
    <s v="en"/>
    <s v="en"/>
    <x v="0"/>
    <n v="90"/>
    <n v="69750"/>
    <s v="-"/>
    <s v="-"/>
    <s v="https://www.etmall.com.tw/i/2953272?Store=6&amp;Cate=41481"/>
    <x v="2"/>
    <m/>
    <m/>
    <m/>
    <m/>
    <s v="500"/>
    <m/>
    <x v="31"/>
    <x v="2"/>
    <x v="2"/>
    <x v="0"/>
    <m/>
    <m/>
  </r>
  <r>
    <s v="[Chen Kee Good Taste] 1 gói-Khoai lang nướng mật ong Tainong 57 (500g/1 gói)"/>
    <s v="on"/>
    <x v="70"/>
    <s v="on"/>
    <s v="on"/>
    <x v="1"/>
    <n v="149"/>
    <n v="115475"/>
    <s v="-"/>
    <s v="-"/>
    <s v="https://www.etmall.com.tw/i/7611588?Store=6&amp;Cate=41484"/>
    <x v="2"/>
    <m/>
    <m/>
    <m/>
    <m/>
    <s v="500"/>
    <m/>
    <x v="31"/>
    <x v="2"/>
    <x v="2"/>
    <x v="0"/>
    <m/>
    <m/>
  </r>
  <r>
    <s v="Rồng và Phượng. Bí ngô viên (500g/gói)"/>
    <s v="ô "/>
    <x v="71"/>
    <s v="ô "/>
    <s v="ô "/>
    <x v="1"/>
    <n v="119"/>
    <n v="92225"/>
    <s v="-"/>
    <s v="-"/>
    <s v="https://www.etmall.com.tw/i/7543321?Store=6&amp;Cate=41484"/>
    <x v="2"/>
    <m/>
    <m/>
    <m/>
    <m/>
    <s v="500"/>
    <m/>
    <x v="31"/>
    <x v="2"/>
    <x v="2"/>
    <x v="0"/>
    <m/>
    <m/>
  </r>
  <r>
    <s v="[Rượu xanh] Khoai lang nướng đá Tainong 57 Kim Cương Vàng - 10 gói (300g/gói)"/>
    <s v="10"/>
    <x v="72"/>
    <s v="10"/>
    <s v="10"/>
    <x v="1"/>
    <n v="703"/>
    <n v="544825"/>
    <n v="23.433333333333334"/>
    <n v="18160.833333333332"/>
    <s v="https://www.etmall.com.tw/i/7420313?Store=6&amp;Cate=41484"/>
    <x v="11"/>
    <s v="rau quả"/>
    <s v="khoai lang"/>
    <s v="món ăn tổng hợp"/>
    <s v="Khoai lang nướng đá Tainong 57 Golden Diamond - 10 gói (300g/gói)"/>
    <s v="300"/>
    <s v="300"/>
    <x v="16"/>
    <x v="0"/>
    <x v="0"/>
    <x v="0"/>
    <s v="Đóng băng trong 1 năm"/>
    <s v="Thực phẩm Hồng Lâm"/>
  </r>
  <r>
    <s v="[Rượu xanh] Khoai lang nướng đá Tainong 57 Kim Cương Vàng - 6 gói (800g/gói)"/>
    <s v=" 6"/>
    <x v="73"/>
    <s v=" 6"/>
    <s v=" 6"/>
    <x v="1"/>
    <n v="778"/>
    <n v="602950"/>
    <n v="16.208333333333332"/>
    <n v="12561.458333333332"/>
    <s v="https://www.etmall.com.tw/i/7420311?Store=6&amp;Cate=41484"/>
    <x v="11"/>
    <s v="rau quả"/>
    <s v="khoai lang"/>
    <s v="món ăn tổng hợp"/>
    <s v="Khoai lang nướng đá Tainong 57 Golden Diamond - Bộ 6 gói (800g/gói)"/>
    <s v="800"/>
    <s v="800"/>
    <x v="32"/>
    <x v="0"/>
    <x v="0"/>
    <x v="0"/>
    <s v="Đóng băng trong 1 năm"/>
    <s v="Thực phẩm Hồng Lâm"/>
  </r>
  <r>
    <s v="[Rượu xanh] Khoai lang nướng đá Tainong 57 Kim Cương Vàng - 8 gói (800g/gói)"/>
    <s v=" 8"/>
    <x v="74"/>
    <s v=" 8"/>
    <s v=" 8"/>
    <x v="1"/>
    <n v="1009"/>
    <n v="781975"/>
    <n v="15.765625"/>
    <n v="12218.359375"/>
    <s v="https://www.etmall.com.tw/i/7420310?Store=6&amp;Cate=41484"/>
    <x v="11"/>
    <s v="rau quả"/>
    <s v="khoai lang"/>
    <s v="món ăn tổng hợp"/>
    <s v="Khoai lang nướng đá Tainong 57 Golden Diamond - bộ 8 gói (800g/gói)"/>
    <s v="800"/>
    <s v="800"/>
    <x v="32"/>
    <x v="0"/>
    <x v="0"/>
    <x v="0"/>
    <s v="Đóng băng trong 1 năm"/>
    <s v="Thực phẩm Hồng Lâm"/>
  </r>
  <r>
    <s v="[Rượu Xanh] Khoai lang nướng đá Golden Diamond bán sỉ - Bộ 3 gói (3000g/gói)"/>
    <s v=" 3"/>
    <x v="75"/>
    <s v=" 3"/>
    <s v=" 3"/>
    <x v="1"/>
    <n v="1190"/>
    <n v="922250"/>
    <n v="13.222222222222221"/>
    <n v="10247.222222222221"/>
    <s v="https://www.etmall.com.tw/i/7419634?Store=6&amp;Cate=41484"/>
    <x v="11"/>
    <s v="rau quả"/>
    <s v="khoai lang"/>
    <s v="món ăn tổng hợp"/>
    <s v="Khoai lang nướng đá mạ vàng bán chạy - bộ 3 gói (3000g/gói)"/>
    <s v="3000"/>
    <s v="3000"/>
    <x v="33"/>
    <x v="0"/>
    <x v="0"/>
    <x v="0"/>
    <s v="Đóng băng trong 1 năm"/>
    <s v="Thực phẩm Hồng Lâm"/>
  </r>
  <r>
    <s v="[Rượu Xanh] Khoai lang nướng đá Golden Diamond bán sỉ - Bộ 1 gói (3000g/gói)"/>
    <s v=" 1"/>
    <x v="76"/>
    <s v=" 1"/>
    <s v=" 1"/>
    <x v="1"/>
    <n v="482"/>
    <n v="373550"/>
    <n v="16.066666666666666"/>
    <n v="12451.666666666666"/>
    <s v="https://www.etmall.com.tw/i/7419637?Store=6&amp;Cate=41484"/>
    <x v="11"/>
    <s v="rau quả"/>
    <s v="khoai lang"/>
    <s v="món ăn tổng hợp"/>
    <s v="Khoai lang nướng đá phủ vàng bán chạy - 1 gói (3000g/gói)"/>
    <s v="3000"/>
    <s v="3000"/>
    <x v="33"/>
    <x v="0"/>
    <x v="0"/>
    <x v="0"/>
    <s v="Đóng băng trong 1 năm"/>
    <s v="Thực phẩm Hồng Lâm"/>
  </r>
  <r>
    <s v="[Rượu Xanh] Khoai lang nướng đá Golden Diamond bán sỉ - 2 gói (3000g/gói)"/>
    <s v=" 2"/>
    <x v="77"/>
    <s v=" 2"/>
    <s v=" 2"/>
    <x v="1"/>
    <n v="850"/>
    <n v="658750"/>
    <n v="14.166666666666666"/>
    <n v="10979.166666666666"/>
    <s v="https://www.etmall.com.tw/i/7419636?Store=6&amp;Cate=41484"/>
    <x v="11"/>
    <s v="rau quả"/>
    <s v="khoai lang"/>
    <s v="món ăn tổng hợp"/>
    <s v="Khoai lang nướng đá mạ vàng bán chạy - 2 gói (3000g/gói)"/>
    <s v="3000"/>
    <s v="3000"/>
    <x v="33"/>
    <x v="0"/>
    <x v="0"/>
    <x v="0"/>
    <s v="Đóng băng trong 1 năm"/>
    <s v="Thực phẩm Hồng Lâm"/>
  </r>
  <r>
    <s v="[Phòng Thực Phẩm Tươi Sống] Đặc Biệt Gia Đình Loại A Hạt Dẻ Khoai Lang Da Đỏ Gói 3 Gói (1Kg/gói)"/>
    <s v=" 3"/>
    <x v="78"/>
    <s v=" 3"/>
    <s v=" 3"/>
    <x v="1"/>
    <n v="873"/>
    <n v="676575"/>
    <n v="29.099999999999998"/>
    <n v="22552.5"/>
    <s v="https://www.etmall.com.tw/i/7387439?Store=6&amp;Cate=41484"/>
    <x v="6"/>
    <s v="rau quả"/>
    <s v="khoai lang"/>
    <s v="món ăn tổng hợp"/>
    <s v="1000g±10%/gói"/>
    <s v="1K"/>
    <s v="1000"/>
    <x v="14"/>
    <x v="0"/>
    <x v="0"/>
    <x v="3"/>
    <s v="12 tháng"/>
    <m/>
  </r>
  <r>
    <s v="[Phòng Thực Phẩm Tươi Sống] Đặc Biệt Gia Đình Loại A Hạt Dẻ Khoai Lang Da Đỏ Gói 7 Gói (1Kg/gói)"/>
    <s v=" 7"/>
    <x v="79"/>
    <s v=" 7"/>
    <s v=" 7"/>
    <x v="1"/>
    <n v="1440"/>
    <n v="1116000"/>
    <n v="20.571428571428569"/>
    <n v="15942.857142857141"/>
    <s v="https://www.etmall.com.tw/i/7387434?Store=6&amp;Cate=41484"/>
    <x v="6"/>
    <s v="rau quả"/>
    <s v="khoai lang"/>
    <s v="món ăn tổng hợp"/>
    <s v="1000g±10%/gói"/>
    <s v="1K"/>
    <s v="1000"/>
    <x v="14"/>
    <x v="0"/>
    <x v="0"/>
    <x v="3"/>
    <s v="12 tháng"/>
    <m/>
  </r>
  <r>
    <s v="[Phòng Thực Phẩm Tươi Sống] Đặc Biệt Gia Đình Loại A Hạt Dẻ Khoai Lang Da Đỏ Gói 5 Gói (1Kg/gói)"/>
    <s v=" 5"/>
    <x v="80"/>
    <s v=" 5"/>
    <s v=" 5"/>
    <x v="1"/>
    <n v="1160"/>
    <n v="899000"/>
    <n v="23.200000000000003"/>
    <n v="17980.000000000004"/>
    <s v="https://www.etmall.com.tw/i/7387436?Store=6&amp;Cate=41484"/>
    <x v="6"/>
    <s v="rau quả"/>
    <s v="khoai lang"/>
    <s v="món ăn tổng hợp"/>
    <s v="1000g±10%/gói"/>
    <s v="1K"/>
    <s v="1000"/>
    <x v="14"/>
    <x v="0"/>
    <x v="0"/>
    <x v="3"/>
    <s v="12 tháng"/>
    <m/>
  </r>
  <r>
    <s v="&quot;Fuye&quot; mua 1 tặng 1 khoai lang nướng đá đông lạnh hữu cơ (500g/gói)"/>
    <s v="hữ"/>
    <x v="81"/>
    <s v="hữ"/>
    <s v="hữ"/>
    <x v="1"/>
    <n v="298"/>
    <n v="230950"/>
    <s v="-"/>
    <s v="-"/>
    <s v="https://www.etmall.com.tw/i/7370589?Store=6&amp;Cate=41484"/>
    <x v="2"/>
    <m/>
    <m/>
    <m/>
    <m/>
    <s v="500"/>
    <m/>
    <x v="18"/>
    <x v="2"/>
    <x v="2"/>
    <x v="0"/>
    <m/>
    <m/>
  </r>
  <r>
    <s v="Khoai lang nướng đá &quot;Chị Shuangsheng&quot; (hộp 300g×3)"/>
    <s v="sh"/>
    <x v="82"/>
    <s v="sh"/>
    <s v="sh"/>
    <x v="1"/>
    <n v="849"/>
    <n v="657975"/>
    <s v="-"/>
    <s v="-"/>
    <s v="https://www.etmall.com.tw/i/4899131?Store=6&amp;Cate=41484"/>
    <x v="0"/>
    <s v="rau quả"/>
    <s v="khoai lang"/>
    <s v="món ăn tổng hợp"/>
    <s v="300g mỗi hộp"/>
    <s v="hộp 300"/>
    <s v="300"/>
    <x v="16"/>
    <x v="1"/>
    <x v="0"/>
    <x v="0"/>
    <s v="12 tháng (đông lạnh)"/>
    <s v="[Thông tin nhà sản xuất, số bảo hiểm trách nhiệm sản phẩm được bảo hiểm] Tên đại lý: Family Cloud Co., Ltd. Số điện thoại nhà sản xuất: 02-87710222 Địa chỉ nhà sản xuất: Tầng 13, số 218, khu 4, đường Zhongxiao East, quận Daan, thành phố Đài Bắc Cathay Mã số Thương hiệu Bảo hiểm Sản phẩm Thái Bình Dương: 1516 từ Số đăng ký ngành thực phẩm 11PD03658: A-124549062-00000-0"/>
  </r>
  <r>
    <s v="[Tuyển Lớp 1] Bộ 5 Khoai Lang Nướng Đá Tainong No. 57 (500g/gói)"/>
    <s v="No"/>
    <x v="83"/>
    <s v="No"/>
    <s v="No"/>
    <x v="1"/>
    <n v="640"/>
    <n v="496000"/>
    <s v="-"/>
    <s v="-"/>
    <s v="https://www.etmall.com.tw/i/3966020?Store=6&amp;Cate=41484"/>
    <x v="0"/>
    <m/>
    <m/>
    <s v="món ăn tổng hợp"/>
    <m/>
    <s v="500"/>
    <m/>
    <x v="31"/>
    <x v="2"/>
    <x v="2"/>
    <x v="0"/>
    <s v="Hạn sử dụng được đánh dấu trên túi"/>
    <m/>
  </r>
  <r>
    <s v="[Tuyển Lớp 1] Khoai Lang Nướng Đá Tainong No. 57 8 gói (500g/gói)"/>
    <s v=" 8"/>
    <x v="84"/>
    <s v=" 8"/>
    <s v=" 8"/>
    <x v="1"/>
    <n v="923"/>
    <n v="715325"/>
    <s v="-"/>
    <s v="-"/>
    <s v="https://www.etmall.com.tw/i/3966019?Store=6&amp;Cate=41484"/>
    <x v="0"/>
    <m/>
    <m/>
    <s v="món ăn tổng hợp"/>
    <m/>
    <s v="500"/>
    <m/>
    <x v="31"/>
    <x v="2"/>
    <x v="2"/>
    <x v="0"/>
    <s v="Ngày hết hạn được đánh dấu trên túi"/>
    <m/>
  </r>
  <r>
    <s v="[Tuyển Chọn Hạng Nhất] Khoai lang nướng đá Tainong No. 57 12 gói (500g/gói)"/>
    <s v="12"/>
    <x v="85"/>
    <s v="12"/>
    <s v="12"/>
    <x v="1"/>
    <n v="1299"/>
    <n v="1006725"/>
    <s v="-"/>
    <s v="-"/>
    <s v="https://www.etmall.com.tw/i/3966018?Store=6&amp;Cate=41484"/>
    <x v="0"/>
    <m/>
    <m/>
    <s v="món ăn tổng hợp"/>
    <m/>
    <s v="500"/>
    <m/>
    <x v="31"/>
    <x v="2"/>
    <x v="2"/>
    <x v="0"/>
    <s v="Ngày hết hạn được đánh dấu trên túi"/>
    <m/>
  </r>
  <r>
    <s v="[Lớp 1] Khoai lang nướng đá Tainong No. 57 15 gói (500g/gói)"/>
    <s v="15"/>
    <x v="86"/>
    <s v="15"/>
    <s v="15"/>
    <x v="1"/>
    <n v="1581"/>
    <n v="1225275"/>
    <s v="-"/>
    <s v="-"/>
    <s v="https://www.etmall.com.tw/i/3966017?Store=6&amp;Cate=41484"/>
    <x v="0"/>
    <m/>
    <m/>
    <s v="món ăn tổng hợp"/>
    <m/>
    <s v="500"/>
    <m/>
    <x v="31"/>
    <x v="2"/>
    <x v="2"/>
    <x v="0"/>
    <s v="Ngày hết hạn được đánh dấu trên túi"/>
    <m/>
  </r>
  <r>
    <s v="Fruit Paradise-Tainong No. 57 khoai lang vàng (khoảng 5 pound ± 10%)"/>
    <s v="g "/>
    <x v="87"/>
    <s v="g "/>
    <s v="g "/>
    <x v="1"/>
    <n v="399"/>
    <n v="309225"/>
    <s v="-"/>
    <s v="-"/>
    <s v="https://www.etmall.com.tw/i/3486151?Store=6&amp;Cate=41484"/>
    <x v="12"/>
    <s v="rau quả"/>
    <s v="khoai lang"/>
    <s v="món ăn tổng hợp"/>
    <s v="Khoảng 5kg±10% bao gồm trọng lượng hộp"/>
    <s v="khoản"/>
    <s v="Khoả"/>
    <x v="25"/>
    <x v="1"/>
    <x v="3"/>
    <x v="0"/>
    <s v="Sản phẩm này không có thời hạn sử dụng từ 3 đến 5 ngày kể từ ngày giao hàng."/>
    <s v="Công ty TNHH rau quả Vương Thành"/>
  </r>
  <r>
    <s v="Fruit Paradise-Tainong khoai lang vàng số 57 (khoảng 10 pounds ±10%)"/>
    <s v=" s"/>
    <x v="88"/>
    <s v=" s"/>
    <s v=" s"/>
    <x v="1"/>
    <n v="599"/>
    <n v="464225"/>
    <s v="-"/>
    <s v="-"/>
    <s v="https://www.etmall.com.tw/i/3485468?Store=6&amp;Cate=41484"/>
    <x v="12"/>
    <s v="rau quả"/>
    <s v="khoai lang"/>
    <s v="món ăn tổng hợp"/>
    <s v="Khoảng 10kg±10% bao gồm trọng lượng hộp"/>
    <s v="khoản"/>
    <s v="Khoả"/>
    <x v="26"/>
    <x v="1"/>
    <x v="3"/>
    <x v="0"/>
    <s v="Sản phẩm này không có thời hạn sử dụng từ 3 đến 5 ngày kể từ ngày giao hàng."/>
    <s v="Công ty TNHH rau quả Vương Thành"/>
  </r>
  <r>
    <s v="[Phòng thực phẩm tươi sống] Mua 10 tặng 2, Khoai lang hạt dẻ đỏ số 85 Guandong"/>
    <s v="ua"/>
    <x v="89"/>
    <s v="ua"/>
    <s v="ua"/>
    <x v="1"/>
    <n v="1178"/>
    <n v="912950"/>
    <s v="-"/>
    <s v="-"/>
    <s v="https://www.etmall.com.tw/i/3452715?Store=6&amp;Cate=41484"/>
    <x v="6"/>
    <s v="rau quả"/>
    <s v="khoai lang"/>
    <s v="món ăn tổng hợp"/>
    <s v="300g±10% (khoảng 3~6 miếng, đặt theo kích cỡ của khoai lang, dựa trên trọng lượng thực tế)"/>
    <s v=""/>
    <s v="khoả"/>
    <x v="34"/>
    <x v="0"/>
    <x v="0"/>
    <x v="3"/>
    <s v="12 tháng"/>
    <m/>
  </r>
  <r>
    <s v="[Công nghệ sinh học Xingmei] Bí ngô hạt dẻ huy chương vàng 4kg/bộ (Thêm sinh tố gà kiểu Pháp 180g x 1 gói, hương vị ngẫu nhiên)"/>
    <s v=" n"/>
    <x v="38"/>
    <s v=" n"/>
    <s v=" n"/>
    <x v="1"/>
    <n v="899"/>
    <n v="696725"/>
    <s v="-"/>
    <s v="-"/>
    <s v="https://www.etmall.com.tw/i/3431583?Store=6&amp;Cate=41484"/>
    <x v="4"/>
    <s v="rau quả"/>
    <s v="bí ngô"/>
    <s v="món ăn tổng hợp"/>
    <s v="Bí ngô vị hạt dẻ 1kg/gói Quà tặng: Gà kiểu Pháp 180g x 1 gói."/>
    <s v="Thêm sinh tố "/>
    <s v="Bí n"/>
    <x v="9"/>
    <x v="0"/>
    <x v="0"/>
    <x v="1"/>
    <s v="2 năm"/>
    <s v="Công nghệ sinh học Komei"/>
  </r>
  <r>
    <s v="[Bánh khoai lang Yongbo] Tôi thích hộp kết hợp hương vị nguyên bản"/>
    <s v="yê"/>
    <x v="90"/>
    <s v="yê"/>
    <s v="yê"/>
    <x v="1"/>
    <n v="900"/>
    <n v="697500"/>
    <s v="-"/>
    <s v="-"/>
    <s v="https://www.etmall.com.tw/i/3310235?Store=6&amp;Cate=41484"/>
    <x v="13"/>
    <s v="đồ ăn vặt"/>
    <m/>
    <m/>
    <m/>
    <s v=""/>
    <m/>
    <x v="18"/>
    <x v="2"/>
    <x v="2"/>
    <x v="0"/>
    <s v="6 ~ 8 tháng"/>
    <m/>
  </r>
  <r>
    <s v="[Thợ thủ công khoai tây] Túi bánh phồng hạt và khoai lang toàn diện"/>
    <s v="àn"/>
    <x v="91"/>
    <s v="àn"/>
    <s v="àn"/>
    <x v="1"/>
    <n v="135"/>
    <n v="104625"/>
    <s v="-"/>
    <s v="-"/>
    <s v="https://www.etmall.com.tw/i/3283786?Store=6&amp;Cate=41484"/>
    <x v="13"/>
    <s v="đồ ăn vặt"/>
    <m/>
    <m/>
    <m/>
    <s v=""/>
    <m/>
    <x v="18"/>
    <x v="2"/>
    <x v="2"/>
    <x v="0"/>
    <s v="Tránh ánh nắng mặt trời hoặc nơi nóng lên đến 6 tháng"/>
    <m/>
  </r>
  <r>
    <s v="[Bậc thầy khoai tây] Bánh mì giòn mè đen và khoai lang"/>
    <s v="ai"/>
    <x v="92"/>
    <s v="ai"/>
    <s v="ai"/>
    <x v="1"/>
    <n v="135"/>
    <n v="104625"/>
    <s v="-"/>
    <s v="-"/>
    <s v="https://www.etmall.com.tw/i/3283708?Store=6&amp;Cate=41484"/>
    <x v="13"/>
    <s v="đồ ăn vặt"/>
    <m/>
    <m/>
    <m/>
    <s v=""/>
    <m/>
    <x v="18"/>
    <x v="2"/>
    <x v="2"/>
    <x v="0"/>
    <s v="Tránh ánh nắng mặt trời hoặc nơi nóng lên đến 6 tháng"/>
    <m/>
  </r>
  <r>
    <s v="[Thợ thủ công khoai tây] Bánh bao khoai lang nam việt quất giòn"/>
    <s v="ất"/>
    <x v="93"/>
    <s v="ất"/>
    <s v="ất"/>
    <x v="1"/>
    <n v="135"/>
    <n v="104625"/>
    <s v="-"/>
    <s v="-"/>
    <s v="https://www.etmall.com.tw/i/3283706?Store=6&amp;Cate=41484"/>
    <x v="13"/>
    <s v="đồ ăn vặt"/>
    <m/>
    <m/>
    <m/>
    <s v=""/>
    <m/>
    <x v="18"/>
    <x v="2"/>
    <x v="2"/>
    <x v="0"/>
    <s v="Tránh ánh nắng mặt trời hoặc nơi nóng lên đến 6 tháng"/>
    <m/>
  </r>
  <r>
    <s v="[Bậc thầy khoai tây] Bánh mì giòn quất và khoai lang"/>
    <s v="ai"/>
    <x v="94"/>
    <s v="ai"/>
    <s v="ai"/>
    <x v="1"/>
    <n v="135"/>
    <n v="104625"/>
    <s v="-"/>
    <s v="-"/>
    <s v="https://www.etmall.com.tw/i/3283705?Store=6&amp;Cate=41484"/>
    <x v="13"/>
    <s v="đồ ăn vặt"/>
    <m/>
    <m/>
    <m/>
    <s v=""/>
    <m/>
    <x v="18"/>
    <x v="2"/>
    <x v="2"/>
    <x v="0"/>
    <s v="Tránh ánh nắng mặt trời hoặc nơi nóng lên đến 6 tháng"/>
    <m/>
  </r>
  <r>
    <s v="Khoai lang nướng đá đông lạnh hữu cơ Fuye FM (500g/gói)"/>
    <s v="uy"/>
    <x v="95"/>
    <s v="uy"/>
    <s v="uy"/>
    <x v="1"/>
    <n v="160"/>
    <n v="124000"/>
    <s v="-"/>
    <s v="-"/>
    <s v="https://www.etmall.com.tw/i/2936964?Store=6&amp;Cate=41484"/>
    <x v="2"/>
    <m/>
    <m/>
    <m/>
    <m/>
    <s v="500"/>
    <m/>
    <x v="35"/>
    <x v="2"/>
    <x v="2"/>
    <x v="0"/>
    <m/>
    <m/>
  </r>
  <r>
    <s v="[Ăn vào thần thánh] Khoai lang đỏ hạt dẻ (1kg) x8 gói"/>
    <s v=""/>
    <x v="96"/>
    <s v=""/>
    <s v=""/>
    <x v="1"/>
    <n v="1255"/>
    <n v="972625"/>
    <s v="-"/>
    <s v="-"/>
    <s v="https://www.etmall.com.tw/i/2686784?Store=6&amp;Cate=41484"/>
    <x v="14"/>
    <s v="rau quả"/>
    <s v="khoai lang"/>
    <s v="món ăn tổng hợp"/>
    <s v="1000g±10%/gói"/>
    <s v="1K"/>
    <s v="1000"/>
    <x v="14"/>
    <x v="0"/>
    <x v="0"/>
    <x v="3"/>
    <s v="Bảo quản đông lạnh trong 1 năm, ngày chi tiết được ghi trên seal túi đóng gói hoặc trên nhãn"/>
    <m/>
  </r>
  <r>
    <s v="[Ăn Thần Thiện] Khoai Lang Đỏ Hạt Dẻ (1kg) x4 gói"/>
    <s v=""/>
    <x v="96"/>
    <s v=""/>
    <s v=""/>
    <x v="1"/>
    <n v="720"/>
    <n v="558000"/>
    <s v="-"/>
    <s v="-"/>
    <s v="https://www.etmall.com.tw/i/2686785?Store=6&amp;Cate=41484"/>
    <x v="14"/>
    <s v="rau quả"/>
    <s v="khoai lang"/>
    <s v="món ăn tổng hợp"/>
    <s v="1000g±10%/gói, tổng cộng 4 gói"/>
    <s v="1K"/>
    <s v="1000"/>
    <x v="14"/>
    <x v="0"/>
    <x v="0"/>
    <x v="3"/>
    <s v="Bảo quản đông lạnh trong 1 năm, ngày chi tiết được ghi trên seal túi hoặc trên nhãn"/>
    <m/>
  </r>
  <r>
    <s v="[Ăn Thần Thiện] Khoai Lang Đỏ Hạt Dẻ (1kg) x16 gói"/>
    <s v="1"/>
    <x v="96"/>
    <s v="1"/>
    <s v="1"/>
    <x v="1"/>
    <n v="2310"/>
    <n v="1790250"/>
    <n v="231"/>
    <n v="179025"/>
    <s v="https://www.etmall.com.tw/i/2686783?Store=6&amp;Cate=41484"/>
    <x v="14"/>
    <s v="rau quả"/>
    <s v="khoai lang"/>
    <s v="món ăn tổng hợp"/>
    <s v="1000g±10%/gói"/>
    <s v="1K"/>
    <s v="1000"/>
    <x v="14"/>
    <x v="0"/>
    <x v="0"/>
    <x v="3"/>
    <s v="Bảo quản đông lạnh trong 1 năm, ngày chi tiết được ghi trên seal túi hoặc trên nhãn"/>
    <m/>
  </r>
  <r>
    <s v="[Hiệp hội nông dân Dajia] Khoai môn nhìn thấy hạnh phúc-Khối khoai môn tươi-300g-Gói (5 gói một bộ)"/>
    <s v="0g"/>
    <x v="97"/>
    <s v="0g"/>
    <s v="0g"/>
    <x v="1"/>
    <n v="900"/>
    <n v="697500"/>
    <s v="-"/>
    <s v="-"/>
    <s v="https://www.etmall.com.tw/i/2626862?Store=6&amp;Cate=41484"/>
    <x v="8"/>
    <s v="rau quả"/>
    <s v="khoai môn"/>
    <s v="món ăn tổng hợp"/>
    <s v="Gói 300g (5 gói/bộ)"/>
    <s v="5 "/>
    <s v="5 ó"/>
    <x v="22"/>
    <x v="0"/>
    <x v="0"/>
    <x v="0"/>
    <s v="1 năm (đông lạnh và chưa mở)"/>
    <s v="Hiệp hội nông dân huyện Dajia"/>
  </r>
  <r>
    <s v="[Chen Kee Taste] Khoai lang nướng mật ong Tainong 57 3 gói (1kg/gói)"/>
    <s v=" 3"/>
    <x v="98"/>
    <s v=" 3"/>
    <s v=" 3"/>
    <x v="1"/>
    <n v="873"/>
    <n v="676575"/>
    <n v="29.099999999999998"/>
    <n v="22552.5"/>
    <s v="https://www.etmall.com.tw/i/2613133?Store=6&amp;Cate=41484"/>
    <x v="15"/>
    <s v="rau quả"/>
    <s v="khoai lang"/>
    <m/>
    <s v="1000g/gói"/>
    <s v="1k"/>
    <s v="1000"/>
    <x v="14"/>
    <x v="0"/>
    <x v="0"/>
    <x v="0"/>
    <s v="1 năm"/>
    <s v="Công ty TNHH Kimmet"/>
  </r>
  <r>
    <s v="[Chen Kee Taste] Khoai lang nướng mật ong Tainong 57 9 gói (1kg/gói)"/>
    <s v=" 9"/>
    <x v="99"/>
    <s v=" 9"/>
    <s v=" 9"/>
    <x v="1"/>
    <n v="2457"/>
    <n v="1904175"/>
    <n v="27.3"/>
    <n v="21157.5"/>
    <s v="https://www.etmall.com.tw/i/2613131?Store=6&amp;Cate=41484"/>
    <x v="15"/>
    <s v="rau quả"/>
    <s v="khoai lang"/>
    <m/>
    <s v="1000g/gói"/>
    <s v="1k"/>
    <s v="1000"/>
    <x v="14"/>
    <x v="0"/>
    <x v="0"/>
    <x v="0"/>
    <s v="1 năm"/>
    <s v="Công ty TNHH Kimmet"/>
  </r>
  <r>
    <s v="[Chen Kee Taste] Khoai lang nướng mật ong Tainong 57 6 gói (1kg/gói)"/>
    <s v=" 6"/>
    <x v="100"/>
    <s v=" 6"/>
    <s v=" 6"/>
    <x v="1"/>
    <n v="1692"/>
    <n v="1311300"/>
    <n v="28.199999999999996"/>
    <n v="21854.999999999996"/>
    <s v="https://www.etmall.com.tw/i/2613132?Store=6&amp;Cate=41484"/>
    <x v="0"/>
    <s v="rau quả"/>
    <s v="khoai lang"/>
    <m/>
    <s v="1000g/gói"/>
    <s v="1k"/>
    <s v="1000"/>
    <x v="14"/>
    <x v="0"/>
    <x v="0"/>
    <x v="0"/>
    <s v="1 năm"/>
    <s v="Công ty TNHH Kimmet"/>
  </r>
  <r>
    <s v="Khoai lang nướng đá Tainong Jinshan 10 gói (250g/gói)"/>
    <s v="10"/>
    <x v="101"/>
    <s v="10"/>
    <s v="10"/>
    <x v="1"/>
    <n v="799"/>
    <n v="619225"/>
    <n v="31.96"/>
    <n v="24769"/>
    <s v="https://www.etmall.com.tw/i/2463482?Store=6&amp;Cate=41484"/>
    <x v="0"/>
    <s v="rau quả"/>
    <s v="khoai lang"/>
    <s v="món ăn tổng hợp"/>
    <s v="250g±10%"/>
    <s v="250"/>
    <s v="250"/>
    <x v="0"/>
    <x v="0"/>
    <x v="0"/>
    <x v="0"/>
    <s v="18 tháng"/>
    <m/>
  </r>
  <r>
    <s v="Khoai lang nướng đá Tainong Jinshan 5 gói (250g/gói)"/>
    <s v=" 5"/>
    <x v="102"/>
    <s v=" 5"/>
    <s v=" 5"/>
    <x v="1"/>
    <n v="499"/>
    <n v="386725"/>
    <n v="39.92"/>
    <n v="30938"/>
    <s v="https://www.etmall.com.tw/i/2463483?Store=6&amp;Cate=41484"/>
    <x v="0"/>
    <s v="rau quả"/>
    <s v="khoai lang"/>
    <s v="món ăn tổng hợp"/>
    <s v="250g±10%"/>
    <s v="250"/>
    <s v="250"/>
    <x v="0"/>
    <x v="0"/>
    <x v="0"/>
    <x v="0"/>
    <s v="18 tháng"/>
    <m/>
  </r>
  <r>
    <s v="Haoshen No. 57 Khoai lang nướng đá Sweet Yellow Heart 12 gói (500g/gói)"/>
    <s v="12"/>
    <x v="103"/>
    <s v="12"/>
    <s v="12"/>
    <x v="1"/>
    <n v="1100"/>
    <n v="852500"/>
    <s v="-"/>
    <s v="-"/>
    <s v="https://www.etmall.com.tw/i/2163117?Store=6&amp;Cate=41484"/>
    <x v="0"/>
    <s v="rau quả"/>
    <s v="khoai lang"/>
    <m/>
    <s v="500G±10%/gói"/>
    <s v="500"/>
    <s v="500G"/>
    <x v="36"/>
    <x v="0"/>
    <x v="0"/>
    <x v="0"/>
    <s v="Bảo quản đông lạnh 12 tháng"/>
    <s v="Công ty TNHH Quốc tế Haoshen"/>
  </r>
  <r>
    <s v="Xiancaijia Khoai lang đậm đặc Đài Loan 5 Đài Loan Jin 1 hộp"/>
    <s v="n "/>
    <x v="104"/>
    <s v="n "/>
    <s v="n "/>
    <x v="1"/>
    <n v="603"/>
    <n v="467325"/>
    <s v="-"/>
    <s v="-"/>
    <s v="https://www.etmall.com.tw/i/1783498?Store=6&amp;Cate=41484"/>
    <x v="7"/>
    <s v="rau quả"/>
    <s v="khoai lang"/>
    <m/>
    <s v="5 kg/hộp, lô hàng thực tế được tính dựa trên trọng lượng của cân"/>
    <s v=""/>
    <s v="5 k"/>
    <x v="29"/>
    <x v="1"/>
    <x v="3"/>
    <x v="0"/>
    <s v="Ăn càng sớm càng tốt sau khi mở"/>
    <m/>
  </r>
  <r>
    <s v="Xiancaijia Khoai lang đậm đặc Đài Loan 3 catties 1 hộp"/>
    <s v="s "/>
    <x v="104"/>
    <s v="s "/>
    <s v="s "/>
    <x v="1"/>
    <n v="441"/>
    <n v="341775"/>
    <s v="-"/>
    <s v="-"/>
    <s v="https://www.etmall.com.tw/i/1783499?Store=6&amp;Cate=41484"/>
    <x v="7"/>
    <s v="rau quả"/>
    <s v="khoai lang"/>
    <m/>
    <s v="3 kg/hộp, lô hàng thực tế được tính dựa trên trọng lượng của cân"/>
    <s v=""/>
    <s v="3 k"/>
    <x v="28"/>
    <x v="1"/>
    <x v="3"/>
    <x v="0"/>
    <s v="Ăn càng sớm càng tốt sau khi mở"/>
    <m/>
  </r>
  <r>
    <s v="Xiancaijia Dajia cẩn thận chọn lọc khoai môn thơm, 5 pound một hộp"/>
    <s v="mộ"/>
    <x v="105"/>
    <s v="mộ"/>
    <s v="mộ"/>
    <x v="1"/>
    <n v="810"/>
    <n v="627750"/>
    <s v="-"/>
    <s v="-"/>
    <s v="https://www.etmall.com.tw/i/1783482?Store=6&amp;Cate=41484"/>
    <x v="7"/>
    <s v="rau quả"/>
    <s v="khoai môn"/>
    <m/>
    <s v="5 kg/hộp, lô hàng thực tế được tính dựa trên trọng lượng của cân"/>
    <s v=""/>
    <s v="5 k"/>
    <x v="29"/>
    <x v="1"/>
    <x v="3"/>
    <x v="0"/>
    <s v="Ăn càng sớm càng tốt sau khi mở"/>
    <m/>
  </r>
  <r>
    <s v="Xiancaijia Khoai lang đậm đặc Đài Loan 10 kg 1 hộp"/>
    <s v="g "/>
    <x v="104"/>
    <s v="g "/>
    <s v="g "/>
    <x v="1"/>
    <n v="1008"/>
    <n v="781200"/>
    <s v="-"/>
    <s v="-"/>
    <s v="https://www.etmall.com.tw/i/1783490?Store=6&amp;Cate=41484"/>
    <x v="7"/>
    <s v="rau quả"/>
    <s v="khoai lang"/>
    <m/>
    <s v="10 kg/thùng, lô hàng thực tế được tính dựa trên trọng lượng của cân"/>
    <s v=""/>
    <s v="10 k"/>
    <x v="37"/>
    <x v="1"/>
    <x v="3"/>
    <x v="0"/>
    <s v="Ăn càng sớm càng tốt sau khi mở"/>
    <m/>
  </r>
  <r>
    <s v="Xiancaijia Dajia cẩn thận chọn lọc khoai môn thơm, 3 pound một hộp"/>
    <s v="mộ"/>
    <x v="105"/>
    <s v="mộ"/>
    <s v="mộ"/>
    <x v="1"/>
    <n v="567"/>
    <n v="439425"/>
    <s v="-"/>
    <s v="-"/>
    <s v="https://www.etmall.com.tw/i/1783483?Store=6&amp;Cate=41484"/>
    <x v="7"/>
    <s v="rau quả"/>
    <s v="khoai môn"/>
    <m/>
    <s v="kg*1 hộp, lô hàng thực tế được tính dựa trên trọng lượng của cân"/>
    <s v=""/>
    <s v="k*1"/>
    <x v="38"/>
    <x v="2"/>
    <x v="3"/>
    <x v="0"/>
    <s v="-"/>
    <m/>
  </r>
  <r>
    <s v="Xiancaijia Dajia cẩn thận chọn lọc khoai môn thơm 10 kg mỗi hộp"/>
    <s v="mỗ"/>
    <x v="105"/>
    <s v="mỗ"/>
    <s v="mỗ"/>
    <x v="1"/>
    <n v="1404"/>
    <n v="1088100"/>
    <s v="-"/>
    <s v="-"/>
    <s v="https://www.etmall.com.tw/i/1783475?Store=6&amp;Cate=41484"/>
    <x v="7"/>
    <s v="rau quả"/>
    <s v="khoai môn"/>
    <m/>
    <s v="10 kg/thùng, lô hàng thực tế được tính dựa trên trọng lượng của cân"/>
    <s v=""/>
    <s v="10 k"/>
    <x v="39"/>
    <x v="1"/>
    <x v="3"/>
    <x v="0"/>
    <s v="Ăn càng sớm càng tốt sau khi mở"/>
    <m/>
  </r>
  <r>
    <s v="Hộp rau quả của gia đình tiểu tư sản Xiancaijia (nhân sâm khoai lang + bí đỏ hạt dẻ + ngô vàng)"/>
    <s v="ca"/>
    <x v="106"/>
    <s v="ca"/>
    <s v="ca"/>
    <x v="1"/>
    <n v="844"/>
    <n v="654100"/>
    <s v="-"/>
    <s v="-"/>
    <s v="https://www.etmall.com.tw/i/1728930?Store=6&amp;Cate=41484"/>
    <x v="7"/>
    <s v="hộp rau"/>
    <s v="Bí Ngô Yam"/>
    <m/>
    <s v="3 bảng"/>
    <s v="nhân sâm khoai lan"/>
    <s v="3 bả"/>
    <x v="40"/>
    <x v="2"/>
    <x v="0"/>
    <x v="0"/>
    <s v="ba tháng"/>
    <m/>
  </r>
  <r>
    <s v="[Người hái tươi] Bí ngô hạt dẻ không độc hại nhà kính 10 pound mỗi hộp"/>
    <s v="mỗ"/>
    <x v="107"/>
    <s v="mỗ"/>
    <s v="mỗ"/>
    <x v="1"/>
    <n v="1755"/>
    <n v="1360125"/>
    <s v="-"/>
    <s v="-"/>
    <s v="https://www.etmall.com.tw/i/6094164?Store=6&amp;Cate=41484"/>
    <x v="7"/>
    <s v="rau quả"/>
    <s v="bí ngô"/>
    <m/>
    <s v="Quy cách sản phẩm: 10 pound Số lượng sản phẩm: 1 hộp"/>
    <s v=""/>
    <s v="Quy "/>
    <x v="41"/>
    <x v="1"/>
    <x v="3"/>
    <x v="0"/>
    <s v="Có thể bảo quản ở nhiệt độ phòng. Nếu đã cắt sẵn, vui lòng bảo quản trong tủ lạnh ở nhiệt độ 4-7°C. Sản phẩm này là trái cây và rau quả tươi, vui lòng ăn càng sớm càng tốt."/>
    <m/>
  </r>
  <r>
    <s v="[Người hái tươi] Bí ngô hạt dẻ không độc hại nhà kính 5 pound mỗi hộp"/>
    <s v="mỗ"/>
    <x v="107"/>
    <s v="mỗ"/>
    <s v="mỗ"/>
    <x v="1"/>
    <n v="990"/>
    <n v="767250"/>
    <s v="-"/>
    <s v="-"/>
    <s v="https://www.etmall.com.tw/i/6094160?Store=6&amp;Cate=41484"/>
    <x v="7"/>
    <s v="rau quả"/>
    <s v="bí ngô"/>
    <m/>
    <s v="Quy cách sản phẩm: 5 kg Số lượng sản phẩm: 1 hộp"/>
    <s v=""/>
    <s v="Quy "/>
    <x v="25"/>
    <x v="1"/>
    <x v="3"/>
    <x v="0"/>
    <s v="Có thể bảo quản ở nhiệt độ phòng. Nếu đã cắt sẵn, vui lòng bảo quản trong tủ lạnh ở nhiệt độ 4-7°C. Sản phẩm này là trái cây và rau quả tươi, vui lòng ăn càng sớm càng tốt."/>
    <m/>
  </r>
  <r>
    <s v="[Rượu Xanh] Khoai Lang Hạt Dẻ Đỏ Hạng A - 3 gói (700g/gói)"/>
    <s v=" 3"/>
    <x v="108"/>
    <s v=" 3"/>
    <s v=" 3"/>
    <x v="1"/>
    <n v="550"/>
    <n v="426250"/>
    <n v="26.190476190476193"/>
    <n v="20297.61904761905"/>
    <s v="https://www.etmall.com.tw/i/7418469?Store=6&amp;Cate=41484"/>
    <x v="0"/>
    <s v="rau quả"/>
    <s v="khoai lang"/>
    <s v="món ăn tổng hợp"/>
    <s v="Khoai lang hạt dẻ đỏ loại A - 3 gói (700g/gói)"/>
    <s v="700"/>
    <s v="700"/>
    <x v="42"/>
    <x v="0"/>
    <x v="0"/>
    <x v="3"/>
    <s v="Đóng băng trong 1 năm"/>
    <s v="Thực phẩm Hồng Lâm"/>
  </r>
  <r>
    <s v="[Rượu Xanh] Khoai Lang Đỏ Hạt Dẻ Hạng A - 5 gói (700g/gói)"/>
    <s v=" 5"/>
    <x v="109"/>
    <s v=" 5"/>
    <s v=" 5"/>
    <x v="1"/>
    <n v="799"/>
    <n v="619225"/>
    <n v="22.828571428571429"/>
    <n v="17692.142857142859"/>
    <s v="https://www.etmall.com.tw/i/7418468?Store=6&amp;Cate=41484"/>
    <x v="0"/>
    <s v="rau quả"/>
    <s v="khoai lang"/>
    <s v="món ăn tổng hợp"/>
    <s v="Khoai lang hạt dẻ đỏ loại A-5 gói (700g/gói)"/>
    <s v="700"/>
    <s v="700"/>
    <x v="42"/>
    <x v="0"/>
    <x v="0"/>
    <x v="3"/>
    <s v="Đóng băng trong 1 năm"/>
    <s v="Thực phẩm Hồng Lâm"/>
  </r>
  <r>
    <s v="[Rượu Xanh] Khoai Lang Hạt Dẻ Đỏ Hạng A - 10 gói (250g/gói)"/>
    <s v="10"/>
    <x v="110"/>
    <s v="10"/>
    <s v="10"/>
    <x v="1"/>
    <n v="703"/>
    <n v="544825"/>
    <n v="28.12"/>
    <n v="21793"/>
    <s v="https://www.etmall.com.tw/i/7418467?Store=6&amp;Cate=41484"/>
    <x v="0"/>
    <s v="rau quả"/>
    <s v="khoai lang"/>
    <s v="món ăn tổng hợp"/>
    <s v="Khoai lang hạt dẻ đỏ loại A-bộ 10 gói (250g/gói)"/>
    <s v="250"/>
    <s v="250"/>
    <x v="0"/>
    <x v="0"/>
    <x v="0"/>
    <x v="3"/>
    <s v="Đóng băng trong 1 năm"/>
    <s v="Thực phẩm Hồng Lâm"/>
  </r>
  <r>
    <s v="[Rượu Xanh] Khoai lang hạt dẻ đỏ nguyên chất loại A-5 gói (1000g/gói)"/>
    <s v="-5"/>
    <x v="111"/>
    <s v="-5"/>
    <s v="-5"/>
    <x v="1"/>
    <n v="965"/>
    <n v="747875"/>
    <n v="-19.3"/>
    <n v="-14957.5"/>
    <s v="https://www.etmall.com.tw/i/7321508?Store=6&amp;Cate=41484"/>
    <x v="0"/>
    <s v="rau quả"/>
    <s v="khoai lang"/>
    <s v="món ăn tổng hợp"/>
    <s v="Bộ 5 gói khoai lang hạt dẻ đỏ nguyên chất hạng A (1000g/gói)"/>
    <s v="1000"/>
    <s v="1000"/>
    <x v="14"/>
    <x v="1"/>
    <x v="0"/>
    <x v="3"/>
    <s v="Đóng băng trong 1 năm"/>
    <s v="Thực phẩm Hồng Lâm"/>
  </r>
  <r>
    <s v="[Rượu Xanh] Khoai lang hạt dẻ đỏ loại A đặc biệt-8 gói (túi zip chân không 300g/gói)"/>
    <s v="-8"/>
    <x v="112"/>
    <s v="-8"/>
    <s v="-8"/>
    <x v="1"/>
    <n v="738"/>
    <n v="571950"/>
    <s v="-"/>
    <s v="-"/>
    <s v="https://www.etmall.com.tw/i/7321507?Store=6&amp;Cate=41484"/>
    <x v="0"/>
    <s v="rau quả"/>
    <s v="khoai lang"/>
    <s v="món ăn tổng hợp"/>
    <s v="Khoai lang hạt dẻ đỏ loại A đặc biệt - bộ 8 gói (túi zip chân không 300g/gói)"/>
    <s v="túi zip chân khôn"/>
    <s v="túi "/>
    <x v="34"/>
    <x v="1"/>
    <x v="0"/>
    <x v="3"/>
    <s v="Đóng băng trong 1 năm"/>
    <s v="Thực phẩm Hồng Lâm"/>
  </r>
  <r>
    <s v="[Rượu xanh] Khoai lang hạt dẻ da đỏ loại A đặc biệt-12 gói (túi dây kéo chân không 300g/gói)"/>
    <s v="12"/>
    <x v="113"/>
    <s v="12"/>
    <s v="12"/>
    <x v="1"/>
    <n v="914"/>
    <n v="708350"/>
    <s v="-"/>
    <s v="-"/>
    <s v="https://www.etmall.com.tw/i/7321506?Store=6&amp;Cate=41484"/>
    <x v="0"/>
    <s v="rau quả"/>
    <s v="khoai lang"/>
    <s v="món ăn tổng hợp"/>
    <s v="Khoai lang hạt dẻ đỏ loại A đặc biệt - 12 gói (túi zip chân không 300g/gói)"/>
    <s v="túi dây kéo chân khôn"/>
    <s v="túi "/>
    <x v="34"/>
    <x v="1"/>
    <x v="0"/>
    <x v="3"/>
    <s v="Đóng băng trong 1 năm"/>
    <s v="Thực phẩm Hồng Lâm"/>
  </r>
  <r>
    <s v="【Rượu Xanh】 Khoai Lang Hạt Dẻ Đỏ Loại A Đặc Biệt - 3 gói (túi zip 800g/gói)"/>
    <s v=" 3"/>
    <x v="114"/>
    <s v=" 3"/>
    <s v=" 3"/>
    <x v="1"/>
    <n v="625"/>
    <n v="484375"/>
    <s v="-"/>
    <s v="-"/>
    <s v="https://www.etmall.com.tw/i/7321497?Store=6&amp;Cate=41484"/>
    <x v="0"/>
    <s v="rau quả"/>
    <s v="khoai lang"/>
    <s v="món ăn tổng hợp"/>
    <s v="Khoai lang hạt dẻ đỏ loại A đặc biệt - 3 gói (túi zip 800g/gói)"/>
    <s v="túi zip 800"/>
    <s v="túi "/>
    <x v="43"/>
    <x v="1"/>
    <x v="0"/>
    <x v="3"/>
    <s v="Đóng băng trong 1 năm"/>
    <s v="Thực phẩm Hồng Lâm"/>
  </r>
  <r>
    <s v="[Rượu Xanh] Khoai Lang Vỏ Đỏ Hạt Dẻ Loại A Đặc Biệt-5 gói (túi zip 800g/gói)"/>
    <s v="-5"/>
    <x v="115"/>
    <s v="-5"/>
    <s v="-5"/>
    <x v="1"/>
    <n v="1040"/>
    <n v="806000"/>
    <s v="-"/>
    <s v="-"/>
    <s v="https://www.etmall.com.tw/i/7321496?Store=6&amp;Cate=41484"/>
    <x v="0"/>
    <s v="rau quả"/>
    <s v="khoai lang"/>
    <s v="món ăn tổng hợp"/>
    <s v="Khoai lang hạt dẻ đỏ loại A đặc biệt - Bộ 5 gói (túi zip 800g/gói)"/>
    <s v="túi zip 800"/>
    <s v="túi "/>
    <x v="43"/>
    <x v="1"/>
    <x v="0"/>
    <x v="3"/>
    <s v="Đóng băng trong 1 năm"/>
    <s v="Thực phẩm Hồng Lâm"/>
  </r>
  <r>
    <s v="[Rượu Xanh] Khoai lang hạt dẻ đỏ nguyên chất loại A-3 gói (1000g/gói)"/>
    <s v="-3"/>
    <x v="116"/>
    <s v="-3"/>
    <s v="-3"/>
    <x v="1"/>
    <n v="669"/>
    <n v="518475"/>
    <n v="-22.3"/>
    <n v="-17282.5"/>
    <s v="https://www.etmall.com.tw/i/7318681?Store=6&amp;Cate=41484"/>
    <x v="0"/>
    <s v="rau quả"/>
    <s v="khoai lang"/>
    <s v="món ăn tổng hợp"/>
    <s v="Bộ 3 gói khoai lang hạt dẻ đỏ nguyên chất hạng A (1000g/gói)"/>
    <s v="1000"/>
    <s v="1000"/>
    <x v="44"/>
    <x v="1"/>
    <x v="0"/>
    <x v="3"/>
    <s v="Đóng băng trong 1 năm"/>
    <s v="Thực phẩm Hồng Lâm"/>
  </r>
  <r>
    <s v="Khoai lang siêu bổ dưỡng đặc hữu cải tiến của Nhật Bản"/>
    <s v="hậ"/>
    <x v="117"/>
    <s v="hậ"/>
    <s v="hậ"/>
    <x v="1"/>
    <n v="991"/>
    <n v="768025"/>
    <s v="-"/>
    <s v="-"/>
    <s v="https://www.etmall.com.tw/i/4388691?Store=6&amp;Cate=41484"/>
    <x v="2"/>
    <m/>
    <m/>
    <m/>
    <m/>
    <s v=""/>
    <m/>
    <x v="18"/>
    <x v="2"/>
    <x v="2"/>
    <x v="0"/>
    <m/>
    <m/>
  </r>
  <r>
    <s v="Sea Meat Butler-Khoai tây thái hạt lựu đông lạnh nhanh (khoảng 1kg/gói)"/>
    <s v=" n"/>
    <x v="118"/>
    <s v=" n"/>
    <s v=" n"/>
    <x v="2"/>
    <n v="488"/>
    <n v="378200"/>
    <s v="-"/>
    <s v="-"/>
    <s v="https://www.etmall.com.tw/i/7185135?Store=6&amp;Cate=117893"/>
    <x v="3"/>
    <s v="rau quả"/>
    <s v="Khoai tây"/>
    <s v="món ăn tổng hợp"/>
    <s v="1kg±10% mỗi gói"/>
    <s v="khoản"/>
    <s v="1k±"/>
    <x v="45"/>
    <x v="0"/>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5 gói khoai tây thái hạt lựu đông lạnh nhanh (khoảng 200g/gói)"/>
    <s v=" n"/>
    <x v="119"/>
    <s v=" n"/>
    <s v=" n"/>
    <x v="2"/>
    <n v="499"/>
    <n v="386725"/>
    <s v="-"/>
    <s v="-"/>
    <s v="https://www.etmall.com.tw/i/7185041?Store=6&amp;Cate=117893"/>
    <x v="3"/>
    <s v="rau quả"/>
    <s v="Khoai tây"/>
    <s v="món ăn tổng hợp"/>
    <s v="200g±10% mỗi gói"/>
    <s v="khoản"/>
    <s v="200"/>
    <x v="21"/>
    <x v="2"/>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10 gói khoai tây thái hạt lựu đông lạnh nhanh (khoảng 200g/gói)"/>
    <s v=" n"/>
    <x v="119"/>
    <s v=" n"/>
    <s v=" n"/>
    <x v="2"/>
    <n v="699"/>
    <n v="541725"/>
    <s v="-"/>
    <s v="-"/>
    <s v="https://www.etmall.com.tw/i/7185040?Store=6&amp;Cate=117893"/>
    <x v="3"/>
    <s v="rau quả"/>
    <s v="Khoai tây"/>
    <s v="món ăn tổng hợp"/>
    <s v="200g±10% mỗi gói"/>
    <s v="khoản"/>
    <s v="200"/>
    <x v="21"/>
    <x v="2"/>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Khoai tây thái hạt lựu đông lạnh nhanh cho gia đình Size 2 gói (khoảng 1kg/gói)"/>
    <s v=" 2"/>
    <x v="120"/>
    <s v=" 2"/>
    <s v=" 2"/>
    <x v="2"/>
    <n v="639"/>
    <n v="495225"/>
    <s v="-"/>
    <s v="-"/>
    <s v="https://www.etmall.com.tw/i/7185039?Store=6&amp;Cate=117893"/>
    <x v="3"/>
    <s v="rau quả"/>
    <s v="Khoai tây"/>
    <s v="món ăn tổng hợp"/>
    <s v="1kg±10% mỗi gói"/>
    <s v="khoản"/>
    <s v="1k±"/>
    <x v="45"/>
    <x v="0"/>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Hợp tác xã sản xuất rau quả Guanmiao] Măng xanh tươi ngọt chất lượng hàng đầu-măng 600g/gói x3 (giao hàng ở nhiệt độ phòng)"/>
    <s v=""/>
    <x v="121"/>
    <s v=""/>
    <s v=""/>
    <x v="2"/>
    <n v="470"/>
    <n v="364250"/>
    <s v="-"/>
    <s v="-"/>
    <s v="https://www.etmall.com.tw/i/6895614?Store=6&amp;Cate=117893"/>
    <x v="0"/>
    <s v="rau quả"/>
    <s v="măng tre"/>
    <s v="món ăn tổng hợp"/>
    <s v="600g/gói x3"/>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măng 600g/gói x12 (giao hàng ở nhiệt độ thường)"/>
    <s v=""/>
    <x v="122"/>
    <s v=""/>
    <s v=""/>
    <x v="2"/>
    <n v="1389"/>
    <n v="1076475"/>
    <s v="-"/>
    <s v="-"/>
    <s v="https://www.etmall.com.tw/i/6895483?Store=6&amp;Cate=117893"/>
    <x v="0"/>
    <s v="rau quả"/>
    <s v="măng tre"/>
    <s v="món ăn tổng hợp"/>
    <s v="600g/gói x12"/>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măng 300g/gói x3 (giao hàng ở nhiệt độ phòng)"/>
    <s v=""/>
    <x v="123"/>
    <s v=""/>
    <s v=""/>
    <x v="2"/>
    <n v="590"/>
    <n v="457250"/>
    <s v="-"/>
    <s v="-"/>
    <s v="https://www.etmall.com.tw/i/6895488?Store=6&amp;Cate=117893"/>
    <x v="0"/>
    <s v="rau quả"/>
    <s v="măng tre"/>
    <s v="món ăn tổng hợp"/>
    <s v="300g/gói x3"/>
    <s v=""/>
    <s v="300"/>
    <x v="16"/>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măng 300g/gói x6 (giao hàng ở nhiệt độ phòng)"/>
    <s v=""/>
    <x v="124"/>
    <s v=""/>
    <s v=""/>
    <x v="2"/>
    <n v="1070"/>
    <n v="829250"/>
    <s v="-"/>
    <s v="-"/>
    <s v="https://www.etmall.com.tw/i/6895486?Store=6&amp;Cate=117893"/>
    <x v="0"/>
    <s v="rau quả"/>
    <s v="măng tre"/>
    <s v="món ăn tổng hợp"/>
    <s v="300g/gói x6"/>
    <s v=""/>
    <s v="300"/>
    <x v="16"/>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măng 600g/gói x6 (giao hàng ở nhiệt độ phòng)"/>
    <s v=""/>
    <x v="125"/>
    <s v=""/>
    <s v=""/>
    <x v="2"/>
    <n v="790"/>
    <n v="612250"/>
    <s v="-"/>
    <s v="-"/>
    <s v="https://www.etmall.com.tw/i/6895484?Store=6&amp;Cate=117893"/>
    <x v="0"/>
    <s v="rau quả"/>
    <s v="măng tre"/>
    <s v="món ăn tổng hợp"/>
    <s v="600g/gói x6"/>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măng 300g/gói x12 (giao hàng ở nhiệt độ phòng)"/>
    <s v=""/>
    <x v="126"/>
    <s v=""/>
    <s v=""/>
    <x v="2"/>
    <n v="1999"/>
    <n v="1549225"/>
    <s v="-"/>
    <s v="-"/>
    <s v="https://www.etmall.com.tw/i/6895485?Store=6&amp;Cate=117893"/>
    <x v="0"/>
    <s v="rau quả"/>
    <s v="măng tre"/>
    <s v="món ăn tổng hợp"/>
    <s v="300g/gói x12"/>
    <s v=""/>
    <s v="300"/>
    <x v="16"/>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 - nguyên quả 600g/gói x6 (giao hàng ở nhiệt độ phòng)"/>
    <s v=""/>
    <x v="127"/>
    <s v=""/>
    <s v=""/>
    <x v="2"/>
    <n v="1099"/>
    <n v="851725"/>
    <s v="-"/>
    <s v="-"/>
    <s v="https://www.etmall.com.tw/i/6893894?Store=6&amp;Cate=117893"/>
    <x v="0"/>
    <s v="rau quả"/>
    <s v="măng tre"/>
    <s v="món ăn tổng hợp"/>
    <s v="600g/gói x6"/>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 - nguyên quả 600g/gói x3 (giao hàng ở nhiệt độ phòng)"/>
    <s v=""/>
    <x v="128"/>
    <s v=""/>
    <s v=""/>
    <x v="2"/>
    <n v="620"/>
    <n v="480500"/>
    <s v="-"/>
    <s v="-"/>
    <s v="https://www.etmall.com.tw/i/6893895?Store=6&amp;Cate=117893"/>
    <x v="0"/>
    <s v="rau quả"/>
    <s v="măng tre"/>
    <s v="món ăn tổng hợp"/>
    <s v="600g/gói x3"/>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Hợp tác xã sản xuất rau quả Guanmiao] Măng xanh tươi ngọt chất lượng hàng đầu - nguyên quả 600g/gói x12 (giao hàng ở nhiệt độ phòng)"/>
    <s v=""/>
    <x v="129"/>
    <s v=""/>
    <s v=""/>
    <x v="2"/>
    <n v="2060"/>
    <n v="1596500"/>
    <s v="-"/>
    <s v="-"/>
    <s v="https://www.etmall.com.tw/i/6893893?Store=6&amp;Cate=117893"/>
    <x v="0"/>
    <s v="rau quả"/>
    <s v="măng tre"/>
    <s v="món ăn tổng hợp"/>
    <s v="600g/gói x12"/>
    <s v=""/>
    <s v="600"/>
    <x v="12"/>
    <x v="0"/>
    <x v="3"/>
    <x v="0"/>
    <s v="Sản phẩm này có thể được bảo quản ở nhiệt độ phòng trong 7 ngày sau khi khử trùng bằng áp suất cao. Vui lòng cho vào tủ lạnh càng sớm càng tốt sau khi nhận và giữ trong tủ lạnh trong 360 ngày."/>
    <m/>
  </r>
  <r>
    <s v="[Công nghệ sinh học Xingmei] Bí ngô hạt dẻ huy chương vàng 4kg/bộ (Thêm sinh tố gà kiểu Pháp 180g x 1 gói, hương vị ngẫu nhiên)"/>
    <s v=" n"/>
    <x v="38"/>
    <s v=" n"/>
    <s v=" n"/>
    <x v="2"/>
    <n v="899"/>
    <n v="696725"/>
    <s v="-"/>
    <s v="-"/>
    <s v="https://www.etmall.com.tw/i/3431583?Store=6&amp;Cate=117893"/>
    <x v="4"/>
    <s v="rau quả"/>
    <s v="bí ngô"/>
    <s v="món ăn tổng hợp"/>
    <s v="Bí ngô vị hạt dẻ 1kg/gói Quà tặng: Gà kiểu Pháp 180g x1 gói"/>
    <s v="Thêm sinh tố "/>
    <s v="Bí n"/>
    <x v="46"/>
    <x v="0"/>
    <x v="0"/>
    <x v="1"/>
    <s v="2 năm"/>
    <s v="Công nghệ sinh học Komei"/>
  </r>
  <r>
    <s v="Người hái tươi lựa chọn cẩn thận bí ngô Achen địa phương của Đài Loan, 5 pound mỗi hộp (khoảng 2-8 quả)"/>
    <s v="ỗi"/>
    <x v="130"/>
    <s v="ỗi"/>
    <s v="ỗi"/>
    <x v="2"/>
    <n v="503"/>
    <n v="389825"/>
    <s v="-"/>
    <s v="-"/>
    <s v="https://www.etmall.com.tw/i/3235783?Store=6&amp;Cate=117893"/>
    <x v="7"/>
    <s v="rau quả"/>
    <s v="bí ngô"/>
    <m/>
    <s v="Thông số sản phẩm: 1 hộp nặng khoảng 5 pound (khoảng 3 kg). Số lượng sản phẩm: bao gồm khoảng 2-8 sản phẩm. Số lượng sản phẩm là ước tính sơ bộ."/>
    <s v="khoản"/>
    <s v="khoả"/>
    <x v="27"/>
    <x v="2"/>
    <x v="3"/>
    <x v="0"/>
    <s v="Ăn càng sớm càng tốt sau khi mở. Bảo quản ở nhiệt độ phòng trong 7-14 ngày và trong tủ lạnh khoảng 7-21 ngày."/>
    <m/>
  </r>
  <r>
    <s v="Người hái tươi lựa chọn cẩn thận bí ngô Achen địa phương từ Đài Loan, 10 kg mỗi hộp (khoảng 2-8 quả)"/>
    <s v="ỗi"/>
    <x v="130"/>
    <s v="ỗi"/>
    <s v="ỗi"/>
    <x v="2"/>
    <n v="760"/>
    <n v="589000"/>
    <s v="-"/>
    <s v="-"/>
    <s v="https://www.etmall.com.tw/i/3235781?Store=6&amp;Cate=117893"/>
    <x v="7"/>
    <s v="rau quả"/>
    <s v="bí ngô"/>
    <m/>
    <s v="Thông số sản phẩm: 1 hộp nặng khoảng 10 pound (khoảng 6 kg). Số lượng sản phẩm: bao gồm khoảng 2-8 sản phẩm. Số lượng sản phẩm là ước tính sơ bộ."/>
    <s v="khoản"/>
    <s v="khoả"/>
    <x v="47"/>
    <x v="2"/>
    <x v="3"/>
    <x v="0"/>
    <s v="Ăn càng sớm càng tốt sau khi mở. Bảo quản ở nhiệt độ phòng trong 7-14 ngày và trong tủ lạnh khoảng 7-21 ngày."/>
    <m/>
  </r>
  <r>
    <s v="Những người hái tươi lựa chọn cẩn thận những quả bí ngô Gillian địa phương của Đài Loan, 8 pound mỗi hộp (mỗi quả khoảng 2-8 quả)"/>
    <s v="ỗi"/>
    <x v="131"/>
    <s v="ỗi"/>
    <s v="ỗi"/>
    <x v="2"/>
    <n v="665"/>
    <n v="515375"/>
    <s v="-"/>
    <s v="-"/>
    <s v="https://www.etmall.com.tw/i/3235785?Store=6&amp;Cate=117893"/>
    <x v="7"/>
    <s v="rau quả"/>
    <s v="bí ngô"/>
    <m/>
    <s v="Thông số kỹ thuật của sản phẩm: 1 hộp nặng khoảng 8 pound (khoảng 4,8 kg). Số lượng sản phẩm: bao gồm khoảng 2-8 sản phẩm. Số lượng mặt hàng sản phẩm là ước tính sơ bộ lô hàng thực tế dựa trên trọng lượng của cân."/>
    <s v="mỗi quả khoản"/>
    <s v="khoả"/>
    <x v="48"/>
    <x v="2"/>
    <x v="3"/>
    <x v="0"/>
    <s v="Ăn càng sớm càng tốt sau khi mở. Bảo quản ở nhiệt độ phòng trong 7-14 ngày và trong tủ lạnh khoảng 7-21 ngày."/>
    <m/>
  </r>
  <r>
    <s v="Người hái tươi lựa chọn cẩn thận bí ngô Gillian địa phương từ Đài Loan, 10 kg mỗi hộp (mỗi quả khoảng 2-8 quả)"/>
    <s v="ỗi"/>
    <x v="132"/>
    <s v="ỗi"/>
    <s v="ỗi"/>
    <x v="2"/>
    <n v="760"/>
    <n v="589000"/>
    <s v="-"/>
    <s v="-"/>
    <s v="https://www.etmall.com.tw/i/3235784?Store=6&amp;Cate=117893"/>
    <x v="7"/>
    <s v="rau quả"/>
    <s v="bí ngô"/>
    <m/>
    <s v="Thông số sản phẩm: 1 hộp nặng khoảng 10 pound (khoảng 6 kg). Số lượng sản phẩm: bao gồm khoảng 2-8 sản phẩm. Số lượng sản phẩm là ước tính sơ bộ."/>
    <s v="mỗi quả khoản"/>
    <s v="khoả"/>
    <x v="47"/>
    <x v="2"/>
    <x v="3"/>
    <x v="0"/>
    <s v="Ăn càng sớm càng tốt sau khi mở. Bảo quản ở nhiệt độ phòng trong 7-14 ngày và trong tủ lạnh khoảng 7-21 ngày."/>
    <m/>
  </r>
  <r>
    <s v="Người hái tươi lựa chọn cẩn thận bí ngô Gillian địa phương từ Đài Loan, 5 pound mỗi hộp (khoảng 2-8 quả)"/>
    <s v="ỗi"/>
    <x v="132"/>
    <s v="ỗi"/>
    <s v="ỗi"/>
    <x v="2"/>
    <n v="503"/>
    <n v="389825"/>
    <s v="-"/>
    <s v="-"/>
    <s v="https://www.etmall.com.tw/i/3235786?Store=6&amp;Cate=117893"/>
    <x v="7"/>
    <s v="rau quả"/>
    <s v="bí ngô"/>
    <m/>
    <s v="Thông số sản phẩm: 1 hộp nặng khoảng 5 pound (khoảng 3 kg). Số lượng sản phẩm: bao gồm khoảng 2-8 sản phẩm. Số lượng sản phẩm là ước tính sơ bộ."/>
    <s v="khoản"/>
    <s v="khoả"/>
    <x v="27"/>
    <x v="2"/>
    <x v="3"/>
    <x v="0"/>
    <s v="Ăn càng sớm càng tốt sau khi mở. Bảo quản ở nhiệt độ phòng trong 7-14 ngày và trong tủ lạnh khoảng 7-21 ngày."/>
    <m/>
  </r>
  <r>
    <s v="Những người hái tươi chọn lọc cẩn thận bí ngô Achen địa phương của Đài Loan, 8 pound mỗi hộp (khoảng 2-8 quả mỗi hộp)"/>
    <s v="ỗi"/>
    <x v="130"/>
    <s v="ỗi"/>
    <s v="ỗi"/>
    <x v="2"/>
    <n v="665"/>
    <n v="515375"/>
    <s v="-"/>
    <s v="-"/>
    <s v="https://www.etmall.com.tw/i/3235782?Store=6&amp;Cate=117893"/>
    <x v="7"/>
    <s v="rau quả"/>
    <s v="bí ngô"/>
    <m/>
    <s v="Thông số kỹ thuật của sản phẩm: 1 hộp nặng khoảng 8 pound (khoảng 4,8 kg). Số lượng sản phẩm: bao gồm khoảng 2-8 sản phẩm. Số lượng mặt hàng sản phẩm là ước tính sơ bộ lô hàng thực tế dựa trên trọng lượng của cân."/>
    <s v="khoản"/>
    <s v="khoả"/>
    <x v="48"/>
    <x v="2"/>
    <x v="3"/>
    <x v="0"/>
    <s v="Ăn càng sớm càng tốt sau khi mở. Bảo quản ở nhiệt độ phòng trong 7-14 ngày và trong tủ lạnh khoảng 7-21 ngày."/>
    <m/>
  </r>
  <r>
    <s v="Xiancaijia Cà tím dài tươi Đài Loan 5 kg"/>
    <s v="an"/>
    <x v="133"/>
    <s v="an"/>
    <s v="an"/>
    <x v="2"/>
    <n v="889"/>
    <n v="688975"/>
    <s v="-"/>
    <s v="-"/>
    <s v="https://www.etmall.com.tw/i/2086620?Store=6&amp;Cate=117893"/>
    <x v="7"/>
    <s v="rau quả"/>
    <s v="cà tím"/>
    <m/>
    <s v="5kg/thùng"/>
    <s v=""/>
    <s v="5k"/>
    <x v="25"/>
    <x v="1"/>
    <x v="3"/>
    <x v="0"/>
    <s v="Bảo quản trong tủ lạnh ở nhiệt độ 4°-7°C trong 5 ngày. Ăn trái cây và rau quả tươi càng sớm càng tốt sau khi mở."/>
    <s v="Công ty TNHH Công nghệ sinh học Xinxian Đài Loan"/>
  </r>
  <r>
    <s v="Xiancaijia Cà tím dài tươi Đài Loan 10 kg"/>
    <s v="n "/>
    <x v="133"/>
    <s v="n "/>
    <s v="n "/>
    <x v="2"/>
    <n v="1414"/>
    <n v="1095850"/>
    <s v="-"/>
    <s v="-"/>
    <s v="https://www.etmall.com.tw/i/2086619?Store=6&amp;Cate=117893"/>
    <x v="7"/>
    <s v="rau quả"/>
    <s v="cà tím"/>
    <m/>
    <s v="10kg/thùng"/>
    <s v=""/>
    <s v="10k"/>
    <x v="26"/>
    <x v="1"/>
    <x v="3"/>
    <x v="0"/>
    <s v="Bảo quản trong tủ lạnh ở nhiệt độ 4°-7°C trong 5 ngày. Ăn trái cây và rau quả tươi càng sớm càng tốt sau khi mở."/>
    <s v="Công ty TNHH Công nghệ sinh học Xinxian Đài Loan"/>
  </r>
  <r>
    <s v="Xiancaijia Cà tím dài tươi Đài Loan 3 pound"/>
    <s v="3 "/>
    <x v="133"/>
    <s v="3 "/>
    <s v="3 "/>
    <x v="2"/>
    <n v="654"/>
    <n v="506850"/>
    <s v="-"/>
    <s v="-"/>
    <s v="https://www.etmall.com.tw/i/2086340?Store=6&amp;Cate=117893"/>
    <x v="7"/>
    <s v="rau quả"/>
    <s v="cà tím"/>
    <m/>
    <s v="3kg/thùng"/>
    <s v=""/>
    <s v="3k"/>
    <x v="27"/>
    <x v="1"/>
    <x v="3"/>
    <x v="0"/>
    <s v="Bảo quản trong tủ lạnh ở nhiệt độ 4°-7°C trong 5 ngày. Ăn trái cây và rau quả tươi càng sớm càng tốt sau khi mở."/>
    <s v="Công ty TNHH Công nghệ sinh học Xinxian Đài Loan"/>
  </r>
  <r>
    <s v="Xiancaijia Bí xanh siêu tươi Đài Loan và dưa chuột lớn 3 pound"/>
    <s v="3 "/>
    <x v="62"/>
    <s v="3 "/>
    <s v="3 "/>
    <x v="2"/>
    <n v="654"/>
    <n v="506850"/>
    <s v="-"/>
    <s v="-"/>
    <s v="https://www.etmall.com.tw/i/2086289?Store=6&amp;Cate=117893"/>
    <x v="7"/>
    <s v="rau quả"/>
    <s v="Dưa chuột/bí xanh lớn"/>
    <m/>
    <s v="3kg/thùng"/>
    <s v=""/>
    <s v="3k"/>
    <x v="27"/>
    <x v="1"/>
    <x v="3"/>
    <x v="0"/>
    <s v="Bảo quản trong tủ lạnh ở nhiệt độ 4°-7°C trong 5 ngày. Ăn trái cây và rau quả tươi càng sớm càng tốt sau khi mở."/>
    <s v="Công ty TNHH Công nghệ sinh học Xinxian Đài Loan"/>
  </r>
  <r>
    <s v="Xiancaijia Bí xanh siêu tươi và dưa chuột lớn Đài Loan 10 kg"/>
    <s v="n "/>
    <x v="134"/>
    <s v="n "/>
    <s v="n "/>
    <x v="2"/>
    <n v="1330"/>
    <n v="1030750"/>
    <s v="-"/>
    <s v="-"/>
    <s v="https://www.etmall.com.tw/i/2086287?Store=6&amp;Cate=117893"/>
    <x v="7"/>
    <s v="rau quả"/>
    <s v="Dưa chuột/bí xanh lớn"/>
    <m/>
    <s v="10kg/thùng"/>
    <s v=""/>
    <s v="10k"/>
    <x v="26"/>
    <x v="1"/>
    <x v="3"/>
    <x v="0"/>
    <s v="Bảo quản trong tủ lạnh ở nhiệt độ 4°-7°C trong 5 ngày. Ăn trái cây và rau quả tươi càng sớm càng tốt sau khi mở."/>
    <s v="Công ty TNHH Công nghệ sinh học Xinxian Đài Loan"/>
  </r>
  <r>
    <s v="Xiancaijia Bí xanh siêu tươi và dưa chuột lớn Đài Loan 5 kg"/>
    <s v="an"/>
    <x v="135"/>
    <s v="an"/>
    <s v="an"/>
    <x v="2"/>
    <n v="844"/>
    <n v="654100"/>
    <s v="-"/>
    <s v="-"/>
    <s v="https://www.etmall.com.tw/i/2086288?Store=6&amp;Cate=117893"/>
    <x v="7"/>
    <s v="rau quả"/>
    <s v="Dưa chuột/bí xanh lớn"/>
    <m/>
    <s v="5kg/thùng"/>
    <s v=""/>
    <s v="5k"/>
    <x v="25"/>
    <x v="1"/>
    <x v="3"/>
    <x v="0"/>
    <s v="Bảo quản trong tủ lạnh ở nhiệt độ 4°-7°C trong 5 ngày. Ăn trái cây và rau quả tươi càng sớm càng tốt sau khi mở."/>
    <s v="Công ty TNHH Công nghệ sinh học Xinxian Đài Loan"/>
  </r>
  <r>
    <s v="5 pound ngưu bàng trắng, vua của các loại rau bảo vệ sức khỏe chất lượng cao, được Fresh Picker tuyển chọn đặc biệt (chỉ dùng để nấu ăn)"/>
    <s v="c "/>
    <x v="136"/>
    <s v="c "/>
    <s v="c "/>
    <x v="2"/>
    <n v="1045"/>
    <n v="809875"/>
    <s v="-"/>
    <s v="-"/>
    <s v="https://www.etmall.com.tw/i/2034950?Store=6&amp;Cate=117893"/>
    <x v="7"/>
    <s v="rau quả"/>
    <s v="khoai lang"/>
    <m/>
    <s v="5 bảng"/>
    <s v="chỉ dùn"/>
    <s v="5 bả"/>
    <x v="27"/>
    <x v="1"/>
    <x v="4"/>
    <x v="0"/>
    <s v="Sản phẩm này là trái cây và rau quả tươi để đảm bảo độ tươi, vui lòng tiêu thụ càng sớm càng tốt."/>
    <m/>
  </r>
  <r>
    <s v="5 pound ngưu bàng đen, vua của các loại rau cao cấp tốt cho sức khỏe, được Fresh Pickers đặc biệt chọn lọc (cho trà)"/>
    <s v="ọn"/>
    <x v="137"/>
    <s v="ọn"/>
    <s v="ọn"/>
    <x v="2"/>
    <n v="1045"/>
    <n v="809875"/>
    <s v="-"/>
    <s v="-"/>
    <s v="https://www.etmall.com.tw/i/2034944?Store=6&amp;Cate=117893"/>
    <x v="7"/>
    <s v="rau quả"/>
    <s v="khoai lang"/>
    <m/>
    <s v="5 bảng"/>
    <s v="cho trà)"/>
    <s v="5 bả"/>
    <x v="27"/>
    <x v="1"/>
    <x v="4"/>
    <x v="0"/>
    <s v="Sản phẩm này là trái cây và rau quả tươi để đảm bảo độ tươi, vui lòng tiêu thụ càng sớm càng tốt."/>
    <m/>
  </r>
  <r>
    <s v="3 cân ngưu bàng trắng, vua của các loại rau bảo vệ sức khỏe chất lượng cao, được Xiancaijia đặc biệt chọn lọc (chỉ dùng để nấu ăn)"/>
    <s v="ọn"/>
    <x v="138"/>
    <s v="ọn"/>
    <s v="ọn"/>
    <x v="2"/>
    <n v="731"/>
    <n v="566525"/>
    <s v="-"/>
    <s v="-"/>
    <s v="https://www.etmall.com.tw/i/2034951?Store=6&amp;Cate=117893"/>
    <x v="7"/>
    <s v="rau quả"/>
    <s v="khoai lang"/>
    <m/>
    <s v="3 bảng"/>
    <s v="chỉ dùn"/>
    <s v="3 bả"/>
    <x v="49"/>
    <x v="1"/>
    <x v="4"/>
    <x v="0"/>
    <s v="Sản phẩm này là trái cây và rau quả tươi để đảm bảo độ tươi, vui lòng tiêu thụ càng sớm càng tốt."/>
    <m/>
  </r>
  <r>
    <s v="3 cân ngưu bàng đen, vua của các loại rau cao cấp tốt cho sức khỏe, được Fresh Picker chọn lọc đặc biệt (cho trà)"/>
    <s v="c "/>
    <x v="139"/>
    <s v="c "/>
    <s v="c "/>
    <x v="2"/>
    <n v="731"/>
    <n v="566525"/>
    <s v="-"/>
    <s v="-"/>
    <s v="https://www.etmall.com.tw/i/2034949?Store=6&amp;Cate=117893"/>
    <x v="7"/>
    <s v="rau quả"/>
    <s v="khoai lang"/>
    <m/>
    <s v="3 pound là 1,8 kg, khoảng 2-3 miếng"/>
    <s v="cho trà)"/>
    <s v="3 po"/>
    <x v="49"/>
    <x v="2"/>
    <x v="3"/>
    <x v="0"/>
    <s v="Nên bọc nó trong giấy báo trắng hoặc giấy kraft và để trong tủ lạnh ở nhiệt độ 4-7°C. Có thể bảo quản trong 3-5 ngày. Nên tiêu thụ càng sớm càng tốt sau khi mở."/>
    <s v="Công ty TNHH Công nghệ sinh học Xinxian Đài Loan 07-373-0007"/>
  </r>
  <r>
    <s v="Củ dền xay nhuyễn từ rau củ được chọn lọc đặc biệt của Fresh Picker's Queen's Garden 5 kg"/>
    <s v="en"/>
    <x v="140"/>
    <s v="en"/>
    <s v="en"/>
    <x v="2"/>
    <n v="1330"/>
    <n v="1030750"/>
    <s v="-"/>
    <s v="-"/>
    <s v="https://www.etmall.com.tw/i/2033623?Store=6&amp;Cate=117893"/>
    <x v="7"/>
    <s v="rau quả"/>
    <s v="củ cải đường"/>
    <m/>
    <s v="5 bảng"/>
    <s v=""/>
    <s v="5 bả"/>
    <x v="27"/>
    <x v="1"/>
    <x v="4"/>
    <x v="0"/>
    <s v="Sản phẩm này là trái cây và rau quả tươi để đảm bảo độ tươi, vui lòng tiêu thụ càng sớm càng tốt."/>
    <m/>
  </r>
  <r>
    <s v="Củ cải vườn xay nhuyễn đặc biệt của Xiancaijia 3 pound"/>
    <s v="3 "/>
    <x v="141"/>
    <s v="3 "/>
    <s v="3 "/>
    <x v="2"/>
    <n v="855"/>
    <n v="662625"/>
    <s v="-"/>
    <s v="-"/>
    <s v="https://www.etmall.com.tw/i/2024776?Store=6&amp;Cate=117893"/>
    <x v="7"/>
    <s v="rau quả"/>
    <s v="củ cải đường"/>
    <m/>
    <s v="3 pound là 1,8 kg"/>
    <s v=""/>
    <s v="3 po"/>
    <x v="49"/>
    <x v="1"/>
    <x v="4"/>
    <x v="0"/>
    <s v="Nên bọc nó trong giấy báo trắng hoặc giấy kraft và để trong tủ lạnh ở nhiệt độ 4-7°C. Có thể bảo quản trong 3-5 ngày. Nên tiêu thụ càng sớm càng tốt sau khi mở."/>
    <m/>
  </r>
  <r>
    <s v="Khoai lang nhân sâm xanh mới không độc hại của Xiancaijia 10 pound"/>
    <s v="0 "/>
    <x v="142"/>
    <s v="0 "/>
    <s v="0 "/>
    <x v="2"/>
    <n v="1962"/>
    <n v="1520550"/>
    <s v="-"/>
    <s v="-"/>
    <s v="https://www.etmall.com.tw/i/1912411?Store=6&amp;Cate=117893"/>
    <x v="7"/>
    <s v="rau quả"/>
    <s v="khoai lang"/>
    <m/>
    <s v="10 kg/hộp"/>
    <s v=""/>
    <s v="10 k"/>
    <x v="39"/>
    <x v="1"/>
    <x v="4"/>
    <x v="0"/>
    <s v="Bảo quản trong tủ lạnh ở nhiệt độ 4°-7°C trong 5 ngày. Ăn trái cây và rau quả tươi càng sớm càng tốt sau khi mở."/>
    <m/>
  </r>
  <r>
    <s v="Khoai lang nhân sâm xanh không độc hại mới của Xiancaijia 5 catties"/>
    <s v="ca"/>
    <x v="143"/>
    <s v="ca"/>
    <s v="ca"/>
    <x v="2"/>
    <n v="1071"/>
    <n v="830025"/>
    <s v="-"/>
    <s v="-"/>
    <s v="https://www.etmall.com.tw/i/1912412?Store=6&amp;Cate=117893"/>
    <x v="7"/>
    <s v="rau quả"/>
    <s v="khoai lang"/>
    <m/>
    <s v="pound*1 hộp"/>
    <s v=""/>
    <s v="poun"/>
    <x v="47"/>
    <x v="2"/>
    <x v="3"/>
    <x v="0"/>
    <s v="Bảo quản trong tủ lạnh ở nhiệt độ 4°-7°C trong 5 ngày. Ăn trái cây và rau quả tươi càng sớm càng tốt sau khi mở."/>
    <m/>
  </r>
  <r>
    <s v="Xiancaijia Pingtung Đậu ngọt và giòn Khoai tây 3 catties 1 hộp"/>
    <s v="s "/>
    <x v="144"/>
    <s v="s "/>
    <s v="s "/>
    <x v="2"/>
    <n v="468"/>
    <n v="362700"/>
    <s v="-"/>
    <s v="-"/>
    <s v="https://www.etmall.com.tw/i/1783492?Store=6&amp;Cate=117893"/>
    <x v="7"/>
    <s v="rau quả"/>
    <s v="đậu khoai lang"/>
    <m/>
    <s v="kg/hộp, lô hàng thực tế được tính dựa trên trọng lượng của cân"/>
    <s v=""/>
    <s v="k"/>
    <x v="27"/>
    <x v="1"/>
    <x v="3"/>
    <x v="0"/>
    <s v="Sản phẩm này là trái cây và rau quả tươi để đảm bảo độ tươi, vui lòng tiêu thụ càng sớm càng tốt."/>
    <m/>
  </r>
  <r>
    <s v="Xiancaijia Pingtung Đậu ngọt giòn Khoai tây 5 Đài Loan Jin 1 hộp"/>
    <s v="n "/>
    <x v="145"/>
    <s v="n "/>
    <s v="n "/>
    <x v="2"/>
    <n v="648"/>
    <n v="502200"/>
    <s v="-"/>
    <s v="-"/>
    <s v="https://www.etmall.com.tw/i/1783491?Store=6&amp;Cate=117893"/>
    <x v="7"/>
    <s v="rau quả"/>
    <s v="đậu khoai lang"/>
    <m/>
    <s v="5 kg/hộp, lô hàng thực tế được tính dựa trên trọng lượng của cân"/>
    <s v=""/>
    <s v="5 k"/>
    <x v="29"/>
    <x v="1"/>
    <x v="3"/>
    <x v="0"/>
    <s v="Sản phẩm này là trái cây và rau quả tươi để đảm bảo độ tươi, vui lòng tiêu thụ càng sớm càng tốt."/>
    <m/>
  </r>
  <r>
    <s v="Xiancaijia Pingtung Khoai tây đậu ngọt giòn 10 kg 1 hộp"/>
    <s v="g "/>
    <x v="146"/>
    <s v="g "/>
    <s v="g "/>
    <x v="2"/>
    <n v="1089"/>
    <n v="843975"/>
    <s v="-"/>
    <s v="-"/>
    <s v="https://www.etmall.com.tw/i/1783488?Store=6&amp;Cate=117893"/>
    <x v="7"/>
    <s v="rau quả"/>
    <s v="đậu khoai lang"/>
    <m/>
    <s v="10 kg/thùng, lô hàng thực tế được tính dựa trên trọng lượng của cân"/>
    <s v=""/>
    <s v="10 k"/>
    <x v="37"/>
    <x v="1"/>
    <x v="3"/>
    <x v="0"/>
    <s v="Sản phẩm này là trái cây và rau quả tươi để đảm bảo độ tươi, vui lòng tiêu thụ càng sớm càng tốt."/>
    <m/>
  </r>
  <r>
    <s v="Khoai tây tươi Xiancaijia 3 pound mỗi hộp"/>
    <s v="mỗ"/>
    <x v="147"/>
    <s v="mỗ"/>
    <s v="mỗ"/>
    <x v="2"/>
    <n v="468"/>
    <n v="362700"/>
    <s v="-"/>
    <s v="-"/>
    <s v="https://www.etmall.com.tw/i/1783487?Store=6&amp;Cate=117893"/>
    <x v="7"/>
    <s v="rau quả"/>
    <s v="Khoai tây"/>
    <m/>
    <s v="3 kg*1 hộp, lô hàng thực tế được tính dựa trên trọng lượng của cân"/>
    <s v=""/>
    <s v="3 k"/>
    <x v="28"/>
    <x v="2"/>
    <x v="3"/>
    <x v="0"/>
    <s v="-"/>
    <m/>
  </r>
  <r>
    <s v="Khoai tây tươi Xiancaijia 5 pound một hộp"/>
    <s v="mộ"/>
    <x v="147"/>
    <s v="mộ"/>
    <s v="mộ"/>
    <x v="2"/>
    <n v="648"/>
    <n v="502200"/>
    <s v="-"/>
    <s v="-"/>
    <s v="https://www.etmall.com.tw/i/1783486?Store=6&amp;Cate=117893"/>
    <x v="7"/>
    <s v="rau quả"/>
    <s v="Khoai tây"/>
    <m/>
    <s v="5 kg*1 hộp, lô hàng thực tế được tính dựa trên trọng lượng của cân"/>
    <s v=""/>
    <s v="5 k"/>
    <x v="29"/>
    <x v="2"/>
    <x v="3"/>
    <x v="0"/>
    <s v="-"/>
    <m/>
  </r>
  <r>
    <s v="Khoai tây tươi Xiancaijia 10 pound mỗi hộp"/>
    <s v="mỗ"/>
    <x v="147"/>
    <s v="mỗ"/>
    <s v="mỗ"/>
    <x v="2"/>
    <n v="1089"/>
    <n v="843975"/>
    <s v="-"/>
    <s v="-"/>
    <s v="https://www.etmall.com.tw/i/1783477?Store=6&amp;Cate=117893"/>
    <x v="7"/>
    <s v="rau quả"/>
    <s v="Khoai tây"/>
    <m/>
    <s v="10 kg/hộp"/>
    <s v=""/>
    <s v="10 k"/>
    <x v="37"/>
    <x v="1"/>
    <x v="4"/>
    <x v="0"/>
    <s v="Bảo quản trong tủ lạnh ở nhiệt độ 4°-7°C trong 5 ngày. Ăn trái cây và rau quả tươi càng sớm càng tốt sau khi mở."/>
    <m/>
  </r>
  <r>
    <s v="Sea Meat Butler - 1 gói măng ngô đông lạnh (khoảng 200g/gói)"/>
    <s v="g "/>
    <x v="148"/>
    <s v="g "/>
    <s v="g "/>
    <x v="3"/>
    <n v="89"/>
    <n v="68975"/>
    <s v="-"/>
    <s v="-"/>
    <s v="https://www.etmall.com.tw/i/7185813?Store=6&amp;Cate=27295"/>
    <x v="2"/>
    <m/>
    <m/>
    <m/>
    <m/>
    <s v="khoản"/>
    <m/>
    <x v="50"/>
    <x v="2"/>
    <x v="2"/>
    <x v="0"/>
    <m/>
    <m/>
  </r>
  <r>
    <s v="Sea Meat Butler - 1 gói ngô tươi đông lạnh (khoảng 1kg/gói)"/>
    <s v="g "/>
    <x v="149"/>
    <s v="g "/>
    <s v="g "/>
    <x v="3"/>
    <n v="229"/>
    <n v="177475"/>
    <s v="-"/>
    <s v="-"/>
    <s v="https://www.etmall.com.tw/i/7185811?Store=6&amp;Cate=27295"/>
    <x v="2"/>
    <m/>
    <m/>
    <m/>
    <m/>
    <s v="khoản"/>
    <m/>
    <x v="9"/>
    <x v="2"/>
    <x v="2"/>
    <x v="0"/>
    <m/>
    <m/>
  </r>
  <r>
    <s v="Sea Meat Butler - Bắp Tre Đông Lạnh Size Gia Đình 2 gói (khoảng 1kg/gói)"/>
    <s v=" 2"/>
    <x v="150"/>
    <s v=" 2"/>
    <s v=" 2"/>
    <x v="3"/>
    <n v="669"/>
    <n v="518475"/>
    <s v="-"/>
    <s v="-"/>
    <s v="https://www.etmall.com.tw/i/7185799?Store=6&amp;Cate=27295"/>
    <x v="12"/>
    <s v="rau quả"/>
    <s v="Măng ngô"/>
    <s v="món ăn tổng hợp"/>
    <s v="1kg±10% mỗi gói"/>
    <s v="khoản"/>
    <s v="1k±"/>
    <x v="9"/>
    <x v="0"/>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hạt ngô tươi đông lạnh, tổng cộng 4kg (khoảng 1kg/gói)"/>
    <s v="ng"/>
    <x v="151"/>
    <s v="ng"/>
    <s v="ng"/>
    <x v="3"/>
    <n v="880"/>
    <n v="682000"/>
    <s v="-"/>
    <s v="-"/>
    <s v="https://www.etmall.com.tw/i/7185797?Store=6&amp;Cate=27295"/>
    <x v="12"/>
    <s v="rau quả"/>
    <s v="ngô"/>
    <s v="món ăn tổng hợp"/>
    <s v="1kg±10% mỗi gói"/>
    <s v="khoản"/>
    <s v="1k±"/>
    <x v="9"/>
    <x v="0"/>
    <x v="0"/>
    <x v="4"/>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10 gói măng ngô đông lạnh (khoảng 200g/gói)"/>
    <s v="g "/>
    <x v="148"/>
    <s v="g "/>
    <s v="g "/>
    <x v="3"/>
    <n v="699"/>
    <n v="541725"/>
    <s v="-"/>
    <s v="-"/>
    <s v="https://www.etmall.com.tw/i/7185800?Store=6&amp;Cate=27295"/>
    <x v="12"/>
    <s v="rau quả"/>
    <s v="Măng ngô"/>
    <s v="món ăn tổng hợp"/>
    <s v="200g±10% mỗi gói"/>
    <s v="khoản"/>
    <s v="200"/>
    <x v="51"/>
    <x v="0"/>
    <x v="0"/>
    <x v="3"/>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hạt ngô tươi đông lạnh, tổng cộng 2kg (khoảng 1kg/gói)"/>
    <s v="ng"/>
    <x v="152"/>
    <s v="ng"/>
    <s v="ng"/>
    <x v="3"/>
    <n v="599"/>
    <n v="464225"/>
    <s v="-"/>
    <s v="-"/>
    <s v="https://www.etmall.com.tw/i/7185798?Store=6&amp;Cate=27295"/>
    <x v="12"/>
    <s v="rau quả"/>
    <s v="ngô"/>
    <s v="món ăn tổng hợp"/>
    <s v="1kg±10% mỗi gói"/>
    <s v="khoản"/>
    <s v="1k±"/>
    <x v="9"/>
    <x v="0"/>
    <x v="0"/>
    <x v="4"/>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hạt ngô tươi đông lạnh tổng cộng 8kg (khoảng 1kg/gói)"/>
    <s v="ng"/>
    <x v="153"/>
    <s v="ng"/>
    <s v="ng"/>
    <x v="3"/>
    <n v="1350"/>
    <n v="1046250"/>
    <s v="-"/>
    <s v="-"/>
    <s v="https://www.etmall.com.tw/i/7185796?Store=6&amp;Cate=27295"/>
    <x v="12"/>
    <s v="rau quả"/>
    <s v="ngô"/>
    <s v="món ăn tổng hợp"/>
    <s v="1kg±10% mỗi gói"/>
    <s v="khoản"/>
    <s v="1k±"/>
    <x v="9"/>
    <x v="0"/>
    <x v="0"/>
    <x v="4"/>
    <s v="Chưa mở, đông lạnh dưới -18 độ C, có thời hạn sử dụng tổng cộng là 24 tháng, bắt đầu từ ngày người tiêu dùng nhận hàng, ít nhất 90 ngày trước ngày hết hạn hoặc 365 ngày sau ngày sản xuất. bao bì."/>
    <s v="Công ty TNHH rau quả Vương Thành"/>
  </r>
  <r>
    <s v="Sea Meat Butler - 5 gói măng ngô đông lạnh (khoảng 200g/gói)"/>
    <s v="g "/>
    <x v="148"/>
    <s v="g "/>
    <s v="g "/>
    <x v="3"/>
    <n v="499"/>
    <n v="386725"/>
    <s v="-"/>
    <s v="-"/>
    <s v="https://www.etmall.com.tw/i/7185801?Store=6&amp;Cate=27295"/>
    <x v="12"/>
    <s v="rau quả"/>
    <s v="Măng ngô"/>
    <s v="món ăn tổng hợp"/>
    <s v="200g±10% mỗi gói"/>
    <s v="khoản"/>
    <s v="200"/>
    <x v="51"/>
    <x v="0"/>
    <x v="5"/>
    <x v="3"/>
    <s v="Chưa mở, đông lạnh dưới -18 độ C, có thời hạn sử dụng tổng cộng 24 tháng, bắt đầu từ ngày người tiêu dùng nhận hàng, ít nhất 90 ngày trước ngày hết hạn hoặc 365 ngày sau ngày sản xuất. bao bì."/>
    <s v="Công ty TNHH rau quả Vương Thành"/>
  </r>
  <r>
    <s v="Mê mẩn với măng ngô tươi và đông lạnh"/>
    <s v="ng"/>
    <x v="154"/>
    <s v="ng"/>
    <s v="ng"/>
    <x v="3"/>
    <n v="50"/>
    <n v="38750"/>
    <s v="-"/>
    <s v="-"/>
    <s v="https://www.etmall.com.tw/i/3209774?Store=6&amp;Cate=27295"/>
    <x v="2"/>
    <m/>
    <m/>
    <m/>
    <m/>
    <s v=""/>
    <m/>
    <x v="18"/>
    <x v="2"/>
    <x v="2"/>
    <x v="0"/>
    <m/>
    <m/>
  </r>
  <r>
    <s v="Hành tươi đặc sản Xiancaijia Pingtung 3 catties 1 hộp"/>
    <s v="s "/>
    <x v="155"/>
    <s v="s "/>
    <s v="s "/>
    <x v="3"/>
    <n v="380"/>
    <n v="294500"/>
    <s v="-"/>
    <s v="-"/>
    <s v="https://www.etmall.com.tw/i/1783494?Store=6&amp;Cate=27295"/>
    <x v="7"/>
    <s v="rau quả"/>
    <s v="củ hành"/>
    <m/>
    <s v="3 kg/hộp, lô hàng thực tế được tính dựa trên trọng lượng của cân"/>
    <s v=""/>
    <s v="3 k"/>
    <x v="28"/>
    <x v="1"/>
    <x v="3"/>
    <x v="0"/>
    <s v="Ăn càng sớm càng tốt sau khi mở"/>
    <m/>
  </r>
  <r>
    <s v="Hành tươi đặc sản Xiancaijia Pingtung 5 pound một hộp"/>
    <s v="mộ"/>
    <x v="155"/>
    <s v="mộ"/>
    <s v="mộ"/>
    <x v="3"/>
    <n v="475"/>
    <n v="368125"/>
    <s v="-"/>
    <s v="-"/>
    <s v="https://www.etmall.com.tw/i/1783493?Store=6&amp;Cate=27295"/>
    <x v="7"/>
    <s v="rau quả"/>
    <s v="củ hành"/>
    <m/>
    <s v="5 kg/hộp, lô hàng thực tế được tính dựa trên trọng lượng của cân"/>
    <s v=""/>
    <s v="5 k"/>
    <x v="29"/>
    <x v="1"/>
    <x v="3"/>
    <x v="0"/>
    <s v="Ăn càng sớm càng tốt sau khi mở"/>
    <m/>
  </r>
  <r>
    <s v="Hành tươi đặc sản Xiancaijia Pingtung 10 kg mỗi hộp"/>
    <s v="mỗ"/>
    <x v="155"/>
    <s v="mỗ"/>
    <s v="mỗ"/>
    <x v="3"/>
    <n v="712"/>
    <n v="551800"/>
    <s v="-"/>
    <s v="-"/>
    <s v="https://www.etmall.com.tw/i/1783489?Store=6&amp;Cate=27295"/>
    <x v="7"/>
    <s v="rau quả"/>
    <s v="củ hành"/>
    <m/>
    <s v="10 kg/thùng, lô hàng thực tế được tính dựa trên trọng lượng của cân"/>
    <s v=""/>
    <s v="10 k"/>
    <x v="37"/>
    <x v="1"/>
    <x v="3"/>
    <x v="0"/>
    <s v="Ăn càng sớm càng tốt sau khi mở"/>
    <m/>
  </r>
  <r>
    <s v="Xiancaijia cà rốt mới hái, 5 pound một hộp"/>
    <s v="mộ"/>
    <x v="156"/>
    <s v="mộ"/>
    <s v="mộ"/>
    <x v="3"/>
    <n v="603"/>
    <n v="467325"/>
    <s v="-"/>
    <s v="-"/>
    <s v="https://www.etmall.com.tw/i/1783484?Store=6&amp;Cate=27295"/>
    <x v="7"/>
    <s v="rau quả"/>
    <s v="cà rốt"/>
    <m/>
    <s v="5 kg/hộp, lô hàng thực tế được tính dựa trên trọng lượng của cân"/>
    <s v=""/>
    <s v="5 k"/>
    <x v="29"/>
    <x v="1"/>
    <x v="3"/>
    <x v="0"/>
    <s v="Sản phẩm này là trái cây và rau quả tươi để đảm bảo độ tươi, vui lòng tiêu thụ càng sớm càng tốt."/>
    <m/>
  </r>
  <r>
    <s v="Cà rốt mới hái từ Xiancaijia 3 pound mỗi hộp"/>
    <s v="mỗ"/>
    <x v="157"/>
    <s v="mỗ"/>
    <s v="mỗ"/>
    <x v="3"/>
    <n v="441"/>
    <n v="341775"/>
    <s v="-"/>
    <s v="-"/>
    <s v="https://www.etmall.com.tw/i/1783485?Store=6&amp;Cate=27295"/>
    <x v="7"/>
    <s v="rau quả"/>
    <s v="cà rốt"/>
    <m/>
    <s v="3 kg*1 hộp, lô hàng thực tế được tính dựa trên trọng lượng của cân"/>
    <s v=""/>
    <s v="3 k"/>
    <x v="28"/>
    <x v="2"/>
    <x v="3"/>
    <x v="0"/>
    <s v="-"/>
    <m/>
  </r>
  <r>
    <s v="Xiancaijia cà rốt mới hái 10 pound mỗi hộp"/>
    <s v="mỗ"/>
    <x v="158"/>
    <s v="mỗ"/>
    <s v="mỗ"/>
    <x v="3"/>
    <n v="1008"/>
    <n v="781200"/>
    <s v="-"/>
    <s v="-"/>
    <s v="https://www.etmall.com.tw/i/1783476?Store=6&amp;Cate=27295"/>
    <x v="7"/>
    <s v="rau quả"/>
    <s v="cà rốt"/>
    <m/>
    <s v="10 kg/thùng, lô hàng thực tế được tính dựa trên trọng lượng của cân"/>
    <s v=""/>
    <s v="10 k"/>
    <x v="37"/>
    <x v="1"/>
    <x v="3"/>
    <x v="0"/>
    <s v="Sản phẩm này là trái cây và rau quả tươi để đảm bảo độ tươi, vui lòng tiêu thụ càng sớm càng tốt."/>
    <m/>
  </r>
  <r>
    <s v="[Nhật ký trái cây tươi] Dâu tây vận chuyển bằng đường hàng không nhập khẩu từ Nhật Bản (2 quả trong hộp quà tinh tế)"/>
    <s v="ật"/>
    <x v="159"/>
    <s v="ật"/>
    <s v="ật"/>
    <x v="3"/>
    <n v="1620"/>
    <n v="1255500"/>
    <s v="-"/>
    <s v="-"/>
    <s v="https://www.etmall.com.tw/i/6147440?Store=6&amp;Cate=27295"/>
    <x v="16"/>
    <s v="hoa quả"/>
    <m/>
    <s v="món ăn tổng hợp"/>
    <s v="Tổng trọng lượng của hai gói là khoảng 700 ~ 800 gram (mỗi gói khoảng 5-10 miếng)"/>
    <s v="2 quả tron"/>
    <s v="mỗi "/>
    <x v="43"/>
    <x v="2"/>
    <x v="1"/>
    <x v="5"/>
    <s v="thứ 3"/>
    <s v="Công ty TNHH Hậu cần Nông sản Quốc tế Xinguo"/>
  </r>
  <r>
    <s v="[Nhật ký trái cây tươi] chanh dây bản xứ Puli (hộp quà tinh tế 2kg)"/>
    <s v="ứ "/>
    <x v="160"/>
    <s v="ứ "/>
    <s v="ứ "/>
    <x v="3"/>
    <n v="828"/>
    <n v="641700"/>
    <s v="-"/>
    <s v="-"/>
    <s v="https://www.etmall.com.tw/i/6031151?Store=6&amp;Cate=27295"/>
    <x v="2"/>
    <m/>
    <m/>
    <m/>
    <m/>
    <s v="hộp quà tinh tế 2k"/>
    <m/>
    <x v="50"/>
    <x v="2"/>
    <x v="2"/>
    <x v="0"/>
    <m/>
    <m/>
  </r>
  <r>
    <s v="[Nhật ký trái cây tươi] chanh dây bản xứ Puli (hộp quà tinh tế 4kg)"/>
    <s v="ứ "/>
    <x v="160"/>
    <s v="ứ "/>
    <s v="ứ "/>
    <x v="3"/>
    <n v="1440"/>
    <n v="1116000"/>
    <s v="-"/>
    <s v="-"/>
    <s v="https://www.etmall.com.tw/i/5997000?Store=6&amp;Cate=27295"/>
    <x v="2"/>
    <m/>
    <m/>
    <m/>
    <m/>
    <s v="hộp quà tinh tế 4k"/>
    <m/>
    <x v="52"/>
    <x v="2"/>
    <x v="2"/>
    <x v="0"/>
    <m/>
    <m/>
  </r>
  <r>
    <s v="Bông cải xanh đông lạnh Longfeng FM (500g/gói)"/>
    <s v="en"/>
    <x v="161"/>
    <s v="en"/>
    <s v="en"/>
    <x v="4"/>
    <n v="113"/>
    <n v="87575"/>
    <s v="-"/>
    <s v="-"/>
    <s v="https://www.etmall.com.tw/i/2953279?Store=6&amp;Cate=41485"/>
    <x v="2"/>
    <m/>
    <m/>
    <m/>
    <m/>
    <s v="500"/>
    <m/>
    <x v="35"/>
    <x v="2"/>
    <x v="2"/>
    <x v="0"/>
    <m/>
    <m/>
  </r>
  <r>
    <s v="[Dad's Kitchen] Bộ 8 gói đậu nành Nhật chính hãng xuất khẩu cỡ lớn (1000g±1.5%/gói)"/>
    <s v="cỡ"/>
    <x v="162"/>
    <s v="cỡ"/>
    <s v="cỡ"/>
    <x v="4"/>
    <n v="1200"/>
    <n v="930000"/>
    <s v="-"/>
    <s v="-"/>
    <s v="https://www.etmall.com.tw/i/7535871?Store=6&amp;Cate=41485"/>
    <x v="17"/>
    <s v="rau quả"/>
    <s v="đậu nành"/>
    <s v="món ăn tổng hợp"/>
    <s v="(1000g±1,5%/gói)"/>
    <s v="1000"/>
    <s v="(100"/>
    <x v="9"/>
    <x v="0"/>
    <x v="0"/>
    <x v="0"/>
    <s v="Đông lạnh dưới -18oC trong 18 tháng (vui lòng làm theo hướng dẫn trên bao bì)"/>
    <m/>
  </r>
  <r>
    <s v="[Dad's Kitchen] Bộ 5 gói đậu nành Nhật chính hãng xuất khẩu cỡ lớn (1000g±1.5%/gói)"/>
    <s v="cỡ"/>
    <x v="163"/>
    <s v="cỡ"/>
    <s v="cỡ"/>
    <x v="4"/>
    <n v="845"/>
    <n v="654875"/>
    <s v="-"/>
    <s v="-"/>
    <s v="https://www.etmall.com.tw/i/7535872?Store=6&amp;Cate=41485"/>
    <x v="17"/>
    <s v="rau quả"/>
    <s v="đậu nành"/>
    <s v="món ăn tổng hợp"/>
    <s v="(1000g±1,5%/gói)"/>
    <s v="1000"/>
    <s v="(100"/>
    <x v="9"/>
    <x v="0"/>
    <x v="0"/>
    <x v="0"/>
    <s v="Đông lạnh dưới -18oC trong 18 tháng (vui lòng làm theo hướng dẫn trên bao bì)"/>
    <m/>
  </r>
  <r>
    <s v="Sea Meat Butler-Bông cải xanh tươi đông lạnh Đài Loan X3 gói (1 gói/khoảng 1kg mỗi gói)"/>
    <s v="X3"/>
    <x v="164"/>
    <s v="X3"/>
    <s v="X3"/>
    <x v="4"/>
    <n v="599"/>
    <n v="464225"/>
    <s v="-"/>
    <s v="-"/>
    <s v="https://www.etmall.com.tw/i/7532731?Store=6&amp;Cate=41485"/>
    <x v="3"/>
    <s v="rau quả"/>
    <s v="bông cải xanh/súp lơ"/>
    <s v="món ăn tổng hợp"/>
    <s v="1Kg±10%/túi"/>
    <s v="1 "/>
    <s v="1K±"/>
    <x v="9"/>
    <x v="0"/>
    <x v="0"/>
    <x v="0"/>
    <s v="Tổng thời hạn sử dụng là 1 năm khi đông lạnh và bảo quản ở nhiệt độ dưới -18 độ C. Thời hạn sử dụng được ghi trên bao bì."/>
    <m/>
  </r>
  <r>
    <s v="Sea Meat Butler-Bông cải xanh tươi đông lạnh Đài Loan X6 gói (1 gói/khoảng 1kg mỗi gói)"/>
    <s v="X6"/>
    <x v="165"/>
    <s v="X6"/>
    <s v="X6"/>
    <x v="4"/>
    <n v="799"/>
    <n v="619225"/>
    <s v="-"/>
    <s v="-"/>
    <s v="https://www.etmall.com.tw/i/7532730?Store=6&amp;Cate=41485"/>
    <x v="3"/>
    <s v="rau quả"/>
    <s v="bông cải xanh/súp lơ"/>
    <s v="món ăn tổng hợp"/>
    <s v="1Kg±10%/túi"/>
    <s v="1 "/>
    <s v="1K±"/>
    <x v="9"/>
    <x v="0"/>
    <x v="0"/>
    <x v="0"/>
    <s v="Tổng thời hạn sử dụng là 1 năm khi đông lạnh và bảo quản ở nhiệt độ dưới -18 độ C. Thời hạn sử dụng được ghi trên bao bì."/>
    <m/>
  </r>
  <r>
    <s v="Đậu Edamame muối đông lạnh chọn lọc của quản gia thịt biển (1000g/gói) x 8 gói"/>
    <s v=" "/>
    <x v="166"/>
    <s v=" "/>
    <s v=" "/>
    <x v="4"/>
    <n v="1180"/>
    <n v="914500"/>
    <s v="-"/>
    <s v="-"/>
    <s v="https://www.etmall.com.tw/i/7418902?Store=6&amp;Cate=41485"/>
    <x v="3"/>
    <s v="rau quả"/>
    <s v="Đậu Pháp/đậu nhạy cảm hạt đậu xanh"/>
    <s v="món ăn tổng hợp"/>
    <s v="1000g±10% mỗi gói"/>
    <s v="1000"/>
    <s v="1000"/>
    <x v="14"/>
    <x v="0"/>
    <x v="0"/>
    <x v="0"/>
    <s v="Chưa mở, đông lạnh dưới -18 độ C, có thời hạn sử dụng tổng cộng 12 tháng, bắt đầu từ ngày người tiêu dùng nhận hàng, ít nhất 90 ngày trước ngày hết hạn hoặc 365 ngày sau ngày sản xuất. bao bì."/>
    <s v="Công ty TNHH rau quả Vương Thành"/>
  </r>
  <r>
    <s v="Vỏ đậu Edamame muối đông lạnh chọn lọc của quản gia thịt biển (1000g/gói) x 12 gói"/>
    <s v=" 1"/>
    <x v="167"/>
    <s v=" 1"/>
    <s v=" 1"/>
    <x v="4"/>
    <n v="1650"/>
    <n v="1278750"/>
    <n v="165"/>
    <n v="127875"/>
    <s v="https://www.etmall.com.tw/i/7418901?Store=6&amp;Cate=41485"/>
    <x v="3"/>
    <s v="rau quả"/>
    <s v="Đậu Pháp/đậu nhạy cảm hạt đậu xanh"/>
    <s v="món ăn tổng hợp"/>
    <s v="1000g±10% mỗi gói"/>
    <s v="1000"/>
    <s v="1000"/>
    <x v="14"/>
    <x v="0"/>
    <x v="0"/>
    <x v="0"/>
    <s v="Chưa mở, đông lạnh dưới -18 độ C, có thời hạn sử dụng tổng cộng 12 tháng, bắt đầu từ ngày người tiêu dùng nhận hàng, ít nhất 90 ngày trước ngày hết hạn hoặc 365 ngày sau ngày sản xuất. bao bì."/>
    <s v="Công ty TNHH rau quả Vương Thành"/>
  </r>
  <r>
    <s v="Đậu Edamame muối đông lạnh tuyển chọn từ quản gia thịt biển (1000g/gói)"/>
    <s v="t "/>
    <x v="168"/>
    <s v="t "/>
    <s v="t "/>
    <x v="4"/>
    <n v="171"/>
    <n v="132525"/>
    <s v="-"/>
    <s v="-"/>
    <s v="https://www.etmall.com.tw/i/7418900?Store=6&amp;Cate=41485"/>
    <x v="2"/>
    <m/>
    <m/>
    <m/>
    <m/>
    <s v="1000"/>
    <m/>
    <x v="14"/>
    <x v="2"/>
    <x v="2"/>
    <x v="0"/>
    <m/>
    <m/>
  </r>
  <r>
    <s v="Đậu Edamame muối đông lạnh chọn lọc của quản gia thịt biển (1000g/gói) x 5 gói"/>
    <s v=" "/>
    <x v="166"/>
    <s v=" "/>
    <s v=" "/>
    <x v="4"/>
    <n v="849"/>
    <n v="657975"/>
    <s v="-"/>
    <s v="-"/>
    <s v="https://www.etmall.com.tw/i/7418899?Store=6&amp;Cate=41485"/>
    <x v="3"/>
    <s v="rau quả"/>
    <s v="Đậu Pháp/đậu nhạy cảm hạt đậu xanh"/>
    <s v="món ăn tổng hợp"/>
    <s v="1000g±10% mỗi gói"/>
    <s v="1000"/>
    <s v="1000"/>
    <x v="14"/>
    <x v="0"/>
    <x v="0"/>
    <x v="0"/>
    <s v="Chưa mở, đông lạnh dưới -18 độ C, có thời hạn sử dụng tổng cộng 12 tháng, bắt đầu từ ngày người tiêu dùng nhận hàng, ít nhất 90 ngày trước ngày hết hạn hoặc 365 ngày sau ngày sản xuất. bao bì."/>
    <s v="Công ty TNHH rau quả Vương Thành"/>
  </r>
  <r>
    <s v="[Hai Zhi Chun] Quinoa đỏ nhạt và đậu nành Nhật Bản (thuần chay) - Bộ 6 hộp (200g±10%/hộp)"/>
    <s v="ật"/>
    <x v="169"/>
    <s v="ật"/>
    <s v="ật"/>
    <x v="4"/>
    <n v="601"/>
    <n v="465775"/>
    <s v="-"/>
    <s v="-"/>
    <s v="https://www.etmall.com.tw/i/7227681?Store=6&amp;Cate=41485"/>
    <x v="0"/>
    <s v="rau quả"/>
    <s v="đậu nành"/>
    <s v="món ăn tổng hợp"/>
    <s v="200g±10%/hộp*6 hộp"/>
    <s v="thuần chay) - Bộ 6 hộp (200"/>
    <s v="200"/>
    <x v="21"/>
    <x v="1"/>
    <x v="0"/>
    <x v="0"/>
    <s v="Đóng băng dưới -18oC trong 6 tháng"/>
    <s v="Thực phẩm Hải Chí Xuân"/>
  </r>
  <r>
    <s v="[Hai Zhi Chun] Quinoa đỏ nhạt và đậu nành Nhật Bản (thuần chay) - 15 hộp (200g±10%/hộp)"/>
    <s v="ật"/>
    <x v="170"/>
    <s v="ật"/>
    <s v="ật"/>
    <x v="4"/>
    <n v="1237"/>
    <n v="958675"/>
    <s v="-"/>
    <s v="-"/>
    <s v="https://www.etmall.com.tw/i/7227679?Store=6&amp;Cate=41485"/>
    <x v="0"/>
    <s v="rau quả"/>
    <s v="đậu nành"/>
    <s v="món ăn tổng hợp"/>
    <s v="200g±10%/hộp*15 hộp"/>
    <s v="thuần chay) - 15 hộp (200"/>
    <s v="200"/>
    <x v="21"/>
    <x v="1"/>
    <x v="0"/>
    <x v="0"/>
    <s v="Đóng băng dưới -18oC trong 6 tháng"/>
    <s v="Thực phẩm Hải Chí Xuân"/>
  </r>
  <r>
    <s v="[Hai Zhi Chun] Quinoa đỏ nhạt và đậu nành Nhật Bản (thuần chay) - bộ 8 hộp (200g±10%/hộp)"/>
    <s v="ật"/>
    <x v="171"/>
    <s v="ật"/>
    <s v="ật"/>
    <x v="4"/>
    <n v="748"/>
    <n v="579700"/>
    <s v="-"/>
    <s v="-"/>
    <s v="https://www.etmall.com.tw/i/7227680?Store=6&amp;Cate=41485"/>
    <x v="0"/>
    <s v="rau quả"/>
    <s v="đậu nành"/>
    <s v="món ăn tổng hợp"/>
    <s v="200g±10%/hộp*8 hộp"/>
    <s v="thuần chay) - bộ 8 hộp (200"/>
    <s v="200"/>
    <x v="21"/>
    <x v="1"/>
    <x v="0"/>
    <x v="0"/>
    <s v="Đóng băng dưới -18oC trong 6 tháng"/>
    <s v="Thực phẩm Hải Chí Xuân"/>
  </r>
  <r>
    <s v="Hiệp hội nông dân Xinshi Hạt Edamame chọn lọc-gói 500g (bộ 3 gói)"/>
    <s v="i "/>
    <x v="172"/>
    <s v="i "/>
    <s v="i "/>
    <x v="4"/>
    <n v="615"/>
    <n v="476625"/>
    <s v="-"/>
    <s v="-"/>
    <s v="https://www.etmall.com.tw/i/6861374?Store=6&amp;Cate=41485"/>
    <x v="8"/>
    <s v="rau quả"/>
    <s v="đậu nành"/>
    <s v="món ăn tổng hợp"/>
    <s v="Gói 500g (bộ 3 gói)"/>
    <s v="bộ 3 "/>
    <s v="bộ 3"/>
    <x v="35"/>
    <x v="0"/>
    <x v="0"/>
    <x v="0"/>
    <s v="18 tháng (chưa mở)"/>
    <s v="Hiệp hội nông dân huyện Xinshi"/>
  </r>
  <r>
    <s v="Sea Meat Butler - 5 gói cơm súp lơ tươi không tinh bột, ít đường, ít calo đông lạnh (khoảng 1kg/gói)"/>
    <s v="g "/>
    <x v="173"/>
    <s v="g "/>
    <s v="g "/>
    <x v="4"/>
    <n v="999"/>
    <n v="774225"/>
    <s v="-"/>
    <s v="-"/>
    <s v="https://www.etmall.com.tw/i/6439409?Store=6&amp;Cate=41485"/>
    <x v="3"/>
    <s v="rau quả"/>
    <s v="bông cải xanh/súp lơ"/>
    <s v="món ăn tổng hợp"/>
    <s v="Khoảng 1kg±10% mỗi gói"/>
    <s v="khoản"/>
    <s v="Khoả"/>
    <x v="9"/>
    <x v="0"/>
    <x v="0"/>
    <x v="1"/>
    <s v="Tổng thời hạn sử dụng: Bảo quản đông lạnh dưới -18 độ C trong 1 năm"/>
    <s v="Công ty TNHH rau quả Vương Thành"/>
  </r>
  <r>
    <s v="Sea Meat Butler-Greens Rau xào thập cẩm 8 màu Bỉ 1 gói (khoảng 1kg/gói)"/>
    <s v=" 1"/>
    <x v="15"/>
    <s v=" 1"/>
    <s v=" 1"/>
    <x v="4"/>
    <n v="299"/>
    <n v="231725"/>
    <s v="-"/>
    <s v="-"/>
    <s v="https://www.etmall.com.tw/i/4803992?Store=6&amp;Cate=41485"/>
    <x v="2"/>
    <m/>
    <m/>
    <m/>
    <m/>
    <s v="khoản"/>
    <m/>
    <x v="9"/>
    <x v="2"/>
    <x v="2"/>
    <x v="0"/>
    <m/>
    <m/>
  </r>
  <r>
    <s v="Rau xào thập cẩm Sea Meat Butler-Greens Bỉ 8 màu, tổng cộng 4kg (khoảng 1kg/gói)"/>
    <s v="ng"/>
    <x v="16"/>
    <s v="ng"/>
    <s v="ng"/>
    <x v="4"/>
    <n v="990"/>
    <n v="767250"/>
    <s v="-"/>
    <s v="-"/>
    <s v="https://www.etmall.com.tw/i/4803974?Store=6&amp;Cate=41485"/>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Rau xào hỗn hợp 8 màu Sea Meat Butler-Greens Bỉ tổng cộng 2kg (khoảng 1kg/gói)"/>
    <s v="ng"/>
    <x v="17"/>
    <s v="ng"/>
    <s v="ng"/>
    <x v="4"/>
    <n v="615"/>
    <n v="476625"/>
    <s v="-"/>
    <s v="-"/>
    <s v="https://www.etmall.com.tw/i/4803975?Store=6&amp;Cate=41485"/>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Rau xào hỗn hợp 8 màu Sea Meat Butler-Greens Bỉ tổng cộng 6kg (khoảng 1kg/gói)"/>
    <s v="ng"/>
    <x v="18"/>
    <s v="ng"/>
    <s v="ng"/>
    <x v="4"/>
    <n v="1280"/>
    <n v="992000"/>
    <s v="-"/>
    <s v="-"/>
    <s v="https://www.etmall.com.tw/i/4803973?Store=6&amp;Cate=41485"/>
    <x v="3"/>
    <s v="rau quả"/>
    <s v="Hành tây, bông cải xanh/súp lơ, đậu xanh/đậu nành và hạt dẻ nước"/>
    <s v="món ăn tổng hợp"/>
    <s v="1kg±10% mỗi gói"/>
    <s v="khoản"/>
    <s v="1k±"/>
    <x v="9"/>
    <x v="0"/>
    <x v="0"/>
    <x v="2"/>
    <s v="Chưa mở, đông lạnh dưới -18 độ C, có thời hạn sử dụng tổng cộng là 30 tháng, bắt đầu từ ngày người tiêu dùng nhận hàng, ít nhất 90 ngày trước ngày hết hạn hoặc 365 ngày sau ngày sản xuất. bao bì."/>
    <s v="Công ty TNHH rau quả Vương Thành"/>
  </r>
  <r>
    <s v="(Tùy chọn 880) Công nghệ sinh học Xingmei - Rau tươi đông lạnh nhập khẩu - Đoạn đậu nhạy cảm đông lạnh 1kg/gói (không có dư lượng thuốc trừ sâu và kiểm tra kim loại nặng)"/>
    <s v=""/>
    <x v="19"/>
    <s v=""/>
    <s v=""/>
    <x v="4"/>
    <n v="180"/>
    <n v="139500"/>
    <s v="-"/>
    <s v="-"/>
    <s v="https://www.etmall.com.tw/i/4742795?Store=6&amp;Cate=41485"/>
    <x v="2"/>
    <m/>
    <m/>
    <m/>
    <m/>
    <s v="Tùy chọn 880) Côn"/>
    <m/>
    <x v="9"/>
    <x v="2"/>
    <x v="2"/>
    <x v="0"/>
    <m/>
    <m/>
  </r>
  <r>
    <s v="(Tùy chọn 880) Công nghệ sinh học Xingmei - Rau tươi đông lạnh-măng ngô đông lạnh nhập khẩu 1kg/gói (không có dư lượng thuốc trừ sâu và kiểm tra kim loại nặng)"/>
    <s v=""/>
    <x v="25"/>
    <s v=""/>
    <s v=""/>
    <x v="4"/>
    <n v="243"/>
    <n v="188325"/>
    <s v="-"/>
    <s v="-"/>
    <s v="https://www.etmall.com.tw/i/4740736?Store=6&amp;Cate=41485"/>
    <x v="2"/>
    <m/>
    <m/>
    <m/>
    <m/>
    <s v="Tùy chọn 880) Côn"/>
    <m/>
    <x v="9"/>
    <x v="2"/>
    <x v="2"/>
    <x v="0"/>
    <m/>
    <m/>
  </r>
  <r>
    <s v="[Dã ngoại thành phố] Bông cải xanh hoặc súp lơ trắng (1000g/gói) x 5 gói"/>
    <s v=" "/>
    <x v="32"/>
    <s v=" "/>
    <s v=" "/>
    <x v="4"/>
    <n v="720"/>
    <n v="558000"/>
    <s v="-"/>
    <s v="-"/>
    <s v="https://www.etmall.com.tw/i/3997133?Store=6&amp;Cate=41485"/>
    <x v="5"/>
    <s v="rau quả"/>
    <s v="bông cải xanh/súp lơ"/>
    <s v="món ăn tổng hợp"/>
    <s v="1000g/gói"/>
    <s v="1000"/>
    <s v="1000"/>
    <x v="14"/>
    <x v="0"/>
    <x v="0"/>
    <x v="1"/>
    <s v="Bảo quản đông lạnh 18 tháng"/>
    <s v="công ty TNHH pinfengjia"/>
  </r>
  <r>
    <s v="[Dã ngoại thành phố] Bông cải xanh hoặc súp lơ trắng (1000g/gói) x 10 gói"/>
    <s v=" 1"/>
    <x v="32"/>
    <s v=" 1"/>
    <s v=" 1"/>
    <x v="4"/>
    <n v="1170"/>
    <n v="906750"/>
    <n v="117"/>
    <n v="90675"/>
    <s v="https://www.etmall.com.tw/i/3997132?Store=6&amp;Cate=41485"/>
    <x v="5"/>
    <s v="rau quả"/>
    <s v="bông cải xanh/súp lơ"/>
    <s v="món ăn tổng hợp"/>
    <s v="1000g/gói"/>
    <s v="1000"/>
    <s v="1000"/>
    <x v="14"/>
    <x v="0"/>
    <x v="0"/>
    <x v="1"/>
    <s v="Bảo quản đông lạnh 18 tháng"/>
    <s v="công ty TNHH pinfengjia"/>
  </r>
  <r>
    <s v="[Dã ngoại thành phố] Bông cải xanh hoặc súp lơ trắng (1000g/gói) x 20 gói"/>
    <s v=" 2"/>
    <x v="32"/>
    <s v=" 2"/>
    <s v=" 2"/>
    <x v="4"/>
    <n v="1944"/>
    <n v="1506600"/>
    <n v="97.2"/>
    <n v="75330"/>
    <s v="https://www.etmall.com.tw/i/3997130?Store=6&amp;Cate=41485"/>
    <x v="5"/>
    <s v="rau quả"/>
    <s v="bông cải xanh/súp lơ"/>
    <s v="món ăn tổng hợp"/>
    <s v="1000g/gói"/>
    <s v="1000"/>
    <s v="1000"/>
    <x v="14"/>
    <x v="0"/>
    <x v="0"/>
    <x v="1"/>
    <s v="Bảo quản đông lạnh 18 tháng"/>
    <s v="công ty TNHH pinfengjia"/>
  </r>
  <r>
    <s v="[Dã ngoại thành phố] Bông cải xanh hoặc súp lơ trắng (1000g/gói) x 15 gói"/>
    <s v=" 1"/>
    <x v="32"/>
    <s v=" 1"/>
    <s v=" 1"/>
    <x v="4"/>
    <n v="1620"/>
    <n v="1255500"/>
    <n v="162"/>
    <n v="125550"/>
    <s v="https://www.etmall.com.tw/i/3997131?Store=6&amp;Cate=41485"/>
    <x v="5"/>
    <s v="rau quả"/>
    <s v="bông cải xanh/súp lơ"/>
    <s v="món ăn tổng hợp"/>
    <s v="1000g/gói"/>
    <s v="1000"/>
    <s v="1000"/>
    <x v="14"/>
    <x v="0"/>
    <x v="0"/>
    <x v="1"/>
    <s v="Bảo quản đông lạnh 18 tháng"/>
    <s v="công ty TNHH pinfengjia"/>
  </r>
  <r>
    <s v="[GREENS] Cơm súp lơ trắng đông lạnh (1000g)*3 gói"/>
    <s v="g "/>
    <x v="174"/>
    <s v="g "/>
    <s v="g "/>
    <x v="4"/>
    <n v="900"/>
    <n v="697500"/>
    <s v="-"/>
    <s v="-"/>
    <s v="https://www.etmall.com.tw/i/3499673?Store=6&amp;Cate=41485"/>
    <x v="9"/>
    <s v="rau quả"/>
    <s v="bông cải xanh/súp lơ"/>
    <s v="món ăn tổng hợp"/>
    <s v="1000g/1 gói"/>
    <s v="1000"/>
    <s v="1000"/>
    <x v="14"/>
    <x v="0"/>
    <x v="0"/>
    <x v="6"/>
    <s v="Như trên bao bì (ngày/tháng/năm)"/>
    <s v="Công ty TNHH Tiếp thị Quốc tế Pinzhen"/>
  </r>
  <r>
    <s v="[Oujia Selected] Cơm súp lơ nguyên chất tự nhiên set 5 gói-250G/gói"/>
    <s v="50"/>
    <x v="175"/>
    <s v="50"/>
    <s v="50"/>
    <x v="4"/>
    <n v="499"/>
    <n v="386725"/>
    <n v="3.9919999999999995"/>
    <n v="3093.7999999999997"/>
    <s v="https://www.etmall.com.tw/i/3487407?Store=6&amp;Cate=41485"/>
    <x v="18"/>
    <s v="rau quả"/>
    <s v="bông cải xanh/súp lơ"/>
    <s v="món ăn tổng hợp"/>
    <s v="250g±10%/gói"/>
    <s v=""/>
    <s v="250"/>
    <x v="0"/>
    <x v="0"/>
    <x v="0"/>
    <x v="1"/>
    <s v="Bảo quản đông lạnh ở -18 độ trong 24 tháng (chưa mở)"/>
    <s v="Công ty TNHH Quốc tế Oujia"/>
  </r>
  <r>
    <s v="[Xianshitang] Cơm Súp Lơ Tốt Cho Sức Khỏe Low-Carb 6 Hộp (250g/hộp)"/>
    <s v=" 6"/>
    <x v="176"/>
    <s v=" 6"/>
    <s v=" 6"/>
    <x v="4"/>
    <n v="585"/>
    <n v="453375"/>
    <s v="-"/>
    <s v="-"/>
    <s v="https://www.etmall.com.tw/i/3452716?Store=6&amp;Cate=41485"/>
    <x v="6"/>
    <s v="rau quả"/>
    <s v="bông cải xanh/súp lơ"/>
    <s v="món ăn tổng hợp"/>
    <s v="250 gram ±10% (bao gồm trọng lượng hộp)"/>
    <s v="250"/>
    <s v="bao "/>
    <x v="53"/>
    <x v="1"/>
    <x v="0"/>
    <x v="1"/>
    <s v="24 tháng"/>
    <m/>
  </r>
  <r>
    <s v="[Xianshitang] Quinoa Chickpea/Edamame ít đường Bộ 6 gói - 1 gói bông cải xanh - tổng cộng 7 miếng"/>
    <s v="7 "/>
    <x v="177"/>
    <s v="7 "/>
    <s v="7 "/>
    <x v="4"/>
    <n v="680"/>
    <n v="527000"/>
    <s v="-"/>
    <s v="-"/>
    <s v="https://www.etmall.com.tw/i/3371770?Store=6&amp;Cate=41485"/>
    <x v="6"/>
    <m/>
    <m/>
    <s v="món ăn tổng hợp"/>
    <m/>
    <s v=""/>
    <m/>
    <x v="18"/>
    <x v="2"/>
    <x v="2"/>
    <x v="1"/>
    <s v="Bông cải xanh tươi đông lạnh 24 tháng Đậu Edamame 24 tháng Hạt mù tạt vàng Quinoa Đậu xanh 24 tháng"/>
    <m/>
  </r>
  <r>
    <s v="(Tùy chọn 880) Công nghệ sinh học Xingmei - Rau tươi đông lạnh nhập khẩu chính hãng - Gạo súp lơ trắng 1kg/gói (đã xét nghiệm 8 mặt hàng chính và đạt Viêm gan A/Noro/Dư lượng thuốc trừ sâu/Kim loại nặng)"/>
    <s v="i "/>
    <x v="49"/>
    <s v="i "/>
    <s v="i "/>
    <x v="4"/>
    <n v="162"/>
    <n v="125550"/>
    <s v="-"/>
    <s v="-"/>
    <s v="https://www.etmall.com.tw/i/3256540?Store=6&amp;Cate=41485"/>
    <x v="2"/>
    <m/>
    <m/>
    <m/>
    <m/>
    <s v="Tùy chọn 880) Côn"/>
    <m/>
    <x v="9"/>
    <x v="2"/>
    <x v="2"/>
    <x v="0"/>
    <m/>
    <m/>
  </r>
  <r>
    <s v="(Tùy chọn 880) Công nghệ sinh học Xingmei-rau tươi đông lạnh nhập khẩu chính hãng-bông cải xanh 1kg/gói (Đã vượt qua kiểm tra dư lượng thuốc trừ sâu/kim loại nặng)"/>
    <s v="kg"/>
    <x v="50"/>
    <s v="kg"/>
    <s v="kg"/>
    <x v="4"/>
    <n v="162"/>
    <n v="125550"/>
    <s v="-"/>
    <s v="-"/>
    <s v="https://www.etmall.com.tw/i/3254545?Store=6&amp;Cate=41485"/>
    <x v="2"/>
    <m/>
    <m/>
    <m/>
    <m/>
    <s v="Tùy chọn 880) Côn"/>
    <m/>
    <x v="9"/>
    <x v="2"/>
    <x v="2"/>
    <x v="0"/>
    <m/>
    <m/>
  </r>
  <r>
    <s v="[Công nghệ sinh học Xingmei] Chọn 10 gói rau tươi đông lạnh/bông cải xanh/rau bina/cơm súp lơ trắng/hạt ngô nhập khẩu (1000g/gói)"/>
    <s v="p "/>
    <x v="178"/>
    <s v="p "/>
    <s v="p "/>
    <x v="4"/>
    <n v="1499"/>
    <n v="1161725"/>
    <s v="-"/>
    <s v="-"/>
    <s v="https://www.etmall.com.tw/i/3236701?Store=6&amp;Cate=41485"/>
    <x v="4"/>
    <s v="rau quả"/>
    <s v="Bông cải xanh ngô/Súp lơ rau bina"/>
    <s v="món ăn tổng hợp"/>
    <s v="1kg/túi"/>
    <s v="1000"/>
    <s v="1k"/>
    <x v="9"/>
    <x v="2"/>
    <x v="0"/>
    <x v="1"/>
    <s v="2 năm"/>
    <m/>
  </r>
  <r>
    <s v="Mê mẩn rau thập cẩm tươi và đông lạnh (200g/gói; bông cải xanh, súp lơ trắng, cà rốt)"/>
    <s v="cà"/>
    <x v="179"/>
    <s v="cà"/>
    <s v="cà"/>
    <x v="4"/>
    <n v="50"/>
    <n v="38750"/>
    <s v="-"/>
    <s v="-"/>
    <s v="https://www.etmall.com.tw/i/3165106?Store=6&amp;Cate=41485"/>
    <x v="2"/>
    <m/>
    <m/>
    <m/>
    <m/>
    <s v="200"/>
    <m/>
    <x v="54"/>
    <x v="2"/>
    <x v="2"/>
    <x v="0"/>
    <m/>
    <m/>
  </r>
  <r>
    <s v="Mê mẩn với đậu xanh tươi đông lạnh"/>
    <s v="ng"/>
    <x v="180"/>
    <s v="ng"/>
    <s v="ng"/>
    <x v="4"/>
    <n v="50"/>
    <n v="38750"/>
    <s v="-"/>
    <s v="-"/>
    <s v="https://www.etmall.com.tw/i/3167369?Store=6&amp;Cate=41485"/>
    <x v="2"/>
    <m/>
    <m/>
    <m/>
    <m/>
    <s v=""/>
    <m/>
    <x v="18"/>
    <x v="2"/>
    <x v="2"/>
    <x v="0"/>
    <m/>
    <m/>
  </r>
  <r>
    <s v="Mê mẩn món đậu bắp tươi đông lạnh"/>
    <s v="ng"/>
    <x v="180"/>
    <s v="ng"/>
    <s v="ng"/>
    <x v="4"/>
    <n v="50"/>
    <n v="38750"/>
    <s v="-"/>
    <s v="-"/>
    <s v="https://www.etmall.com.tw/i/3167359?Store=6&amp;Cate=41485"/>
    <x v="2"/>
    <m/>
    <m/>
    <m/>
    <m/>
    <s v=""/>
    <m/>
    <x v="18"/>
    <x v="2"/>
    <x v="2"/>
    <x v="0"/>
    <m/>
    <m/>
  </r>
  <r>
    <s v="Yêu bông cải xanh tươi và đông lạnh"/>
    <s v="ng"/>
    <x v="181"/>
    <s v="ng"/>
    <s v="ng"/>
    <x v="4"/>
    <n v="50"/>
    <n v="38750"/>
    <s v="-"/>
    <s v="-"/>
    <s v="https://www.etmall.com.tw/i/3167370?Store=6&amp;Cate=41485"/>
    <x v="2"/>
    <m/>
    <m/>
    <m/>
    <m/>
    <s v=""/>
    <m/>
    <x v="18"/>
    <x v="2"/>
    <x v="2"/>
    <x v="0"/>
    <m/>
    <m/>
  </r>
  <r>
    <s v="Mê mẩn món cơm súp lơ trắng tươi đông lạnh"/>
    <s v="ng"/>
    <x v="182"/>
    <s v="ng"/>
    <s v="ng"/>
    <x v="4"/>
    <n v="50"/>
    <n v="38750"/>
    <s v="-"/>
    <s v="-"/>
    <s v="https://www.etmall.com.tw/i/3167350?Store=6&amp;Cate=41485"/>
    <x v="2"/>
    <m/>
    <m/>
    <m/>
    <m/>
    <s v=""/>
    <m/>
    <x v="18"/>
    <x v="2"/>
    <x v="2"/>
    <x v="0"/>
    <m/>
    <m/>
  </r>
  <r>
    <s v="Mê mẩn món súp lơ trắng tươi đông lạnh"/>
    <s v="ng"/>
    <x v="183"/>
    <s v="ng"/>
    <s v="ng"/>
    <x v="4"/>
    <n v="50"/>
    <n v="38750"/>
    <s v="-"/>
    <s v="-"/>
    <s v="https://www.etmall.com.tw/i/3150429?Store=6&amp;Cate=41485"/>
    <x v="2"/>
    <m/>
    <m/>
    <m/>
    <m/>
    <s v=""/>
    <m/>
    <x v="18"/>
    <x v="2"/>
    <x v="2"/>
    <x v="0"/>
    <m/>
    <m/>
  </r>
  <r>
    <s v="Mê mẩn với cơm súp lơ trắng tươi gói số lượng lớn 1Kg"/>
    <s v="lớ"/>
    <x v="184"/>
    <s v="lớ"/>
    <s v="lớ"/>
    <x v="4"/>
    <n v="199"/>
    <n v="154225"/>
    <s v="-"/>
    <s v="-"/>
    <s v="https://www.etmall.com.tw/i/3148713?Store=6&amp;Cate=41485"/>
    <x v="2"/>
    <m/>
    <m/>
    <m/>
    <m/>
    <s v=""/>
    <m/>
    <x v="9"/>
    <x v="2"/>
    <x v="2"/>
    <x v="0"/>
    <m/>
    <m/>
  </r>
  <r>
    <s v="Hạt đậu nành đông lạnh hữu cơ Fuye FM (300g/gói)"/>
    <s v="uy"/>
    <x v="185"/>
    <s v="uy"/>
    <s v="uy"/>
    <x v="4"/>
    <n v="160"/>
    <n v="124000"/>
    <s v="-"/>
    <s v="-"/>
    <s v="https://www.etmall.com.tw/i/3133188?Store=6&amp;Cate=41485"/>
    <x v="2"/>
    <m/>
    <m/>
    <m/>
    <m/>
    <s v="300"/>
    <m/>
    <x v="55"/>
    <x v="2"/>
    <x v="2"/>
    <x v="0"/>
    <m/>
    <m/>
  </r>
  <r>
    <s v="Sea Meat Butler - Cơm súp lơ tươi không tinh bột, ít đường, ít calo đông lạnh 10 gói (khoảng 1kg/gói)"/>
    <s v="10"/>
    <x v="186"/>
    <s v="10"/>
    <s v="10"/>
    <x v="4"/>
    <n v="1799"/>
    <n v="1394225"/>
    <s v="-"/>
    <s v="-"/>
    <s v="https://www.etmall.com.tw/i/3064888?Store=6&amp;Cate=41485"/>
    <x v="3"/>
    <s v="rau quả"/>
    <s v="bông cải xanh/súp lơ"/>
    <s v="món ăn tổng hợp"/>
    <s v="Khoảng 1kg±10% mỗi gói"/>
    <s v="khoản"/>
    <s v="Khoả"/>
    <x v="45"/>
    <x v="0"/>
    <x v="0"/>
    <x v="1"/>
    <s v="Tổng thời hạn sử dụng: Bảo quản đông lạnh dưới -18 độ C trong 1 năm"/>
    <s v="Công ty TNHH rau quả Vương Thành"/>
  </r>
  <r>
    <s v="Đậu nành muối đông lạnh hữu cơ Fuye FM (250g/gói)"/>
    <s v="uy"/>
    <x v="185"/>
    <s v="uy"/>
    <s v="uy"/>
    <x v="4"/>
    <n v="125"/>
    <n v="96875"/>
    <s v="-"/>
    <s v="-"/>
    <s v="https://www.etmall.com.tw/i/2937308?Store=6&amp;Cate=41485"/>
    <x v="2"/>
    <m/>
    <m/>
    <m/>
    <m/>
    <s v="250"/>
    <m/>
    <x v="0"/>
    <x v="2"/>
    <x v="2"/>
    <x v="0"/>
    <m/>
    <m/>
  </r>
  <r>
    <s v="Súp lơ xanh đông lạnh hữu cơ Fuye FM (300g/gói)"/>
    <s v="uy"/>
    <x v="185"/>
    <s v="uy"/>
    <s v="uy"/>
    <x v="4"/>
    <n v="150"/>
    <n v="116250"/>
    <s v="-"/>
    <s v="-"/>
    <s v="https://www.etmall.com.tw/i/2937306?Store=6&amp;Cate=41485"/>
    <x v="2"/>
    <m/>
    <m/>
    <m/>
    <m/>
    <s v="300"/>
    <m/>
    <x v="16"/>
    <x v="2"/>
    <x v="2"/>
    <x v="0"/>
    <m/>
    <m/>
  </r>
  <r>
    <s v="【XANH】Cơm Súp Lơ Xanh/Trắng (1000g) Chọn 10 gói"/>
    <s v="/T"/>
    <x v="187"/>
    <s v="/T"/>
    <s v="/T"/>
    <x v="4"/>
    <n v="2190"/>
    <n v="1697250"/>
    <s v="-"/>
    <s v="-"/>
    <s v="https://www.etmall.com.tw/i/2919519?Store=6&amp;Cate=41485"/>
    <x v="9"/>
    <s v="rau quả"/>
    <s v="bông cải xanh/súp lơ"/>
    <s v="món ăn tổng hợp"/>
    <s v="1000g/1 gói"/>
    <s v="1000"/>
    <s v="1000"/>
    <x v="14"/>
    <x v="0"/>
    <x v="0"/>
    <x v="6"/>
    <s v="30 tháng"/>
    <m/>
  </r>
  <r>
    <s v="Sea Meat Butler-Súp lơ xanh tươi đông lạnh (20 gói/khoảng 200g±10% mỗi gói)"/>
    <s v="g "/>
    <x v="188"/>
    <s v="g "/>
    <s v="g "/>
    <x v="4"/>
    <n v="1025"/>
    <n v="794375"/>
    <s v="-"/>
    <s v="-"/>
    <s v="https://www.etmall.com.tw/i/2802398?Store=6&amp;Cate=41485"/>
    <x v="3"/>
    <s v="rau quả"/>
    <s v="bông cải xanh/súp lơ"/>
    <m/>
    <s v="200g±10%/gói"/>
    <s v="20 "/>
    <s v="200"/>
    <x v="21"/>
    <x v="0"/>
    <x v="0"/>
    <x v="1"/>
    <s v="Tổng thời hạn sử dụng là 1 năm khi đông lạnh và bảo quản ở nhiệt độ dưới -18 độ C. Thời hạn sử dụng được ghi trên bao bì."/>
    <m/>
  </r>
  <r>
    <s v="Súp lơ đông lạnh chọn lọc từ quản gia thịt biển (6 gói/khoảng 200g±10% mỗi gói)"/>
    <s v="t "/>
    <x v="189"/>
    <s v="t "/>
    <s v="t "/>
    <x v="4"/>
    <n v="515"/>
    <n v="399125"/>
    <s v="-"/>
    <s v="-"/>
    <s v="https://www.etmall.com.tw/i/2802397?Store=6&amp;Cate=41485"/>
    <x v="3"/>
    <s v="rau quả"/>
    <s v="bông cải xanh/súp lơ"/>
    <m/>
    <s v="200g±10%/gói"/>
    <s v="6 "/>
    <s v="200"/>
    <x v="21"/>
    <x v="2"/>
    <x v="0"/>
    <x v="1"/>
    <s v="Tổng thời hạn sử dụng là 1 năm khi đông lạnh và bảo quản ở nhiệt độ dưới -18 độ C. Thời hạn sử dụng được ghi trên bao bì."/>
    <m/>
  </r>
  <r>
    <s v="Sea Meat Butler-Súp lơ trắng tươi đông lạnh (12 gói/khoảng 200g±10% mỗi gói)"/>
    <s v="g "/>
    <x v="190"/>
    <s v="g "/>
    <s v="g "/>
    <x v="4"/>
    <n v="659"/>
    <n v="510725"/>
    <s v="-"/>
    <s v="-"/>
    <s v="https://www.etmall.com.tw/i/2802396?Store=6&amp;Cate=41485"/>
    <x v="3"/>
    <s v="rau quả"/>
    <s v="bông cải xanh/súp lơ"/>
    <m/>
    <s v="200g±10%/gói"/>
    <s v="12 "/>
    <s v="200"/>
    <x v="21"/>
    <x v="2"/>
    <x v="0"/>
    <x v="1"/>
    <s v="Tổng thời hạn sử dụng là 1 năm khi đông lạnh và bảo quản ở nhiệt độ dưới -18 độ C. Thời hạn sử dụng được ghi trên bao bì."/>
    <m/>
  </r>
  <r>
    <s v="Sea Meat Butler-Súp lơ xanh tươi đông lạnh (6 gói/khoảng 200g±10% mỗi gói)"/>
    <s v="g "/>
    <x v="188"/>
    <s v="g "/>
    <s v="g "/>
    <x v="4"/>
    <n v="515"/>
    <n v="399125"/>
    <s v="-"/>
    <s v="-"/>
    <s v="https://www.etmall.com.tw/i/2802400?Store=6&amp;Cate=41485"/>
    <x v="3"/>
    <s v="rau quả"/>
    <s v="bông cải xanh/súp lơ"/>
    <m/>
    <s v="200g±10%/gói"/>
    <s v="6 "/>
    <s v="200"/>
    <x v="21"/>
    <x v="0"/>
    <x v="0"/>
    <x v="1"/>
    <s v="Tổng thời hạn sử dụng là 1 năm khi đông lạnh và bảo quản ở nhiệt độ dưới -18 độ C. Thời hạn sử dụng được ghi trên bao bì."/>
    <m/>
  </r>
  <r>
    <s v="Sea Meat Butler-Súp lơ xanh tươi đông lạnh (12 gói/khoảng 200g±10% mỗi gói)"/>
    <s v="g "/>
    <x v="188"/>
    <s v="g "/>
    <s v="g "/>
    <x v="4"/>
    <n v="729"/>
    <n v="564975"/>
    <s v="-"/>
    <s v="-"/>
    <s v="https://www.etmall.com.tw/i/2802399?Store=6&amp;Cate=41485"/>
    <x v="3"/>
    <s v="rau quả"/>
    <s v="bông cải xanh/súp lơ"/>
    <m/>
    <s v="200g±10%/gói"/>
    <s v="12 "/>
    <s v="200"/>
    <x v="21"/>
    <x v="0"/>
    <x v="0"/>
    <x v="1"/>
    <s v="Tổng thời hạn sử dụng là 1 năm khi đông lạnh và bảo quản ở nhiệt độ dưới -18 độ C. Thời hạn sử dụng được ghi trên bao bì."/>
    <m/>
  </r>
  <r>
    <s v="Sea Meat Butler-Súp lơ trắng tươi đông lạnh (20 gói/khoảng 200g±10% mỗi gói)"/>
    <s v="g "/>
    <x v="190"/>
    <s v="g "/>
    <s v="g "/>
    <x v="4"/>
    <m/>
    <n v="0"/>
    <s v="-"/>
    <s v="-"/>
    <s v="https://www.etmall.com.tw/i/2802395?Store=6&amp;Cate=41485"/>
    <x v="3"/>
    <s v="rau quả"/>
    <s v="bông cải xanh/súp lơ"/>
    <m/>
    <s v="200g±10%/gói"/>
    <s v="20 "/>
    <s v="200"/>
    <x v="21"/>
    <x v="2"/>
    <x v="0"/>
    <x v="1"/>
    <s v="Tổng thời hạn sử dụng là 1 năm khi đông lạnh và bảo quản ở nhiệt độ dưới -18 độ C. Thời hạn sử dụng được ghi trên bao bì."/>
    <m/>
  </r>
  <r>
    <s v="[Bếp của Bố] Rau củ tươi đông lạnh phần lớn 4 gói (1000g±1.5%/gói)"/>
    <s v=" 4"/>
    <x v="191"/>
    <s v=" 4"/>
    <s v=" 4"/>
    <x v="4"/>
    <n v="796"/>
    <n v="616900"/>
    <s v="-"/>
    <s v="-"/>
    <s v="https://www.etmall.com.tw/i/2598569?Store=6&amp;Cate=41485"/>
    <x v="17"/>
    <s v="rau quả"/>
    <s v="Bông cải xanh/đậu xanh súp lơ/đậu nhạy cảm"/>
    <s v="món ăn tổng hợp"/>
    <s v="(1000g±1,5%/gói)"/>
    <s v="1000"/>
    <s v="(100"/>
    <x v="0"/>
    <x v="0"/>
    <x v="0"/>
    <x v="4"/>
    <s v="Đóng băng dưới -18oC trong một năm (vui lòng làm theo hướng dẫn trên bao bì)"/>
    <s v="Công ty TNHH Doanh nghiệp Quanqi"/>
  </r>
  <r>
    <s v="[Bếp của Bố] Rau củ tươi đông lạnh phần lớn 6 gói (1000g±1.5%/gói)"/>
    <s v=" 6"/>
    <x v="192"/>
    <s v=" 6"/>
    <s v=" 6"/>
    <x v="4"/>
    <n v="1050"/>
    <n v="813750"/>
    <s v="-"/>
    <s v="-"/>
    <s v="https://www.etmall.com.tw/i/2598568?Store=6&amp;Cate=41485"/>
    <x v="17"/>
    <s v="rau quả"/>
    <s v="Bông cải xanh/đậu xanh súp lơ/đậu nhạy cảm"/>
    <s v="món ăn tổng hợp"/>
    <s v="(1000g±1,5%/gói)"/>
    <s v="1000"/>
    <s v="(100"/>
    <x v="16"/>
    <x v="0"/>
    <x v="0"/>
    <x v="4"/>
    <s v="Đóng băng dưới -18oC trong một năm (vui lòng làm theo hướng dẫn trên bao bì)"/>
    <s v="Công ty TNHH Doanh nghiệp Quanqi"/>
  </r>
  <r>
    <s v="[Bếp của Bố] Rau củ tươi đông lạnh phần lớn 10 gói (1000g±1.5%/gói)"/>
    <s v="10"/>
    <x v="193"/>
    <s v="10"/>
    <s v="10"/>
    <x v="4"/>
    <n v="1650"/>
    <n v="1278750"/>
    <s v="-"/>
    <s v="-"/>
    <s v="https://www.etmall.com.tw/i/2598567?Store=6&amp;Cate=41485"/>
    <x v="17"/>
    <s v="rau quả"/>
    <s v="Bông cải xanh/đậu xanh súp lơ/đậu nhạy cảm"/>
    <s v="món ăn tổng hợp"/>
    <s v="(1000g±1,5%/gói)"/>
    <s v="1000"/>
    <s v="(100"/>
    <x v="14"/>
    <x v="0"/>
    <x v="0"/>
    <x v="4"/>
    <s v="Đóng băng dưới -18oC trong một năm (vui lòng làm theo hướng dẫn trên bao bì)"/>
    <s v="Công ty TNHH Quanqi Enterprise"/>
  </r>
  <r>
    <s v="Súp lơ đông lạnh chọn lọc từ quản gia thịt biển (2 gói/khoảng 200g±10% mỗi gói)"/>
    <s v="t "/>
    <x v="194"/>
    <s v="t "/>
    <s v="t "/>
    <x v="4"/>
    <n v="289"/>
    <n v="223975"/>
    <s v="-"/>
    <s v="-"/>
    <s v="https://www.etmall.com.tw/i/2589883?Store=6&amp;Cate=41485"/>
    <x v="3"/>
    <s v="rau quả"/>
    <s v="bông cải xanh/súp lơ"/>
    <m/>
    <s v="200g±10%/gói"/>
    <s v="2 "/>
    <s v="200"/>
    <x v="21"/>
    <x v="2"/>
    <x v="0"/>
    <x v="1"/>
    <s v="Tổng thời hạn sử dụng là 1 năm khi đông lạnh và bảo quản ở nhiệt độ dưới -18 độ C. Thời hạn sử dụng được ghi trên bao bì."/>
    <m/>
  </r>
  <r>
    <s v="Súp lơ đông lạnh chọn lọc từ quản gia thịt biển (1 gói/khoảng 200g±10% mỗi gói)"/>
    <s v="t "/>
    <x v="194"/>
    <s v="t "/>
    <s v="t "/>
    <x v="4"/>
    <n v="82"/>
    <n v="63550"/>
    <s v="-"/>
    <s v="-"/>
    <s v="https://www.etmall.com.tw/i/2589879?Store=6&amp;Cate=41485"/>
    <x v="2"/>
    <m/>
    <m/>
    <m/>
    <m/>
    <s v="1 "/>
    <m/>
    <x v="56"/>
    <x v="2"/>
    <x v="2"/>
    <x v="0"/>
    <m/>
    <m/>
  </r>
  <r>
    <s v="Sea Meat Butler - 2 gói cơm súp lơ tươi không tinh bột, ít đường, ít calo đông lạnh (khoảng 1kg/gói)"/>
    <s v="g "/>
    <x v="173"/>
    <s v="g "/>
    <s v="g "/>
    <x v="4"/>
    <n v="550"/>
    <n v="426250"/>
    <s v="-"/>
    <s v="-"/>
    <s v="https://www.etmall.com.tw/i/2586574?Store=6&amp;Cate=41485"/>
    <x v="3"/>
    <s v="rau quả"/>
    <s v="bông cải xanh/súp lơ"/>
    <s v="món ăn tổng hợp"/>
    <s v="Khoảng 1kg±10% mỗi gói"/>
    <s v="khoản"/>
    <s v="Khoả"/>
    <x v="14"/>
    <x v="0"/>
    <x v="0"/>
    <x v="1"/>
    <s v="Tổng thời hạn sử dụng: Bảo quản đông lạnh dưới -18 độ C trong 1 năm"/>
    <s v="Công ty TNHH rau quả Vương Thành"/>
  </r>
  <r>
    <s v="Quản gia thịt biển - Cơm súp lơ tươi đông lạnh không tinh bột, ít đường và ít calo Tinghao 1 gói (khoảng 1kg/gói)"/>
    <s v=" 1"/>
    <x v="195"/>
    <s v=" 1"/>
    <s v=" 1"/>
    <x v="4"/>
    <n v="249"/>
    <n v="192975"/>
    <s v="-"/>
    <s v="-"/>
    <s v="https://www.etmall.com.tw/i/2586572?Store=6&amp;Cate=41485"/>
    <x v="2"/>
    <m/>
    <m/>
    <m/>
    <m/>
    <s v="khoản"/>
    <m/>
    <x v="14"/>
    <x v="2"/>
    <x v="2"/>
    <x v="0"/>
    <m/>
    <m/>
  </r>
  <r>
    <s v="Sea Meat Butler - Cơm súp lơ tươi đông lạnh không đường, ít đường, ít calo 1 gói (khoảng 1kg/gói)"/>
    <s v=" 1"/>
    <x v="196"/>
    <s v=" 1"/>
    <s v=" 1"/>
    <x v="4"/>
    <n v="390"/>
    <n v="302250"/>
    <s v="-"/>
    <s v="-"/>
    <s v="https://www.etmall.com.tw/i/2586575?Store=6&amp;Cate=41485"/>
    <x v="3"/>
    <s v="rau quả"/>
    <s v="bông cải xanh/súp lơ"/>
    <s v="món ăn tổng hợp"/>
    <s v="Khoảng 1kg±10% mỗi gói"/>
    <s v="khoản"/>
    <s v="Khoả"/>
    <x v="14"/>
    <x v="0"/>
    <x v="0"/>
    <x v="1"/>
    <s v="Tổng thời hạn sử dụng: Bảo quản đông lạnh dưới -18 độ C trong 1 năm"/>
    <s v="Công ty TNHH rau quả Vương Thành"/>
  </r>
  <r>
    <s v="Sea Meat Butler - 3 gói cơm súp lơ tươi không tinh bột, ít đường, ít calo đông lạnh (khoảng 1kg/gói)"/>
    <s v="g "/>
    <x v="173"/>
    <s v="g "/>
    <s v="g "/>
    <x v="4"/>
    <n v="699"/>
    <n v="541725"/>
    <s v="-"/>
    <s v="-"/>
    <s v="https://www.etmall.com.tw/i/2586573?Store=6&amp;Cate=41485"/>
    <x v="3"/>
    <s v="rau quả"/>
    <s v="bông cải xanh/súp lơ"/>
    <s v="món ăn tổng hợp"/>
    <s v="Khoảng 1kg±10% mỗi gói"/>
    <s v="khoản"/>
    <s v="Khoả"/>
    <x v="14"/>
    <x v="0"/>
    <x v="0"/>
    <x v="1"/>
    <s v="Tổng thời hạn sử dụng: Bảo quản đông lạnh dưới -18 độ C trong 1 năm"/>
    <s v="Công ty TNHH rau quả Vương Thành"/>
  </r>
  <r>
    <s v="[Rau Củ Tươi] Gói Nguyên Liệu Tươi Đông Lạnh Red Latte (250g/gói x 7 gói)"/>
    <s v=" 7"/>
    <x v="1"/>
    <s v=" 7"/>
    <s v=" 7"/>
    <x v="5"/>
    <n v="1470"/>
    <n v="1139250"/>
    <n v="84"/>
    <n v="65100"/>
    <s v="https://www.etmall.com.tw/i/7615385?Store=6&amp;Cate=176563"/>
    <x v="0"/>
    <s v="rau quả"/>
    <s v="củ cải cà rốt"/>
    <s v="thực phẩm hữu cơ"/>
    <s v="250g/gói x7 gói"/>
    <s v="250"/>
    <s v="250"/>
    <x v="0"/>
    <x v="0"/>
    <x v="0"/>
    <x v="0"/>
    <s v="4 tháng"/>
    <m/>
  </r>
  <r>
    <s v="[Rau Củ Tươi] Gói Nguyên Liệu Tươi Đông Lạnh Red Latte (250g/gói x 10 gói)"/>
    <s v="10"/>
    <x v="1"/>
    <s v="10"/>
    <s v="10"/>
    <x v="5"/>
    <n v="1930"/>
    <n v="1495750"/>
    <n v="77.2"/>
    <n v="59830"/>
    <s v="https://www.etmall.com.tw/i/7615384?Store=6&amp;Cate=176563"/>
    <x v="0"/>
    <s v="rau quả"/>
    <s v="củ cải cà rốt"/>
    <s v="thực phẩm hữu cơ"/>
    <s v="250g/gói x10 gói"/>
    <s v="250"/>
    <s v="250"/>
    <x v="0"/>
    <x v="0"/>
    <x v="0"/>
    <x v="0"/>
    <s v="4 tháng"/>
    <m/>
  </r>
  <r>
    <s v="[Nông dân nhỏ khéo léo_Hộp rau] Thành phố Đài Nam_Hộp gia đình 15 miếng (Hữu cơ thân thiện/Tươi được hái trực tiếp từ nguồn/Hỗ trợ nông sản tốt từ quê hương)"/>
    <s v=" m"/>
    <x v="5"/>
    <s v=" m"/>
    <s v=" m"/>
    <x v="5"/>
    <n v="999"/>
    <n v="774225"/>
    <s v="-"/>
    <s v="-"/>
    <s v="https://www.etmall.com.tw/i/7382060?Store=6&amp;Cate=176563"/>
    <x v="1"/>
    <s v="hộp rau"/>
    <s v="Củ cải trắng, bắp cải, bí đỏ, cải dầu, rau Thanh Giang"/>
    <s v="thực phẩm hữu cơ"/>
    <s v="5000g±10%"/>
    <s v="Hữu cơ thân thiện/Tươi được hái trực tiếp từ n"/>
    <s v="5000"/>
    <x v="2"/>
    <x v="1"/>
    <x v="1"/>
    <x v="0"/>
    <s v="Khoảng 3-4 ngày đối với rau ăn lá, khoảng 7 ngày đối với dưa, quả và rễ."/>
    <s v="Hiệp hội xúc tiến thương hiệu nông nghiệp Đài Loan"/>
  </r>
  <r>
    <s v="[Nông dân nhỏ khéo léo_Hộp rau] Thành phố Đào Viên_Hộp gia đình 15 miếng (Hữu cơ thân thiện/Tươi được hái trực tiếp từ nguồn/Hỗ trợ nông sản tốt từ quê hương)"/>
    <s v=" m"/>
    <x v="6"/>
    <s v=" m"/>
    <s v=" m"/>
    <x v="5"/>
    <n v="999"/>
    <n v="774225"/>
    <s v="-"/>
    <s v="-"/>
    <s v="https://www.etmall.com.tw/i/7342965?Store=6&amp;Cate=176563"/>
    <x v="1"/>
    <s v="hộp rau"/>
    <s v="Nấm Enoki/nấm, bắp cải, cà chua, hạt cải dầu"/>
    <s v="thực phẩm hữu cơ"/>
    <s v="3.500g±10%"/>
    <s v="Hữu cơ thân thiện/Tươi được hái trực tiếp từ n"/>
    <s v="3.50"/>
    <x v="3"/>
    <x v="1"/>
    <x v="1"/>
    <x v="0"/>
    <s v="Khoảng 3-4 ngày đối với rau ăn lá, khoảng 7 ngày đối với dưa, quả và rễ."/>
    <s v="Hiệp hội xúc tiến thương hiệu nông nghiệp Đài Loan"/>
  </r>
  <r>
    <s v="[Nông dân nhỏ khéo léo_Hộp rau] Thành phố Đào Viên_Hộp kinh tế_10 gói (Hữu cơ thân thiện/Tươi được hái trực tiếp từ nguồn/Hỗ trợ sản phẩm nông nghiệp tốt từ quê hương)"/>
    <s v="10"/>
    <x v="7"/>
    <s v="10"/>
    <s v="10"/>
    <x v="5"/>
    <n v="699"/>
    <n v="541725"/>
    <n v="2496.4285714285716"/>
    <n v="1934732.142857143"/>
    <s v="https://www.etmall.com.tw/i/7341932?Store=6&amp;Cate=176563"/>
    <x v="1"/>
    <s v="hộp rau"/>
    <s v="Nấm Enoki/nấm, bắp cải, cà chua, hạt cải dầu"/>
    <s v="thực phẩm hữu cơ"/>
    <s v="2.800g±10%"/>
    <s v="Hữu cơ thân thiện/Tươi được hái trực tiếp từ n"/>
    <s v="2.80"/>
    <x v="4"/>
    <x v="1"/>
    <x v="1"/>
    <x v="0"/>
    <s v="Khoảng 3-4 ngày đối với rau ăn lá, khoảng 7 ngày đối với dưa, quả và rễ."/>
    <s v="Hiệp hội xúc tiến thương hiệu nông nghiệp Đài Loan"/>
  </r>
  <r>
    <s v="[Nông dân nhỏ Ji Shan_Hộp rau] Quận Yunlin Gukeng_Hộp kinh tế_10 gói (Hữu cơ thân thiện/Tươi được hái trực tiếp từ nguồn/Hỗ trợ các sản phẩm nông nghiệp tốt từ quê hương)"/>
    <s v="10"/>
    <x v="8"/>
    <s v="10"/>
    <s v="10"/>
    <x v="5"/>
    <n v="699"/>
    <n v="541725"/>
    <n v="2496.4285714285716"/>
    <n v="1934732.142857143"/>
    <s v="https://www.etmall.com.tw/i/7336040?Store=6&amp;Cate=176563"/>
    <x v="1"/>
    <s v="hộp rau"/>
    <s v="Nấm Enoki/nấm, bắp cải, cà chua, hạt cải dầu"/>
    <s v="thực phẩm hữu cơ"/>
    <s v="2.800g±10%"/>
    <s v="Hữu cơ thân thiện/Tươi được hái trực tiếp từ n"/>
    <s v="2.80"/>
    <x v="4"/>
    <x v="1"/>
    <x v="1"/>
    <x v="0"/>
    <s v="Khoảng 3-4 ngày đối với rau ăn lá, khoảng 7 ngày đối với dưa, quả và rễ."/>
    <s v="Hiệp hội xúc tiến thương hiệu nông nghiệp Đài Loan"/>
  </r>
  <r>
    <s v="[Trang trại thông minh Yuanxian] Nhóm rau tổng hợp"/>
    <s v="ổn"/>
    <x v="197"/>
    <s v="ổn"/>
    <s v="ổn"/>
    <x v="5"/>
    <n v="959"/>
    <n v="743225"/>
    <s v="-"/>
    <s v="-"/>
    <s v="https://www.etmall.com.tw/i/6618572?Store=6&amp;Cate=176563"/>
    <x v="0"/>
    <s v="hộp rau"/>
    <s v="rau xà lách"/>
    <s v="món ăn tổng hợp"/>
    <s v="180g±10g/cái*4"/>
    <s v=""/>
    <s v="180"/>
    <x v="57"/>
    <x v="1"/>
    <x v="1"/>
    <x v="0"/>
    <s v="Phương pháp bảo quản: Có thể giữ tươi trong 5 - 7 ngày nếu để trong tủ lạnh. Hãy dùng càng sớm càng tốt."/>
    <s v="Công ty TNHH Công nghệ sinh học nông nghiệp Yuanxian"/>
  </r>
  <r>
    <s v="[Trang trại thông minh Yuanxian] Hộp rau diếp chay Địa Trung Hải (3 loại rau trộn)"/>
    <s v="ng"/>
    <x v="12"/>
    <s v="ng"/>
    <s v="ng"/>
    <x v="5"/>
    <n v="890"/>
    <n v="689750"/>
    <s v="-"/>
    <s v="-"/>
    <s v="https://www.etmall.com.tw/i/6617692?Store=6&amp;Cate=176563"/>
    <x v="0"/>
    <s v="hộp rau"/>
    <s v="rau xà lách"/>
    <s v="món ăn tổng hợp"/>
    <s v="160±10g/túi*5"/>
    <s v="3 loại rau trộn)"/>
    <s v="160±"/>
    <x v="7"/>
    <x v="1"/>
    <x v="1"/>
    <x v="0"/>
    <s v="Phương pháp bảo quản: Có thể giữ tươi trong 5 - 7 ngày nếu để trong tủ lạnh. Hãy dùng càng sớm càng tốt."/>
    <s v="Công ty TNHH Công nghệ sinh học nông nghiệp Yuanxian"/>
  </r>
  <r>
    <s v="[Trang trại thông minh Yuanxian] Bộ đôi Latte xanh Yuyi"/>
    <s v="nh"/>
    <x v="198"/>
    <s v="nh"/>
    <s v="nh"/>
    <x v="5"/>
    <n v="865"/>
    <n v="670375"/>
    <s v="-"/>
    <s v="-"/>
    <s v="https://www.etmall.com.tw/i/6561033?Store=6&amp;Cate=176563"/>
    <x v="0"/>
    <s v="hộp rau"/>
    <s v="rau xà lách"/>
    <s v="món ăn tổng hợp"/>
    <s v="180g±10g/cái"/>
    <s v=""/>
    <s v="180"/>
    <x v="57"/>
    <x v="1"/>
    <x v="1"/>
    <x v="0"/>
    <s v="Phương pháp bảo quản: Có thể giữ tươi trong 5 - 7 ngày nếu để trong tủ lạnh. Hãy dùng càng sớm càng tốt."/>
    <s v="Công ty TNHH Công nghệ sinh học nông nghiệp Yuanxian"/>
  </r>
  <r>
    <s v="(Tùy chọn 880) Công nghệ sinh học Xingmei - Rau tươi đông lạnh nhập khẩu - Đoạn đậu nhạy cảm đông lạnh 1kg/gói (không có dư lượng thuốc trừ sâu và kiểm tra kim loại nặng)"/>
    <s v=""/>
    <x v="19"/>
    <s v=""/>
    <s v=""/>
    <x v="5"/>
    <n v="180"/>
    <n v="139500"/>
    <s v="-"/>
    <s v="-"/>
    <s v="https://www.etmall.com.tw/i/4742795?Store=6&amp;Cate=176563"/>
    <x v="2"/>
    <m/>
    <m/>
    <m/>
    <m/>
    <s v="Tùy chọn 880) Côn"/>
    <m/>
    <x v="9"/>
    <x v="2"/>
    <x v="2"/>
    <x v="0"/>
    <m/>
    <m/>
  </r>
  <r>
    <s v="[Công nghệ sinh học Xingmei] Hộp rau tươi đông lạnh nhập khẩu 8 gói/nhóm chứa 8 loại rau (1000g/gói) Không có dư lượng thuốc trừ sâu và kiểm tra kim loại nặng"/>
    <s v="ại"/>
    <x v="20"/>
    <s v="ại"/>
    <s v="ại"/>
    <x v="5"/>
    <n v="1688"/>
    <n v="1308200"/>
    <s v="-"/>
    <s v="-"/>
    <s v="https://www.etmall.com.tw/i/4740748?Store=6&amp;Cate=176563"/>
    <x v="4"/>
    <s v="rau quả"/>
    <s v="Rau bina, ngô, măng, đậu xanh/đậu nhạy cảm và bí xanh"/>
    <s v="món ăn tổng hợp"/>
    <s v="(1000g/gói)*8"/>
    <s v="1000"/>
    <s v="(100"/>
    <x v="9"/>
    <x v="0"/>
    <x v="0"/>
    <x v="1"/>
    <s v="2 năm"/>
    <s v="Công nghệ sinh học Komei"/>
  </r>
  <r>
    <s v="[Công nghệ sinh học Xingmei] Măng ngô tươi đông lạnh nhập khẩu 6 gói (1000g/gói) không có dư lượng thuốc trừ sâu và kiểm tra kim loại nặng"/>
    <s v=" 6"/>
    <x v="21"/>
    <s v=" 6"/>
    <s v=" 6"/>
    <x v="5"/>
    <n v="1612"/>
    <n v="1249300"/>
    <s v="-"/>
    <s v="-"/>
    <s v="https://www.etmall.com.tw/i/4740746?Store=6&amp;Cate=176563"/>
    <x v="4"/>
    <s v="rau quả"/>
    <s v="Ngô, rau bina, măng ngô, đậu xanh/đậu nhạy cảm và bí xanh"/>
    <s v="món ăn tổng hợp"/>
    <s v="(1000g/gói)*6"/>
    <s v="1000"/>
    <s v="(100"/>
    <x v="9"/>
    <x v="0"/>
    <x v="0"/>
    <x v="3"/>
    <s v="2 năm"/>
    <s v="Công nghệ sinh học Komei"/>
  </r>
  <r>
    <s v="[Công nghệ sinh học Xingmei] Măng ngô tươi đông lạnh nhập khẩu 3 gói (1000g/gói) không có dư lượng thuốc trừ sâu và kiểm tra kim loại nặng"/>
    <s v=" 3"/>
    <x v="22"/>
    <s v=" 3"/>
    <s v=" 3"/>
    <x v="5"/>
    <n v="922"/>
    <n v="714550"/>
    <s v="-"/>
    <s v="-"/>
    <s v="https://www.etmall.com.tw/i/4740747?Store=6&amp;Cate=176563"/>
    <x v="4"/>
    <s v="rau quả"/>
    <s v="Ngô, rau bina, măng ngô, đậu xanh/đậu nhạy cảm và bí xanh"/>
    <s v="món ăn tổng hợp"/>
    <s v="(1000g/gói)*3"/>
    <s v="1000"/>
    <s v="(100"/>
    <x v="9"/>
    <x v="0"/>
    <x v="0"/>
    <x v="3"/>
    <s v="2 năm"/>
    <s v="Công nghệ sinh học Komei"/>
  </r>
  <r>
    <s v="[Công nghệ sinh học Xingmei] Đậu nhạy cảm tươi đông lạnh nhập khẩu 3 gói (1000g/gói) không có dư lượng thuốc trừ sâu và kiểm tra kim loại nặng"/>
    <s v=" 3"/>
    <x v="23"/>
    <s v=" 3"/>
    <s v=" 3"/>
    <x v="5"/>
    <n v="745"/>
    <n v="577375"/>
    <s v="-"/>
    <s v="-"/>
    <s v="https://www.etmall.com.tw/i/4740740?Store=6&amp;Cate=176563"/>
    <x v="4"/>
    <s v="rau quả"/>
    <s v="Ngô, bông cải xanh/súp lơ, rau bina, đậu xanh/đậu nhạy cảm"/>
    <s v="món ăn tổng hợp"/>
    <s v="(1000g/gói)*3"/>
    <s v="1000"/>
    <s v="(100"/>
    <x v="9"/>
    <x v="0"/>
    <x v="0"/>
    <x v="4"/>
    <s v="2 năm"/>
    <s v="Công nghệ sinh học Komei"/>
  </r>
  <r>
    <s v="[Công nghệ sinh học Xingmei] Đậu nhạy cảm tươi đông lạnh nhập khẩu 6 gói (1000g/gói) không có dư lượng thuốc trừ sâu và kiểm tra kim loại nặng"/>
    <s v=" 6"/>
    <x v="24"/>
    <s v=" 6"/>
    <s v=" 6"/>
    <x v="5"/>
    <n v="1222"/>
    <n v="947050"/>
    <s v="-"/>
    <s v="-"/>
    <s v="https://www.etmall.com.tw/i/4740739?Store=6&amp;Cate=176563"/>
    <x v="4"/>
    <s v="rau quả"/>
    <s v="Ngô, bông cải xanh/súp lơ, rau bina, đậu xanh/đậu nhạy cảm"/>
    <s v="món ăn tổng hợp"/>
    <s v="(1000g/gói)*6"/>
    <s v="1000"/>
    <s v="(100"/>
    <x v="9"/>
    <x v="0"/>
    <x v="0"/>
    <x v="4"/>
    <s v="2 năm"/>
    <s v="Công nghệ sinh học Komei"/>
  </r>
  <r>
    <s v="(Tùy chọn 880) Công nghệ sinh học Xingmei-Rau tươi đông lạnh-măng ngô đông lạnh nhập khẩu 1kg/gói (không có dư lượng thuốc trừ sâu và kiểm tra kim loại nặng)"/>
    <s v=""/>
    <x v="25"/>
    <s v=""/>
    <s v=""/>
    <x v="5"/>
    <n v="243"/>
    <n v="188325"/>
    <s v="-"/>
    <s v="-"/>
    <s v="https://www.etmall.com.tw/i/4740736?Store=6&amp;Cate=176563"/>
    <x v="2"/>
    <m/>
    <m/>
    <m/>
    <m/>
    <s v="Tùy chọn 880) Côn"/>
    <m/>
    <x v="9"/>
    <x v="2"/>
    <x v="2"/>
    <x v="0"/>
    <m/>
    <m/>
  </r>
  <r>
    <s v="[Nông dân nhỏ khéo léo_Hộp rau] Thành phố Đài Nam_Hộp kinh tế 11 miếng (Hữu cơ thân thiện/Mới hái trực tiếp từ nguồn/Hỗ trợ sản phẩm nông nghiệp tốt từ quê hương)"/>
    <s v=" m"/>
    <x v="26"/>
    <s v=" m"/>
    <s v=" m"/>
    <x v="5"/>
    <n v="699"/>
    <n v="541725"/>
    <s v="-"/>
    <s v="-"/>
    <s v="https://www.etmall.com.tw/i/4691718?Store=6&amp;Cate=176563"/>
    <x v="1"/>
    <s v="hộp rau"/>
    <s v="Củ cải trắng, củ cải đường, bắp cải, cà chua, hạt cải dầu"/>
    <s v="thực phẩm hữu cơ"/>
    <s v="4000g±10%"/>
    <s v="Hữu cơ thân thiện/Mới hái trực tiếp từ n"/>
    <s v="4000"/>
    <x v="10"/>
    <x v="1"/>
    <x v="1"/>
    <x v="0"/>
    <s v="Khoảng 3-4 ngày đối với rau ăn lá, khoảng 7 ngày đối với dưa, quả và rễ."/>
    <s v="Hiệp hội xúc tiến thương hiệu nông nghiệp Đài Loan"/>
  </r>
  <r>
    <s v="[Nông dân nhỏ Ji Shan_Hộp rau] Quận Yunlin Gukeng_Hộp gia đình_14 gói (Hữu cơ thân thiện/Tươi được hái trực tiếp từ nguồn/Hỗ trợ các sản phẩm nông nghiệp tốt từ quê hương)"/>
    <s v="14"/>
    <x v="199"/>
    <s v="14"/>
    <s v="14"/>
    <x v="5"/>
    <n v="999"/>
    <n v="774225"/>
    <n v="2038.7755102040817"/>
    <n v="1580051.0204081633"/>
    <s v="https://www.etmall.com.tw/i/4691719?Store=6&amp;Cate=176563"/>
    <x v="1"/>
    <s v="hộp rau"/>
    <s v="Nấm Enoki/nấm, bắp cải, cà chua, hạt cải dầu"/>
    <s v="thực phẩm hữu cơ"/>
    <s v="3.500g±10%"/>
    <s v="Hữu cơ thân thiện/Tươi được hái trực tiếp từ n"/>
    <s v="3.50"/>
    <x v="11"/>
    <x v="1"/>
    <x v="1"/>
    <x v="0"/>
    <s v="Khoảng 3-4 ngày đối với rau ăn lá, khoảng 7 ngày đối với dưa, quả và rễ."/>
    <s v="Hiệp hội xúc tiến thương hiệu nông nghiệp Đài Loan"/>
  </r>
  <r>
    <s v="[Nông dân nhỏ khéo léo_Hộp rau quả] Hạt Nam Đầu_Hộp kinh tế 9 miếng (Hữu cơ thân thiện/Tươi được hái trực tiếp từ nguồn/Hỗ trợ sản phẩm nông nghiệp tốt từ quê hương)"/>
    <s v=" m"/>
    <x v="30"/>
    <s v=" m"/>
    <s v=" m"/>
    <x v="5"/>
    <n v="699"/>
    <n v="541725"/>
    <s v="-"/>
    <s v="-"/>
    <s v="https://www.etmall.com.tw/i/4184518?Store=6&amp;Cate=176563"/>
    <x v="0"/>
    <s v="hộp rau"/>
    <s v="Đậu bắp, mướp, bắp cải, bắp, măng, rau dền"/>
    <s v="món ăn tổng hợp"/>
    <s v="2800g±10%"/>
    <s v="Hữu cơ thân thiện/Tươi được hái trực tiếp từ n"/>
    <s v="2800"/>
    <x v="13"/>
    <x v="1"/>
    <x v="1"/>
    <x v="0"/>
    <s v="Khoảng 3-4 ngày đối với rau ăn lá, khoảng 7 ngày đối với dưa, quả và rễ."/>
    <s v="Hiệp hội xúc tiến thương hiệu nông nghiệp Đài Loan"/>
  </r>
  <r>
    <s v="[Nông dân nhỏ khéo léo_Hộp rau] Quận Nam Đầu_Hộp số gia đình 12 miếng (hữu cơ thân thiện/mới hái từ nguồn/giao trực tiếp về quê/ủng hộ nông sản tốt quê hương)"/>
    <s v=" m"/>
    <x v="200"/>
    <s v=" m"/>
    <s v=" m"/>
    <x v="5"/>
    <n v="999"/>
    <n v="774225"/>
    <s v="-"/>
    <s v="-"/>
    <s v="https://www.etmall.com.tw/i/3603592?Store=6&amp;Cate=176563"/>
    <x v="1"/>
    <s v="hộp rau"/>
    <s v="Hành, gừng, tỏi, đậu bắp, mướp, ngô, măng, rau dền"/>
    <s v="món ăn tổng hợp"/>
    <s v="3600g±10%"/>
    <s v="hữu cơ thân thiện/mới hái từ n"/>
    <s v="3600"/>
    <x v="15"/>
    <x v="1"/>
    <x v="1"/>
    <x v="0"/>
    <s v="Khoảng 3-4 ngày đối với rau ăn lá, khoảng 7 ngày đối với dưa, quả và rễ."/>
    <m/>
  </r>
  <r>
    <s v="[Nông dân nhỏ Ji Shan_Hộp rau] Quận Nghi Lan_Hộp kinh tế 8 miếng (Hữu cơ thân thiện/Mới hái trực tiếp từ nguồn/Hỗ trợ sản phẩm nông nghiệp tốt từ quê hương)"/>
    <s v=" m"/>
    <x v="201"/>
    <s v=" m"/>
    <s v=" m"/>
    <x v="5"/>
    <n v="699"/>
    <n v="541725"/>
    <s v="-"/>
    <s v="-"/>
    <s v="https://www.etmall.com.tw/i/3603591?Store=6&amp;Cate=176563"/>
    <x v="1"/>
    <s v="hộp rau"/>
    <s v="Hành, gừng, tỏi, gia vị, lá khoai lang, hoa cúc, bắp cải, rau muống"/>
    <s v="món ăn tổng hợp"/>
    <s v="2800g±10%"/>
    <s v="Hữu cơ thân thiện/Mới hái trực tiếp từ n"/>
    <s v="2800"/>
    <x v="13"/>
    <x v="1"/>
    <x v="1"/>
    <x v="0"/>
    <s v="Khoảng 3-4 ngày đối với rau ăn lá, khoảng 7 ngày đối với dưa, quả và rễ."/>
    <m/>
  </r>
  <r>
    <s v="Rau hỗn hợp ba màu đông lạnh hữu cơ Fuye FM (300g/gói)"/>
    <s v="uy"/>
    <x v="35"/>
    <s v="uy"/>
    <s v="uy"/>
    <x v="5"/>
    <n v="125"/>
    <n v="96875"/>
    <s v="-"/>
    <s v="-"/>
    <s v="https://www.etmall.com.tw/i/3585220?Store=6&amp;Cate=176563"/>
    <x v="2"/>
    <m/>
    <m/>
    <m/>
    <m/>
    <s v="300"/>
    <m/>
    <x v="22"/>
    <x v="2"/>
    <x v="2"/>
    <x v="0"/>
    <m/>
    <m/>
  </r>
  <r>
    <s v="[Nông dân nhỏ khéo léo_Hộp rau] Hạt Hoa Liên_Hộp kinh tế 9 miếng (Hữu cơ thân thiện/Tươi được hái trực tiếp từ nguồn/Hỗ trợ nông sản tốt từ quê hương)"/>
    <s v=" m"/>
    <x v="202"/>
    <s v=" m"/>
    <s v=" m"/>
    <x v="5"/>
    <n v="699"/>
    <n v="541725"/>
    <s v="-"/>
    <s v="-"/>
    <s v="https://www.etmall.com.tw/i/3452077?Store=6&amp;Cate=176563"/>
    <x v="1"/>
    <s v="hộp rau"/>
    <s v="Cà rốt, lá khoai lang, bắp cải, măng ngô, cà chua"/>
    <s v="món ăn tổng hợp"/>
    <s v="2400g±10%"/>
    <s v="Hữu cơ thân thiện/Tươi được hái trực tiếp từ n"/>
    <s v="2400"/>
    <x v="17"/>
    <x v="1"/>
    <x v="1"/>
    <x v="0"/>
    <s v="Khoảng 3-4 ngày đối với rau ăn lá, khoảng 7 ngày đối với dưa, quả và rễ."/>
    <s v="Hiệp hội xúc tiến thương hiệu nông nghiệp Đài Loan"/>
  </r>
  <r>
    <s v="[Nông dân nhỏ khéo léo_Hộp rau củ] Hương thơm địa phương huyện Yunlin_Hộp kinh tế 9 miếng (Hữu cơ thân thiện/Tươi được hái trực tiếp từ nguồn/Hỗ trợ các sản phẩm nông nghiệp tốt từ quê hương)"/>
    <s v=" m"/>
    <x v="39"/>
    <s v=" m"/>
    <s v=" m"/>
    <x v="5"/>
    <n v="699"/>
    <n v="541725"/>
    <s v="-"/>
    <s v="-"/>
    <s v="https://www.etmall.com.tw/i/3378201?Store=6&amp;Cate=176563"/>
    <x v="0"/>
    <s v="hộp rau"/>
    <s v="Lá khoai lang, bắp cải, măng ngô, cà chua, rau xanh"/>
    <s v="món ăn tổng hợp"/>
    <s v="3700g±10%"/>
    <s v="Hữu cơ thân thiện/Tươi được hái trực tiếp từ n"/>
    <s v="3700"/>
    <x v="20"/>
    <x v="1"/>
    <x v="1"/>
    <x v="0"/>
    <s v="Khoảng 3-4 ngày đối với rau ăn lá, khoảng 7 ngày đối với dưa, quả và rễ."/>
    <s v="Hiệp hội xúc tiến thương hiệu nông nghiệp Đài Loan"/>
  </r>
  <r>
    <s v="(Tùy chọn 880) Công nghệ sinh học Xingmei - Rau tươi đông lạnh nhập khẩu chính hãng - Gạo súp lơ trắng 1kg/gói (đã xét nghiệm 8 mặt hàng chính và đạt Viêm gan A/Noro/Dư lượng thuốc trừ sâu/Kim loại nặng)"/>
    <s v="i "/>
    <x v="49"/>
    <s v="i "/>
    <s v="i "/>
    <x v="5"/>
    <n v="162"/>
    <n v="125550"/>
    <s v="-"/>
    <s v="-"/>
    <s v="https://www.etmall.com.tw/i/3256540?Store=6&amp;Cate=176563"/>
    <x v="2"/>
    <m/>
    <m/>
    <m/>
    <m/>
    <s v="Tùy chọn 880) Côn"/>
    <m/>
    <x v="14"/>
    <x v="2"/>
    <x v="2"/>
    <x v="0"/>
    <m/>
    <m/>
  </r>
  <r>
    <s v="(Select 880) Bơ Chunks Xingmei Biotech-Đài Loan (1000g/gói)"/>
    <s v=""/>
    <x v="203"/>
    <s v=""/>
    <s v=""/>
    <x v="5"/>
    <n v="487"/>
    <n v="377425"/>
    <s v="-"/>
    <s v="-"/>
    <s v="https://www.etmall.com.tw/i/3256072?Store=6&amp;Cate=176563"/>
    <x v="2"/>
    <m/>
    <m/>
    <m/>
    <m/>
    <s v="Select 880) Bơ Chunks Xin"/>
    <m/>
    <x v="14"/>
    <x v="2"/>
    <x v="2"/>
    <x v="0"/>
    <m/>
    <m/>
  </r>
  <r>
    <s v="(Tùy chọn 880) Công nghệ sinh học Xingmei-rau tươi đông lạnh nhập khẩu chính hãng-bông cải xanh 1kg/gói (Đã vượt qua kiểm tra dư lượng thuốc trừ sâu/kim loại nặng)"/>
    <s v="kg"/>
    <x v="50"/>
    <s v="kg"/>
    <s v="kg"/>
    <x v="5"/>
    <n v="162"/>
    <n v="125550"/>
    <s v="-"/>
    <s v="-"/>
    <s v="https://www.etmall.com.tw/i/3254545?Store=6&amp;Cate=176563"/>
    <x v="2"/>
    <m/>
    <m/>
    <m/>
    <m/>
    <s v="Tùy chọn 880) Côn"/>
    <m/>
    <x v="14"/>
    <x v="2"/>
    <x v="2"/>
    <x v="0"/>
    <m/>
    <m/>
  </r>
  <r>
    <s v="[Công nghệ sinh học Xingmei] Chọn 4 gói rau tươi đông lạnh nhập khẩu/bông cải xanh/rau bina/cơm súp lơ trắng/hạt ngô (1000g/gói)"/>
    <s v="ạt"/>
    <x v="51"/>
    <s v="ạt"/>
    <s v="ạt"/>
    <x v="5"/>
    <n v="699"/>
    <n v="541725"/>
    <s v="-"/>
    <s v="-"/>
    <s v="https://www.etmall.com.tw/i/3239534?Store=6&amp;Cate=176563"/>
    <x v="4"/>
    <s v="rau quả"/>
    <s v="Bông cải xanh ngô/Súp lơ rau bina"/>
    <s v="món ăn tổng hợp"/>
    <s v="(1000g/túi)"/>
    <s v="1000"/>
    <s v="(100"/>
    <x v="14"/>
    <x v="0"/>
    <x v="0"/>
    <x v="1"/>
    <s v="3 năm"/>
    <s v="Công nghệ sinh học Komei"/>
  </r>
  <r>
    <s v="[Công nghệ sinh học Xingmei] Chọn 10 gói rau tươi đông lạnh/bông cải xanh/rau bina/cơm súp lơ trắng/hạt ngô nhập khẩu (1000g/gói)"/>
    <s v="p "/>
    <x v="178"/>
    <s v="p "/>
    <s v="p "/>
    <x v="5"/>
    <n v="1499"/>
    <n v="1161725"/>
    <s v="-"/>
    <s v="-"/>
    <s v="https://www.etmall.com.tw/i/3236701?Store=6&amp;Cate=176563"/>
    <x v="4"/>
    <s v="rau quả"/>
    <s v="Bông cải xanh ngô/Súp lơ rau bina"/>
    <s v="món ăn tổng hợp"/>
    <s v="1kg/túi"/>
    <s v="1000"/>
    <s v="1k"/>
    <x v="14"/>
    <x v="2"/>
    <x v="0"/>
    <x v="1"/>
    <s v="2 năm"/>
    <m/>
  </r>
  <r>
    <s v="[Công nghệ sinh học Xingmei] Chọn 4 gói rau tươi đông lạnh nhập khẩu/bông cải xanh/rau bina/cơm súp lơ trắng/hạt ngô (1000g/gói)"/>
    <s v="ạt"/>
    <x v="51"/>
    <s v="ạt"/>
    <s v="ạt"/>
    <x v="5"/>
    <n v="744"/>
    <n v="576600"/>
    <s v="-"/>
    <s v="-"/>
    <s v="https://www.etmall.com.tw/i/3231340?Store=6&amp;Cate=176563"/>
    <x v="2"/>
    <m/>
    <m/>
    <m/>
    <m/>
    <s v="1000"/>
    <m/>
    <x v="14"/>
    <x v="2"/>
    <x v="2"/>
    <x v="0"/>
    <m/>
    <m/>
  </r>
  <r>
    <s v="[Công nghệ sinh học Xingmei] Bộ bơ đông lạnh Đài Loan 6kg (1kg/gói)"/>
    <s v="an"/>
    <x v="204"/>
    <s v="an"/>
    <s v="an"/>
    <x v="5"/>
    <n v="2690"/>
    <n v="2084750"/>
    <s v="-"/>
    <s v="-"/>
    <s v="https://www.etmall.com.tw/i/3228476?Store=6&amp;Cate=176563"/>
    <x v="4"/>
    <s v="hoa quả"/>
    <m/>
    <s v="món ăn tổng hợp"/>
    <s v="1kg/gói, sản phẩm này có tổng cộng 6 gói."/>
    <s v="1k"/>
    <s v="1k"/>
    <x v="9"/>
    <x v="1"/>
    <x v="0"/>
    <x v="0"/>
    <s v="Bảo quản đông lạnh 2 năm"/>
    <s v="Công ty TNHH Công nghệ sinh học Xingmei"/>
  </r>
  <r>
    <s v="[Công nghệ sinh học Xingmei]Bộ 3kg bơ đông lạnh Đài Loan (1kg/gói)"/>
    <s v="i "/>
    <x v="205"/>
    <s v="i "/>
    <s v="i "/>
    <x v="5"/>
    <n v="1462"/>
    <n v="1133050"/>
    <s v="-"/>
    <s v="-"/>
    <s v="https://www.etmall.com.tw/i/3228431?Store=6&amp;Cate=176563"/>
    <x v="4"/>
    <s v="hoa quả"/>
    <m/>
    <s v="món ăn tổng hợp"/>
    <s v="1kg/gói, sản phẩm này có tổng cộng 3 gói."/>
    <s v="1k"/>
    <s v="1k"/>
    <x v="9"/>
    <x v="1"/>
    <x v="0"/>
    <x v="0"/>
    <s v="Bảo quản đông lạnh 2 năm"/>
    <s v="Công ty TNHH Công nghệ sinh học Xingmei"/>
  </r>
  <r>
    <s v="Hạt đậu nành đông lạnh hữu cơ Fuye FM (300g/gói)"/>
    <s v="uy"/>
    <x v="206"/>
    <s v="uy"/>
    <s v="uy"/>
    <x v="5"/>
    <n v="160"/>
    <n v="124000"/>
    <s v="-"/>
    <s v="-"/>
    <s v="https://www.etmall.com.tw/i/3133188?Store=6&amp;Cate=176563"/>
    <x v="2"/>
    <m/>
    <m/>
    <m/>
    <m/>
    <s v="300"/>
    <m/>
    <x v="16"/>
    <x v="2"/>
    <x v="2"/>
    <x v="0"/>
    <m/>
    <m/>
  </r>
  <r>
    <s v="Đậu nành muối đông lạnh hữu cơ Fuye FM (250g/gói)"/>
    <s v="uy"/>
    <x v="207"/>
    <s v="uy"/>
    <s v="uy"/>
    <x v="5"/>
    <n v="125"/>
    <n v="96875"/>
    <s v="-"/>
    <s v="-"/>
    <s v="https://www.etmall.com.tw/i/2937308?Store=6&amp;Cate=176563"/>
    <x v="2"/>
    <m/>
    <m/>
    <m/>
    <m/>
    <s v="250"/>
    <m/>
    <x v="0"/>
    <x v="2"/>
    <x v="2"/>
    <x v="0"/>
    <m/>
    <m/>
  </r>
  <r>
    <s v="Súp lơ xanh đông lạnh hữu cơ Fuye FM (300g/gói)"/>
    <s v="uy"/>
    <x v="208"/>
    <s v="uy"/>
    <s v="uy"/>
    <x v="5"/>
    <n v="150"/>
    <n v="116250"/>
    <s v="-"/>
    <s v="-"/>
    <s v="https://www.etmall.com.tw/i/2937306?Store=6&amp;Cate=176563"/>
    <x v="2"/>
    <m/>
    <m/>
    <m/>
    <m/>
    <s v="300"/>
    <m/>
    <x v="16"/>
    <x v="2"/>
    <x v="2"/>
    <x v="0"/>
    <m/>
    <m/>
  </r>
  <r>
    <s v="Khoai lang nướng đá đông lạnh hữu cơ Fuye FM (500g/gói)"/>
    <s v="uy"/>
    <x v="209"/>
    <s v="uy"/>
    <s v="uy"/>
    <x v="5"/>
    <n v="160"/>
    <n v="124000"/>
    <s v="-"/>
    <s v="-"/>
    <s v="https://www.etmall.com.tw/i/2936964?Store=6&amp;Cate=176563"/>
    <x v="2"/>
    <m/>
    <m/>
    <m/>
    <m/>
    <s v="500"/>
    <m/>
    <x v="31"/>
    <x v="2"/>
    <x v="2"/>
    <x v="0"/>
    <m/>
    <m/>
  </r>
  <r>
    <s v="[Jipin Health]Hương vị đậu_Đậu phụ đông lạnh hữu cơ (250g)"/>
    <s v="hữ"/>
    <x v="210"/>
    <s v="hữ"/>
    <s v="hữ"/>
    <x v="5"/>
    <n v="62"/>
    <n v="48050"/>
    <s v="-"/>
    <s v="-"/>
    <s v="https://www.etmall.com.tw/i/2813771?Store=6&amp;Cate=176563"/>
    <x v="2"/>
    <m/>
    <m/>
    <m/>
    <m/>
    <s v="250"/>
    <m/>
    <x v="0"/>
    <x v="2"/>
    <x v="2"/>
    <x v="0"/>
    <m/>
    <m/>
  </r>
  <r>
    <s v="[Chăm sóc sức khỏe Jipin] Vị đậu_Vỏ đậu sống hữu cơ (150g)"/>
    <s v="hữ"/>
    <x v="211"/>
    <s v="hữ"/>
    <s v="hữ"/>
    <x v="5"/>
    <n v="67"/>
    <n v="51925"/>
    <s v="-"/>
    <s v="-"/>
    <s v="https://www.etmall.com.tw/i/2813772?Store=6&amp;Cate=176563"/>
    <x v="2"/>
    <m/>
    <m/>
    <m/>
    <m/>
    <s v="150"/>
    <m/>
    <x v="1"/>
    <x v="2"/>
    <x v="2"/>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15B435-60BA-46CE-B58E-8157EAE5D182}" name="Bưu Kiệ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B10" firstHeaderRow="1" firstDataRow="1" firstDataCol="1"/>
  <pivotFields count="24">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items count="11">
        <item x="6"/>
        <item x="0"/>
        <item m="1" x="9"/>
        <item x="5"/>
        <item x="2"/>
        <item m="1" x="8"/>
        <item x="4"/>
        <item x="1"/>
        <item x="3"/>
        <item m="1" x="7"/>
        <item t="default"/>
      </items>
    </pivotField>
    <pivotField showAll="0"/>
    <pivotField showAll="0"/>
  </pivotFields>
  <rowFields count="1">
    <field x="19"/>
  </rowFields>
  <rowItems count="4">
    <i>
      <x/>
    </i>
    <i>
      <x v="1"/>
    </i>
    <i>
      <x v="2"/>
    </i>
    <i t="grand">
      <x/>
    </i>
  </rowItems>
  <colItems count="1">
    <i/>
  </colItems>
  <dataFields count="1">
    <dataField name="Count of Tên sp"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1C5B7-D158-45F7-85F5-C9E39B4351D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B50" firstHeaderRow="1" firstDataRow="1" firstDataCol="1"/>
  <pivotFields count="24">
    <pivotField showAll="0"/>
    <pivotField showAll="0"/>
    <pivotField showAll="0"/>
    <pivotField showAll="0"/>
    <pivotField showAll="0"/>
    <pivotField showAll="0"/>
    <pivotField showAll="0"/>
    <pivotField dataField="1"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1">
        <item x="6"/>
        <item x="0"/>
        <item m="1" x="9"/>
        <item x="5"/>
        <item x="2"/>
        <item m="1" x="8"/>
        <item x="4"/>
        <item x="1"/>
        <item x="3"/>
        <item m="1" x="7"/>
        <item t="default"/>
      </items>
      <autoSortScope>
        <pivotArea dataOnly="0" outline="0" fieldPosition="0">
          <references count="1">
            <reference field="4294967294" count="1" selected="0">
              <x v="0"/>
            </reference>
          </references>
        </pivotArea>
      </autoSortScope>
    </pivotField>
    <pivotField showAll="0"/>
    <pivotField showAll="0"/>
  </pivotFields>
  <rowFields count="1">
    <field x="21"/>
  </rowFields>
  <rowItems count="8">
    <i>
      <x v="3"/>
    </i>
    <i>
      <x/>
    </i>
    <i>
      <x v="7"/>
    </i>
    <i>
      <x v="4"/>
    </i>
    <i>
      <x v="6"/>
    </i>
    <i>
      <x v="8"/>
    </i>
    <i>
      <x v="1"/>
    </i>
    <i t="grand">
      <x/>
    </i>
  </rowItems>
  <colItems count="1">
    <i/>
  </colItems>
  <dataFields count="1">
    <dataField name="Average of Gía Vnđ" fld="7" subtotal="average" baseField="21"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26B345-812B-4DBF-A4E1-1824AB4B9BC0}" name="Giá"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4:B40" firstHeaderRow="1" firstDataRow="1" firstDataCol="1"/>
  <pivotFields count="24">
    <pivotField showAll="0"/>
    <pivotField showAll="0"/>
    <pivotField showAll="0"/>
    <pivotField showAll="0"/>
    <pivotField showAll="0"/>
    <pivotField axis="axisRow" showAll="0" sortType="a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pivotField dataField="1"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6"/>
        <item x="0"/>
        <item m="1" x="9"/>
        <item x="5"/>
        <item x="2"/>
        <item m="1" x="8"/>
        <item x="4"/>
        <item x="1"/>
        <item x="3"/>
        <item m="1" x="7"/>
        <item t="default"/>
      </items>
    </pivotField>
    <pivotField showAll="0"/>
    <pivotField showAll="0"/>
  </pivotFields>
  <rowFields count="1">
    <field x="5"/>
  </rowFields>
  <rowItems count="6">
    <i>
      <x/>
    </i>
    <i>
      <x v="4"/>
    </i>
    <i>
      <x v="5"/>
    </i>
    <i>
      <x v="2"/>
    </i>
    <i>
      <x v="3"/>
    </i>
    <i>
      <x v="1"/>
    </i>
  </rowItems>
  <colItems count="1">
    <i/>
  </colItems>
  <dataFields count="1">
    <dataField name="Average of Gía Vnđ" fld="7" subtotal="average" baseField="5" baseItem="0" numFmtId="3"/>
  </dataFields>
  <formats count="1">
    <format dxfId="12834">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7ED2E-658F-4ACC-8178-7F92E5A1BCC4}" name="Nguồn gốc"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4:B31" firstHeaderRow="1" firstDataRow="1" firstDataCol="1"/>
  <pivotFields count="24">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6"/>
        <item x="0"/>
        <item m="1" x="9"/>
        <item x="5"/>
        <item x="2"/>
        <item m="1" x="8"/>
        <item x="4"/>
        <item x="1"/>
        <item x="3"/>
        <item m="1" x="7"/>
        <item t="default"/>
      </items>
    </pivotField>
    <pivotField showAll="0"/>
    <pivotField showAll="0"/>
  </pivotFields>
  <rowFields count="1">
    <field x="21"/>
  </rowFields>
  <rowItems count="7">
    <i>
      <x/>
    </i>
    <i>
      <x v="1"/>
    </i>
    <i>
      <x v="3"/>
    </i>
    <i>
      <x v="4"/>
    </i>
    <i>
      <x v="6"/>
    </i>
    <i>
      <x v="7"/>
    </i>
    <i>
      <x v="8"/>
    </i>
  </rowItems>
  <colItems count="1">
    <i/>
  </colItems>
  <dataFields count="1">
    <dataField name="Count of Tên sp" fld="2" subtotal="count" baseField="0"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1" count="1" selected="0">
            <x v="0"/>
          </reference>
        </references>
      </pivotArea>
    </chartFormat>
    <chartFormat chart="2" format="11">
      <pivotArea type="data" outline="0" fieldPosition="0">
        <references count="2">
          <reference field="4294967294" count="1" selected="0">
            <x v="0"/>
          </reference>
          <reference field="21" count="1" selected="0">
            <x v="1"/>
          </reference>
        </references>
      </pivotArea>
    </chartFormat>
    <chartFormat chart="2" format="12">
      <pivotArea type="data" outline="0" fieldPosition="0">
        <references count="2">
          <reference field="4294967294" count="1" selected="0">
            <x v="0"/>
          </reference>
          <reference field="21" count="1" selected="0">
            <x v="3"/>
          </reference>
        </references>
      </pivotArea>
    </chartFormat>
    <chartFormat chart="2" format="13">
      <pivotArea type="data" outline="0" fieldPosition="0">
        <references count="2">
          <reference field="4294967294" count="1" selected="0">
            <x v="0"/>
          </reference>
          <reference field="21" count="1" selected="0">
            <x v="4"/>
          </reference>
        </references>
      </pivotArea>
    </chartFormat>
    <chartFormat chart="2" format="14">
      <pivotArea type="data" outline="0" fieldPosition="0">
        <references count="2">
          <reference field="4294967294" count="1" selected="0">
            <x v="0"/>
          </reference>
          <reference field="21" count="1" selected="0">
            <x v="6"/>
          </reference>
        </references>
      </pivotArea>
    </chartFormat>
    <chartFormat chart="2" format="15">
      <pivotArea type="data" outline="0" fieldPosition="0">
        <references count="2">
          <reference field="4294967294" count="1" selected="0">
            <x v="0"/>
          </reference>
          <reference field="21" count="1" selected="0">
            <x v="7"/>
          </reference>
        </references>
      </pivotArea>
    </chartFormat>
    <chartFormat chart="2" format="16">
      <pivotArea type="data" outline="0" fieldPosition="0">
        <references count="2">
          <reference field="4294967294" count="1" selected="0">
            <x v="0"/>
          </reference>
          <reference field="2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F35F46-C66D-4660-8CB3-7A4D32211039}" name="Bảo quả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21" firstHeaderRow="1" firstDataRow="1" firstDataCol="1"/>
  <pivotFields count="24">
    <pivotField dataField="1"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1"/>
        <item x="0"/>
        <item x="5"/>
        <item x="4"/>
        <item x="3"/>
        <item x="2"/>
        <item t="default"/>
      </items>
      <autoSortScope>
        <pivotArea dataOnly="0" outline="0" fieldPosition="0">
          <references count="1">
            <reference field="4294967294" count="1" selected="0">
              <x v="0"/>
            </reference>
          </references>
        </pivotArea>
      </autoSortScope>
    </pivotField>
    <pivotField showAll="0">
      <items count="11">
        <item x="6"/>
        <item x="0"/>
        <item m="1" x="9"/>
        <item x="5"/>
        <item x="2"/>
        <item m="1" x="8"/>
        <item x="4"/>
        <item x="1"/>
        <item x="3"/>
        <item m="1" x="7"/>
        <item t="default"/>
      </items>
    </pivotField>
    <pivotField showAll="0"/>
    <pivotField showAll="0"/>
  </pivotFields>
  <rowFields count="1">
    <field x="20"/>
  </rowFields>
  <rowItems count="7">
    <i>
      <x v="2"/>
    </i>
    <i>
      <x v="3"/>
    </i>
    <i>
      <x/>
    </i>
    <i>
      <x v="4"/>
    </i>
    <i>
      <x v="5"/>
    </i>
    <i>
      <x v="1"/>
    </i>
    <i t="grand">
      <x/>
    </i>
  </rowItems>
  <colItems count="1">
    <i/>
  </colItems>
  <dataFields count="1">
    <dataField name="Count of Tên sản phẩm" fld="0" subtotal="count" baseField="0" baseItem="0"/>
  </dataFields>
  <chartFormats count="7">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0" count="1" selected="0">
            <x v="2"/>
          </reference>
        </references>
      </pivotArea>
    </chartFormat>
    <chartFormat chart="4" format="13">
      <pivotArea type="data" outline="0" fieldPosition="0">
        <references count="2">
          <reference field="4294967294" count="1" selected="0">
            <x v="0"/>
          </reference>
          <reference field="20" count="1" selected="0">
            <x v="3"/>
          </reference>
        </references>
      </pivotArea>
    </chartFormat>
    <chartFormat chart="4" format="14">
      <pivotArea type="data" outline="0" fieldPosition="0">
        <references count="2">
          <reference field="4294967294" count="1" selected="0">
            <x v="0"/>
          </reference>
          <reference field="20" count="1" selected="0">
            <x v="0"/>
          </reference>
        </references>
      </pivotArea>
    </chartFormat>
    <chartFormat chart="4" format="15">
      <pivotArea type="data" outline="0" fieldPosition="0">
        <references count="2">
          <reference field="4294967294" count="1" selected="0">
            <x v="0"/>
          </reference>
          <reference field="20" count="1" selected="0">
            <x v="4"/>
          </reference>
        </references>
      </pivotArea>
    </chartFormat>
    <chartFormat chart="4" format="16">
      <pivotArea type="data" outline="0" fieldPosition="0">
        <references count="2">
          <reference field="4294967294" count="1" selected="0">
            <x v="0"/>
          </reference>
          <reference field="20" count="1" selected="0">
            <x v="1"/>
          </reference>
        </references>
      </pivotArea>
    </chartFormat>
    <chartFormat chart="4" format="17">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D2696-BCDC-46EB-A44C-4FACEAE692BE}" name="Chi tiế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6:V281" firstHeaderRow="1" firstDataRow="1" firstDataCol="6"/>
  <pivotFields count="24">
    <pivotField compact="0" outline="0" showAll="0" defaultSubtotal="0"/>
    <pivotField compact="0" outline="0" showAll="0" defaultSubtotal="0"/>
    <pivotField axis="axisRow" compact="0" outline="0" showAll="0" defaultSubtotal="0">
      <items count="212">
        <item x="130"/>
        <item x="132"/>
        <item x="13"/>
        <item x="70"/>
        <item x="35"/>
        <item x="93"/>
        <item x="94"/>
        <item x="92"/>
        <item x="150"/>
        <item x="38"/>
        <item x="107"/>
        <item x="71"/>
        <item x="195"/>
        <item x="48"/>
        <item x="205"/>
        <item x="163"/>
        <item x="47"/>
        <item x="83"/>
        <item x="45"/>
        <item x="162"/>
        <item x="204"/>
        <item x="198"/>
        <item x="117"/>
        <item x="181"/>
        <item x="32"/>
        <item x="164"/>
        <item x="165"/>
        <item x="16"/>
        <item x="17"/>
        <item x="18"/>
        <item x="157"/>
        <item x="160"/>
        <item x="178"/>
        <item x="51"/>
        <item x="68"/>
        <item x="10"/>
        <item x="182"/>
        <item x="175"/>
        <item x="176"/>
        <item x="174"/>
        <item x="184"/>
        <item x="196"/>
        <item x="186"/>
        <item x="56"/>
        <item x="106"/>
        <item x="82"/>
        <item x="95"/>
        <item x="101"/>
        <item x="102"/>
        <item x="50"/>
        <item x="78"/>
        <item x="80"/>
        <item x="79"/>
        <item x="180"/>
        <item x="207"/>
        <item x="23"/>
        <item x="24"/>
        <item x="210"/>
        <item x="159"/>
        <item x="139"/>
        <item x="137"/>
        <item x="166"/>
        <item x="185"/>
        <item x="161"/>
        <item x="168"/>
        <item x="172"/>
        <item x="173"/>
        <item x="119"/>
        <item x="148"/>
        <item x="149"/>
        <item x="0"/>
        <item x="1"/>
        <item x="9"/>
        <item x="15"/>
        <item x="155"/>
        <item x="28"/>
        <item x="206"/>
        <item x="55"/>
        <item x="202"/>
        <item x="30"/>
        <item x="33"/>
        <item x="153"/>
        <item x="152"/>
        <item x="151"/>
        <item x="27"/>
        <item x="12"/>
        <item x="65"/>
        <item x="63"/>
        <item x="64"/>
        <item x="20"/>
        <item x="67"/>
        <item x="66"/>
        <item x="60"/>
        <item x="59"/>
        <item x="39"/>
        <item x="144"/>
        <item x="96"/>
        <item x="109"/>
        <item x="113"/>
        <item x="110"/>
        <item x="108"/>
        <item x="112"/>
        <item x="116"/>
        <item x="111"/>
        <item x="81"/>
        <item x="209"/>
        <item x="77"/>
        <item x="76"/>
        <item x="75"/>
        <item x="72"/>
        <item x="73"/>
        <item x="74"/>
        <item x="85"/>
        <item x="86"/>
        <item x="84"/>
        <item x="98"/>
        <item x="100"/>
        <item x="99"/>
        <item x="88"/>
        <item x="115"/>
        <item x="97"/>
        <item x="145"/>
        <item x="118"/>
        <item x="120"/>
        <item x="147"/>
        <item x="114"/>
        <item x="194"/>
        <item x="187"/>
        <item x="154"/>
        <item x="22"/>
        <item x="21"/>
        <item x="129"/>
        <item x="128"/>
        <item x="127"/>
        <item x="126"/>
        <item x="123"/>
        <item x="124"/>
        <item x="122"/>
        <item x="121"/>
        <item x="125"/>
        <item x="69"/>
        <item x="11"/>
        <item x="89"/>
        <item x="167"/>
        <item x="14"/>
        <item x="44"/>
        <item x="42"/>
        <item x="43"/>
        <item x="41"/>
        <item x="29"/>
        <item x="197"/>
        <item x="131"/>
        <item x="140"/>
        <item x="87"/>
        <item x="31"/>
        <item x="37"/>
        <item x="36"/>
        <item x="200"/>
        <item x="201"/>
        <item x="34"/>
        <item x="199"/>
        <item x="8"/>
        <item x="177"/>
        <item x="170"/>
        <item x="169"/>
        <item x="171"/>
        <item x="46"/>
        <item x="53"/>
        <item x="58"/>
        <item x="57"/>
        <item x="193"/>
        <item x="191"/>
        <item x="192"/>
        <item x="40"/>
        <item x="19"/>
        <item x="49"/>
        <item x="25"/>
        <item x="4"/>
        <item x="3"/>
        <item x="2"/>
        <item x="52"/>
        <item x="143"/>
        <item x="142"/>
        <item x="183"/>
        <item x="189"/>
        <item x="190"/>
        <item x="208"/>
        <item x="188"/>
        <item x="103"/>
        <item x="146"/>
        <item x="105"/>
        <item x="5"/>
        <item x="26"/>
        <item x="6"/>
        <item x="7"/>
        <item x="179"/>
        <item x="90"/>
        <item x="136"/>
        <item x="138"/>
        <item x="91"/>
        <item x="211"/>
        <item x="141"/>
        <item x="62"/>
        <item x="135"/>
        <item x="134"/>
        <item x="156"/>
        <item x="158"/>
        <item x="133"/>
        <item x="61"/>
        <item x="104"/>
        <item x="203"/>
        <item x="54"/>
      </items>
    </pivotField>
    <pivotField compact="0" outline="0" showAll="0" defaultSubtotal="0"/>
    <pivotField compact="0" outline="0" subtotalTop="0" showAll="0" defaultSubtotal="0"/>
    <pivotField axis="axisRow" compact="0" outline="0" showAll="0" defaultSubtotal="0">
      <items count="6">
        <item x="4"/>
        <item x="0"/>
        <item x="1"/>
        <item x="2"/>
        <item x="3"/>
        <item x="5"/>
      </items>
    </pivotField>
    <pivotField dataField="1" compact="0" outline="0" showAll="0" defaultSubtotal="0"/>
    <pivotField compact="0" numFmtId="3"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9">
        <item x="14"/>
        <item x="13"/>
        <item x="17"/>
        <item x="15"/>
        <item x="4"/>
        <item x="5"/>
        <item x="8"/>
        <item x="6"/>
        <item x="0"/>
        <item x="7"/>
        <item x="16"/>
        <item x="1"/>
        <item x="18"/>
        <item x="3"/>
        <item x="11"/>
        <item x="12"/>
        <item x="9"/>
        <item x="10"/>
        <item x="2"/>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name="Trọng lượng/gói" axis="axisRow" compact="0" outline="0" subtotalTop="0" showAll="0" defaultSubtotal="0">
      <items count="58">
        <item x="5"/>
        <item x="7"/>
        <item x="46"/>
        <item x="54"/>
        <item x="56"/>
        <item x="53"/>
        <item x="34"/>
        <item x="22"/>
        <item x="35"/>
        <item x="36"/>
        <item x="24"/>
        <item x="43"/>
        <item x="9"/>
        <item x="45"/>
        <item x="40"/>
        <item x="38"/>
        <item x="49"/>
        <item x="50"/>
        <item x="4"/>
        <item x="27"/>
        <item x="30"/>
        <item x="3"/>
        <item x="11"/>
        <item x="52"/>
        <item x="19"/>
        <item x="41"/>
        <item x="48"/>
        <item x="25"/>
        <item x="47"/>
        <item x="26"/>
        <item x="37"/>
        <item x="8"/>
        <item x="14"/>
        <item x="44"/>
        <item x="39"/>
        <item x="1"/>
        <item x="6"/>
        <item x="57"/>
        <item x="21"/>
        <item x="51"/>
        <item x="17"/>
        <item x="0"/>
        <item x="13"/>
        <item x="28"/>
        <item x="16"/>
        <item x="33"/>
        <item x="55"/>
        <item x="15"/>
        <item x="20"/>
        <item x="10"/>
        <item x="29"/>
        <item x="31"/>
        <item x="2"/>
        <item x="12"/>
        <item x="42"/>
        <item x="23"/>
        <item x="32"/>
        <item x="18"/>
      </items>
    </pivotField>
    <pivotField axis="axisRow" compact="0" outline="0" showAll="0" defaultSubtotal="0">
      <items count="3">
        <item x="0"/>
        <item x="1"/>
        <item x="2"/>
      </items>
    </pivotField>
    <pivotField axis="axisRow" compact="0" outline="0" showAll="0" defaultSubtotal="0">
      <items count="6">
        <item x="1"/>
        <item x="0"/>
        <item x="5"/>
        <item x="4"/>
        <item x="3"/>
        <item x="2"/>
      </items>
    </pivotField>
    <pivotField compact="0" outline="0" showAll="0" defaultSubtotal="0">
      <items count="10">
        <item x="6"/>
        <item x="0"/>
        <item m="1" x="9"/>
        <item x="5"/>
        <item x="2"/>
        <item m="1" x="8"/>
        <item x="4"/>
        <item x="1"/>
        <item x="3"/>
        <item m="1" x="7"/>
      </items>
    </pivotField>
    <pivotField compact="0" outline="0" showAll="0" defaultSubtotal="0"/>
    <pivotField compact="0" outline="0" showAll="0" defaultSubtotal="0"/>
  </pivotFields>
  <rowFields count="6">
    <field x="5"/>
    <field x="11"/>
    <field x="2"/>
    <field x="19"/>
    <field x="20"/>
    <field x="18"/>
  </rowFields>
  <rowItems count="275">
    <i>
      <x/>
      <x v="2"/>
      <x v="15"/>
      <x/>
      <x v="1"/>
      <x v="12"/>
    </i>
    <i r="2">
      <x v="19"/>
      <x/>
      <x v="1"/>
      <x v="12"/>
    </i>
    <i r="2">
      <x v="170"/>
      <x/>
      <x v="1"/>
      <x v="32"/>
    </i>
    <i r="2">
      <x v="171"/>
      <x/>
      <x v="1"/>
      <x v="41"/>
    </i>
    <i r="2">
      <x v="172"/>
      <x/>
      <x v="1"/>
      <x v="44"/>
    </i>
    <i r="1">
      <x v="4"/>
      <x v="32"/>
      <x v="2"/>
      <x v="1"/>
      <x v="12"/>
    </i>
    <i r="1">
      <x v="5"/>
      <x v="24"/>
      <x/>
      <x v="1"/>
      <x v="32"/>
    </i>
    <i r="1">
      <x v="6"/>
      <x v="65"/>
      <x/>
      <x v="1"/>
      <x v="8"/>
    </i>
    <i r="1">
      <x v="7"/>
      <x v="38"/>
      <x v="1"/>
      <x v="1"/>
      <x v="5"/>
    </i>
    <i r="2">
      <x v="162"/>
      <x v="2"/>
      <x v="5"/>
      <x v="57"/>
    </i>
    <i r="1">
      <x v="8"/>
      <x v="163"/>
      <x v="1"/>
      <x v="1"/>
      <x v="38"/>
    </i>
    <i r="2">
      <x v="164"/>
      <x v="1"/>
      <x v="1"/>
      <x v="38"/>
    </i>
    <i r="2">
      <x v="165"/>
      <x v="1"/>
      <x v="1"/>
      <x v="38"/>
    </i>
    <i r="1">
      <x v="12"/>
      <x v="37"/>
      <x/>
      <x v="1"/>
      <x v="41"/>
    </i>
    <i r="1">
      <x v="13"/>
      <x v="25"/>
      <x/>
      <x v="1"/>
      <x v="12"/>
    </i>
    <i r="2">
      <x v="26"/>
      <x/>
      <x v="1"/>
      <x v="12"/>
    </i>
    <i r="2">
      <x v="27"/>
      <x/>
      <x v="1"/>
      <x v="12"/>
    </i>
    <i r="2">
      <x v="28"/>
      <x/>
      <x v="1"/>
      <x v="12"/>
    </i>
    <i r="2">
      <x v="29"/>
      <x/>
      <x v="1"/>
      <x v="12"/>
    </i>
    <i r="2">
      <x v="41"/>
      <x/>
      <x v="1"/>
      <x v="32"/>
    </i>
    <i r="2">
      <x v="42"/>
      <x/>
      <x v="1"/>
      <x v="13"/>
    </i>
    <i r="2">
      <x v="61"/>
      <x/>
      <x v="1"/>
      <x v="32"/>
    </i>
    <i r="2">
      <x v="66"/>
      <x/>
      <x v="1"/>
      <x v="12"/>
    </i>
    <i r="5">
      <x v="32"/>
    </i>
    <i r="2">
      <x v="126"/>
      <x v="2"/>
      <x v="1"/>
      <x v="38"/>
    </i>
    <i r="2">
      <x v="143"/>
      <x/>
      <x v="1"/>
      <x v="32"/>
    </i>
    <i r="2">
      <x v="184"/>
      <x v="2"/>
      <x v="1"/>
      <x v="38"/>
    </i>
    <i r="2">
      <x v="185"/>
      <x v="2"/>
      <x v="1"/>
      <x v="38"/>
    </i>
    <i r="2">
      <x v="187"/>
      <x/>
      <x v="1"/>
      <x v="38"/>
    </i>
    <i r="1">
      <x v="16"/>
      <x v="39"/>
      <x/>
      <x v="1"/>
      <x v="32"/>
    </i>
    <i r="2">
      <x v="127"/>
      <x/>
      <x v="1"/>
      <x v="32"/>
    </i>
    <i r="1">
      <x v="18"/>
      <x v="12"/>
      <x v="2"/>
      <x v="5"/>
      <x v="32"/>
    </i>
    <i r="2">
      <x v="23"/>
      <x v="2"/>
      <x v="5"/>
      <x v="57"/>
    </i>
    <i r="2">
      <x v="36"/>
      <x v="2"/>
      <x v="5"/>
      <x v="57"/>
    </i>
    <i r="2">
      <x v="40"/>
      <x v="2"/>
      <x v="5"/>
      <x v="12"/>
    </i>
    <i r="2">
      <x v="49"/>
      <x v="2"/>
      <x v="5"/>
      <x v="12"/>
    </i>
    <i r="2">
      <x v="53"/>
      <x v="2"/>
      <x v="5"/>
      <x v="57"/>
    </i>
    <i r="2">
      <x v="62"/>
      <x v="2"/>
      <x v="5"/>
      <x v="41"/>
    </i>
    <i r="5">
      <x v="44"/>
    </i>
    <i r="5">
      <x v="46"/>
    </i>
    <i r="2">
      <x v="63"/>
      <x v="2"/>
      <x v="5"/>
      <x v="8"/>
    </i>
    <i r="2">
      <x v="64"/>
      <x v="2"/>
      <x v="5"/>
      <x v="32"/>
    </i>
    <i r="2">
      <x v="73"/>
      <x v="2"/>
      <x v="5"/>
      <x v="12"/>
    </i>
    <i r="2">
      <x v="126"/>
      <x v="2"/>
      <x v="5"/>
      <x v="4"/>
    </i>
    <i r="2">
      <x v="174"/>
      <x v="2"/>
      <x v="5"/>
      <x v="12"/>
    </i>
    <i r="2">
      <x v="175"/>
      <x v="2"/>
      <x v="5"/>
      <x v="12"/>
    </i>
    <i r="2">
      <x v="176"/>
      <x v="2"/>
      <x v="5"/>
      <x v="12"/>
    </i>
    <i r="2">
      <x v="183"/>
      <x v="2"/>
      <x v="5"/>
      <x v="57"/>
    </i>
    <i r="2">
      <x v="195"/>
      <x v="2"/>
      <x v="5"/>
      <x v="3"/>
    </i>
    <i>
      <x v="1"/>
      <x v="4"/>
      <x v="9"/>
      <x/>
      <x v="1"/>
      <x v="24"/>
    </i>
    <i r="2">
      <x v="33"/>
      <x/>
      <x v="1"/>
      <x v="12"/>
    </i>
    <i r="2">
      <x v="55"/>
      <x/>
      <x v="1"/>
      <x v="12"/>
    </i>
    <i r="2">
      <x v="56"/>
      <x/>
      <x v="1"/>
      <x v="12"/>
    </i>
    <i r="2">
      <x v="89"/>
      <x/>
      <x v="1"/>
      <x v="12"/>
    </i>
    <i r="2">
      <x v="129"/>
      <x/>
      <x v="1"/>
      <x v="12"/>
    </i>
    <i r="2">
      <x v="130"/>
      <x/>
      <x v="1"/>
      <x v="12"/>
    </i>
    <i r="1">
      <x v="5"/>
      <x v="24"/>
      <x/>
      <x v="1"/>
      <x v="32"/>
    </i>
    <i r="2">
      <x v="154"/>
      <x/>
      <x v="1"/>
      <x v="32"/>
    </i>
    <i r="1">
      <x v="6"/>
      <x v="77"/>
      <x/>
      <x v="4"/>
      <x v="10"/>
    </i>
    <i r="1">
      <x v="7"/>
      <x v="18"/>
      <x v="1"/>
      <x v="1"/>
      <x v="7"/>
    </i>
    <i r="2">
      <x v="173"/>
      <x/>
      <x v="1"/>
      <x v="38"/>
    </i>
    <i r="1">
      <x v="8"/>
      <x v="2"/>
      <x v="1"/>
      <x/>
      <x v="36"/>
    </i>
    <i r="2">
      <x v="13"/>
      <x v="1"/>
      <x v="1"/>
      <x v="44"/>
    </i>
    <i r="2">
      <x v="35"/>
      <x v="1"/>
      <x v="1"/>
      <x v="35"/>
    </i>
    <i r="2">
      <x v="70"/>
      <x/>
      <x v="1"/>
      <x v="41"/>
    </i>
    <i r="2">
      <x v="71"/>
      <x/>
      <x v="1"/>
      <x v="41"/>
    </i>
    <i r="2">
      <x v="72"/>
      <x/>
      <x v="1"/>
      <x/>
    </i>
    <i r="2">
      <x v="75"/>
      <x v="2"/>
      <x v="5"/>
      <x v="53"/>
    </i>
    <i r="2">
      <x v="79"/>
      <x v="1"/>
      <x/>
      <x v="42"/>
    </i>
    <i r="2">
      <x v="85"/>
      <x v="1"/>
      <x/>
      <x v="1"/>
    </i>
    <i r="2">
      <x v="90"/>
      <x v="1"/>
      <x/>
      <x v="35"/>
    </i>
    <i r="2">
      <x v="91"/>
      <x v="1"/>
      <x/>
      <x v="35"/>
    </i>
    <i r="2">
      <x v="94"/>
      <x v="1"/>
      <x/>
      <x v="48"/>
    </i>
    <i r="2">
      <x v="141"/>
      <x v="1"/>
      <x/>
      <x v="36"/>
    </i>
    <i r="2">
      <x v="144"/>
      <x v="2"/>
      <x v="5"/>
      <x v="31"/>
    </i>
    <i r="2">
      <x v="149"/>
      <x v="2"/>
      <x v="5"/>
      <x v="53"/>
    </i>
    <i r="2">
      <x v="168"/>
      <x v="1"/>
      <x v="1"/>
      <x v="44"/>
    </i>
    <i r="2">
      <x v="169"/>
      <x v="1"/>
      <x v="1"/>
      <x v="44"/>
    </i>
    <i r="2">
      <x v="177"/>
      <x v="1"/>
      <x/>
      <x v="35"/>
    </i>
    <i r="2">
      <x v="178"/>
      <x v="1"/>
      <x/>
      <x v="35"/>
    </i>
    <i r="2">
      <x v="179"/>
      <x v="1"/>
      <x/>
      <x v="35"/>
    </i>
    <i r="2">
      <x v="180"/>
      <x/>
      <x v="1"/>
      <x v="55"/>
    </i>
    <i r="1">
      <x v="9"/>
      <x v="86"/>
      <x v="2"/>
      <x v="1"/>
      <x v="20"/>
    </i>
    <i r="2">
      <x v="87"/>
      <x v="2"/>
      <x v="1"/>
      <x v="43"/>
    </i>
    <i r="2">
      <x v="88"/>
      <x v="1"/>
      <x v="4"/>
      <x v="50"/>
    </i>
    <i r="2">
      <x v="145"/>
      <x v="2"/>
      <x v="5"/>
      <x v="53"/>
    </i>
    <i r="2">
      <x v="146"/>
      <x v="2"/>
      <x v="5"/>
      <x v="53"/>
    </i>
    <i r="2">
      <x v="147"/>
      <x v="2"/>
      <x v="5"/>
      <x v="53"/>
    </i>
    <i r="2">
      <x v="148"/>
      <x v="2"/>
      <x v="5"/>
      <x v="53"/>
    </i>
    <i r="2">
      <x v="202"/>
      <x v="1"/>
      <x v="4"/>
      <x v="19"/>
    </i>
    <i r="5">
      <x v="27"/>
    </i>
    <i r="5">
      <x v="29"/>
    </i>
    <i r="2">
      <x v="208"/>
      <x v="1"/>
      <x v="4"/>
      <x v="19"/>
    </i>
    <i r="5">
      <x v="27"/>
    </i>
    <i r="5">
      <x v="29"/>
    </i>
    <i r="1">
      <x v="11"/>
      <x v="80"/>
      <x v="1"/>
      <x/>
      <x v="47"/>
    </i>
    <i r="2">
      <x v="84"/>
      <x v="1"/>
      <x/>
      <x v="22"/>
    </i>
    <i r="2">
      <x v="156"/>
      <x v="1"/>
      <x/>
      <x v="40"/>
    </i>
    <i r="2">
      <x v="159"/>
      <x v="1"/>
      <x/>
      <x v="42"/>
    </i>
    <i r="2">
      <x v="161"/>
      <x v="1"/>
      <x/>
      <x v="18"/>
    </i>
    <i r="2">
      <x v="191"/>
      <x v="1"/>
      <x/>
      <x v="52"/>
    </i>
    <i r="2">
      <x v="192"/>
      <x v="1"/>
      <x/>
      <x v="49"/>
    </i>
    <i r="2">
      <x v="193"/>
      <x v="1"/>
      <x/>
      <x v="21"/>
    </i>
    <i r="2">
      <x v="194"/>
      <x v="1"/>
      <x/>
      <x v="18"/>
    </i>
    <i r="1">
      <x v="13"/>
      <x v="27"/>
      <x/>
      <x v="1"/>
      <x v="12"/>
    </i>
    <i r="2">
      <x v="28"/>
      <x/>
      <x v="1"/>
      <x v="12"/>
    </i>
    <i r="2">
      <x v="29"/>
      <x/>
      <x v="1"/>
      <x v="12"/>
    </i>
    <i r="1">
      <x v="16"/>
      <x v="43"/>
      <x v="2"/>
      <x v="1"/>
      <x v="32"/>
    </i>
    <i r="1">
      <x v="17"/>
      <x v="92"/>
      <x v="1"/>
      <x/>
      <x v="35"/>
    </i>
    <i r="2">
      <x v="93"/>
      <x v="1"/>
      <x/>
      <x v="35"/>
    </i>
    <i r="1">
      <x v="18"/>
      <x v="4"/>
      <x v="2"/>
      <x v="5"/>
      <x v="44"/>
    </i>
    <i r="2">
      <x v="16"/>
      <x v="2"/>
      <x v="5"/>
      <x v="44"/>
    </i>
    <i r="2">
      <x v="33"/>
      <x v="2"/>
      <x v="5"/>
      <x v="12"/>
    </i>
    <i r="2">
      <x v="34"/>
      <x v="2"/>
      <x v="5"/>
      <x v="57"/>
    </i>
    <i r="2">
      <x v="35"/>
      <x v="2"/>
      <x v="5"/>
      <x v="35"/>
    </i>
    <i r="2">
      <x v="49"/>
      <x v="2"/>
      <x v="5"/>
      <x v="12"/>
    </i>
    <i r="2">
      <x v="73"/>
      <x v="2"/>
      <x v="5"/>
      <x v="12"/>
    </i>
    <i r="2">
      <x v="140"/>
      <x v="2"/>
      <x v="5"/>
      <x v="51"/>
    </i>
    <i r="2">
      <x v="155"/>
      <x v="2"/>
      <x v="5"/>
      <x v="57"/>
    </i>
    <i r="2">
      <x v="166"/>
      <x v="2"/>
      <x v="5"/>
      <x v="44"/>
    </i>
    <i r="2">
      <x v="167"/>
      <x v="2"/>
      <x v="5"/>
      <x v="44"/>
    </i>
    <i r="2">
      <x v="174"/>
      <x v="2"/>
      <x v="5"/>
      <x v="12"/>
    </i>
    <i r="2">
      <x v="175"/>
      <x v="2"/>
      <x v="5"/>
      <x v="12"/>
    </i>
    <i r="2">
      <x v="176"/>
      <x v="2"/>
      <x v="5"/>
      <x v="12"/>
    </i>
    <i r="2">
      <x v="180"/>
      <x v="2"/>
      <x v="5"/>
      <x v="55"/>
    </i>
    <i r="2">
      <x v="211"/>
      <x v="2"/>
      <x v="5"/>
      <x v="12"/>
    </i>
    <i>
      <x v="2"/>
      <x/>
      <x v="96"/>
      <x/>
      <x v="1"/>
      <x v="32"/>
    </i>
    <i r="1">
      <x v="1"/>
      <x v="5"/>
      <x v="2"/>
      <x v="5"/>
      <x v="57"/>
    </i>
    <i r="2">
      <x v="6"/>
      <x v="2"/>
      <x v="5"/>
      <x v="57"/>
    </i>
    <i r="2">
      <x v="7"/>
      <x v="2"/>
      <x v="5"/>
      <x v="57"/>
    </i>
    <i r="2">
      <x v="196"/>
      <x v="2"/>
      <x v="5"/>
      <x v="57"/>
    </i>
    <i r="2">
      <x v="199"/>
      <x v="2"/>
      <x v="5"/>
      <x v="57"/>
    </i>
    <i r="1">
      <x v="3"/>
      <x v="115"/>
      <x/>
      <x v="1"/>
      <x v="32"/>
    </i>
    <i r="2">
      <x v="117"/>
      <x/>
      <x v="1"/>
      <x v="32"/>
    </i>
    <i r="1">
      <x v="4"/>
      <x v="9"/>
      <x/>
      <x v="1"/>
      <x v="12"/>
    </i>
    <i r="1">
      <x v="6"/>
      <x v="120"/>
      <x/>
      <x v="1"/>
      <x v="7"/>
    </i>
    <i r="1">
      <x v="7"/>
      <x v="50"/>
      <x/>
      <x v="1"/>
      <x v="32"/>
    </i>
    <i r="2">
      <x v="51"/>
      <x/>
      <x v="1"/>
      <x v="32"/>
    </i>
    <i r="2">
      <x v="52"/>
      <x/>
      <x v="1"/>
      <x v="32"/>
    </i>
    <i r="2">
      <x v="142"/>
      <x/>
      <x v="1"/>
      <x v="6"/>
    </i>
    <i r="1">
      <x v="8"/>
      <x v="17"/>
      <x v="2"/>
      <x v="5"/>
      <x v="51"/>
    </i>
    <i r="2">
      <x v="45"/>
      <x v="1"/>
      <x v="1"/>
      <x v="44"/>
    </i>
    <i r="2">
      <x v="47"/>
      <x/>
      <x v="1"/>
      <x v="41"/>
    </i>
    <i r="2">
      <x v="48"/>
      <x/>
      <x v="1"/>
      <x v="41"/>
    </i>
    <i r="2">
      <x v="97"/>
      <x/>
      <x v="1"/>
      <x v="54"/>
    </i>
    <i r="2">
      <x v="98"/>
      <x v="1"/>
      <x v="1"/>
      <x v="6"/>
    </i>
    <i r="2">
      <x v="99"/>
      <x/>
      <x v="1"/>
      <x v="41"/>
    </i>
    <i r="2">
      <x v="100"/>
      <x/>
      <x v="1"/>
      <x v="54"/>
    </i>
    <i r="2">
      <x v="101"/>
      <x v="1"/>
      <x v="1"/>
      <x v="6"/>
    </i>
    <i r="2">
      <x v="102"/>
      <x v="1"/>
      <x v="1"/>
      <x v="33"/>
    </i>
    <i r="2">
      <x v="103"/>
      <x v="1"/>
      <x v="1"/>
      <x v="32"/>
    </i>
    <i r="2">
      <x v="112"/>
      <x v="2"/>
      <x v="5"/>
      <x v="51"/>
    </i>
    <i r="2">
      <x v="113"/>
      <x v="2"/>
      <x v="5"/>
      <x v="51"/>
    </i>
    <i r="2">
      <x v="114"/>
      <x v="2"/>
      <x v="5"/>
      <x v="51"/>
    </i>
    <i r="2">
      <x v="116"/>
      <x/>
      <x v="1"/>
      <x v="32"/>
    </i>
    <i r="2">
      <x v="119"/>
      <x v="1"/>
      <x v="1"/>
      <x v="11"/>
    </i>
    <i r="2">
      <x v="125"/>
      <x v="1"/>
      <x v="1"/>
      <x v="11"/>
    </i>
    <i r="2">
      <x v="188"/>
      <x/>
      <x v="1"/>
      <x v="9"/>
    </i>
    <i r="1">
      <x v="9"/>
      <x v="10"/>
      <x v="1"/>
      <x v="4"/>
      <x v="25"/>
    </i>
    <i r="5">
      <x v="27"/>
    </i>
    <i r="2">
      <x v="44"/>
      <x v="2"/>
      <x v="1"/>
      <x v="14"/>
    </i>
    <i r="2">
      <x v="190"/>
      <x v="1"/>
      <x v="4"/>
      <x v="34"/>
    </i>
    <i r="5">
      <x v="50"/>
    </i>
    <i r="3">
      <x v="2"/>
      <x v="4"/>
      <x v="15"/>
    </i>
    <i r="2">
      <x v="209"/>
      <x v="1"/>
      <x v="4"/>
      <x v="30"/>
    </i>
    <i r="5">
      <x v="43"/>
    </i>
    <i r="5">
      <x v="50"/>
    </i>
    <i r="1">
      <x v="14"/>
      <x v="106"/>
      <x/>
      <x v="1"/>
      <x v="45"/>
    </i>
    <i r="2">
      <x v="107"/>
      <x/>
      <x v="1"/>
      <x v="45"/>
    </i>
    <i r="2">
      <x v="108"/>
      <x/>
      <x v="1"/>
      <x v="45"/>
    </i>
    <i r="2">
      <x v="109"/>
      <x/>
      <x v="1"/>
      <x v="44"/>
    </i>
    <i r="2">
      <x v="110"/>
      <x/>
      <x v="1"/>
      <x v="56"/>
    </i>
    <i r="2">
      <x v="111"/>
      <x/>
      <x v="1"/>
      <x v="56"/>
    </i>
    <i r="1">
      <x v="15"/>
      <x v="118"/>
      <x v="1"/>
      <x v="4"/>
      <x v="29"/>
    </i>
    <i r="2">
      <x v="153"/>
      <x v="1"/>
      <x v="4"/>
      <x v="27"/>
    </i>
    <i r="1">
      <x v="18"/>
      <x v="3"/>
      <x v="2"/>
      <x v="5"/>
      <x v="51"/>
    </i>
    <i r="2">
      <x v="11"/>
      <x v="2"/>
      <x v="5"/>
      <x v="51"/>
    </i>
    <i r="2">
      <x v="22"/>
      <x v="2"/>
      <x v="5"/>
      <x v="57"/>
    </i>
    <i r="2">
      <x v="46"/>
      <x v="2"/>
      <x v="5"/>
      <x v="8"/>
    </i>
    <i r="2">
      <x v="104"/>
      <x v="2"/>
      <x v="5"/>
      <x v="57"/>
    </i>
    <i>
      <x v="3"/>
      <x v="4"/>
      <x v="9"/>
      <x/>
      <x v="1"/>
      <x v="2"/>
    </i>
    <i r="1">
      <x v="8"/>
      <x v="131"/>
      <x/>
      <x v="4"/>
      <x v="53"/>
    </i>
    <i r="2">
      <x v="132"/>
      <x/>
      <x v="4"/>
      <x v="53"/>
    </i>
    <i r="2">
      <x v="133"/>
      <x/>
      <x v="4"/>
      <x v="53"/>
    </i>
    <i r="2">
      <x v="134"/>
      <x/>
      <x v="4"/>
      <x v="44"/>
    </i>
    <i r="2">
      <x v="135"/>
      <x/>
      <x v="4"/>
      <x v="44"/>
    </i>
    <i r="2">
      <x v="136"/>
      <x/>
      <x v="4"/>
      <x v="44"/>
    </i>
    <i r="2">
      <x v="137"/>
      <x/>
      <x v="4"/>
      <x v="53"/>
    </i>
    <i r="2">
      <x v="138"/>
      <x/>
      <x v="4"/>
      <x v="53"/>
    </i>
    <i r="2">
      <x v="139"/>
      <x/>
      <x v="4"/>
      <x v="53"/>
    </i>
    <i r="1">
      <x v="9"/>
      <x/>
      <x v="2"/>
      <x v="4"/>
      <x v="19"/>
    </i>
    <i r="5">
      <x v="26"/>
    </i>
    <i r="5">
      <x v="28"/>
    </i>
    <i r="2">
      <x v="1"/>
      <x v="2"/>
      <x v="4"/>
      <x v="19"/>
    </i>
    <i r="5">
      <x v="28"/>
    </i>
    <i r="2">
      <x v="59"/>
      <x v="2"/>
      <x v="4"/>
      <x v="16"/>
    </i>
    <i r="2">
      <x v="60"/>
      <x v="1"/>
      <x v="3"/>
      <x v="19"/>
    </i>
    <i r="2">
      <x v="95"/>
      <x v="1"/>
      <x v="4"/>
      <x v="19"/>
    </i>
    <i r="2">
      <x v="121"/>
      <x v="1"/>
      <x v="4"/>
      <x v="50"/>
    </i>
    <i r="2">
      <x v="124"/>
      <x v="1"/>
      <x v="3"/>
      <x v="30"/>
    </i>
    <i r="3">
      <x v="2"/>
      <x v="4"/>
      <x v="43"/>
    </i>
    <i r="5">
      <x v="50"/>
    </i>
    <i r="2">
      <x v="151"/>
      <x v="2"/>
      <x v="4"/>
      <x v="26"/>
    </i>
    <i r="2">
      <x v="152"/>
      <x v="1"/>
      <x v="3"/>
      <x v="19"/>
    </i>
    <i r="2">
      <x v="181"/>
      <x v="2"/>
      <x v="4"/>
      <x v="28"/>
    </i>
    <i r="2">
      <x v="182"/>
      <x v="1"/>
      <x v="3"/>
      <x v="34"/>
    </i>
    <i r="2">
      <x v="189"/>
      <x v="1"/>
      <x v="4"/>
      <x v="30"/>
    </i>
    <i r="2">
      <x v="197"/>
      <x v="1"/>
      <x v="3"/>
      <x v="19"/>
    </i>
    <i r="2">
      <x v="198"/>
      <x v="1"/>
      <x v="3"/>
      <x v="16"/>
    </i>
    <i r="2">
      <x v="201"/>
      <x v="1"/>
      <x v="3"/>
      <x v="16"/>
    </i>
    <i r="2">
      <x v="202"/>
      <x v="1"/>
      <x v="4"/>
      <x v="19"/>
    </i>
    <i r="2">
      <x v="203"/>
      <x v="1"/>
      <x v="4"/>
      <x v="27"/>
    </i>
    <i r="2">
      <x v="204"/>
      <x v="1"/>
      <x v="4"/>
      <x v="29"/>
    </i>
    <i r="2">
      <x v="207"/>
      <x v="1"/>
      <x v="4"/>
      <x v="19"/>
    </i>
    <i r="5">
      <x v="27"/>
    </i>
    <i r="5">
      <x v="29"/>
    </i>
    <i r="1">
      <x v="13"/>
      <x v="67"/>
      <x v="2"/>
      <x v="1"/>
      <x v="38"/>
    </i>
    <i r="2">
      <x v="122"/>
      <x/>
      <x v="1"/>
      <x v="13"/>
    </i>
    <i r="2">
      <x v="123"/>
      <x/>
      <x v="1"/>
      <x v="13"/>
    </i>
    <i>
      <x v="4"/>
      <x v="9"/>
      <x v="30"/>
      <x v="2"/>
      <x v="4"/>
      <x v="43"/>
    </i>
    <i r="2">
      <x v="74"/>
      <x v="1"/>
      <x v="4"/>
      <x v="30"/>
    </i>
    <i r="5">
      <x v="43"/>
    </i>
    <i r="5">
      <x v="50"/>
    </i>
    <i r="2">
      <x v="205"/>
      <x v="1"/>
      <x v="4"/>
      <x v="50"/>
    </i>
    <i r="2">
      <x v="206"/>
      <x v="1"/>
      <x v="4"/>
      <x v="30"/>
    </i>
    <i r="1">
      <x v="10"/>
      <x v="58"/>
      <x v="2"/>
      <x/>
      <x v="11"/>
    </i>
    <i r="1">
      <x v="15"/>
      <x v="8"/>
      <x/>
      <x v="1"/>
      <x v="12"/>
    </i>
    <i r="2">
      <x v="68"/>
      <x/>
      <x v="1"/>
      <x v="39"/>
    </i>
    <i r="4">
      <x v="2"/>
      <x v="39"/>
    </i>
    <i r="2">
      <x v="81"/>
      <x/>
      <x v="1"/>
      <x v="12"/>
    </i>
    <i r="2">
      <x v="82"/>
      <x/>
      <x v="1"/>
      <x v="12"/>
    </i>
    <i r="2">
      <x v="83"/>
      <x/>
      <x v="1"/>
      <x v="12"/>
    </i>
    <i r="1">
      <x v="18"/>
      <x v="31"/>
      <x v="2"/>
      <x v="5"/>
      <x v="17"/>
    </i>
    <i r="5">
      <x v="23"/>
    </i>
    <i r="2">
      <x v="68"/>
      <x v="2"/>
      <x v="5"/>
      <x v="17"/>
    </i>
    <i r="2">
      <x v="69"/>
      <x v="2"/>
      <x v="5"/>
      <x v="12"/>
    </i>
    <i r="2">
      <x v="128"/>
      <x v="2"/>
      <x v="5"/>
      <x v="57"/>
    </i>
    <i>
      <x v="5"/>
      <x v="4"/>
      <x v="14"/>
      <x v="1"/>
      <x v="1"/>
      <x v="12"/>
    </i>
    <i r="2">
      <x v="20"/>
      <x v="1"/>
      <x v="1"/>
      <x v="12"/>
    </i>
    <i r="2">
      <x v="32"/>
      <x v="2"/>
      <x v="1"/>
      <x v="32"/>
    </i>
    <i r="2">
      <x v="33"/>
      <x/>
      <x v="1"/>
      <x v="32"/>
    </i>
    <i r="2">
      <x v="55"/>
      <x/>
      <x v="1"/>
      <x v="12"/>
    </i>
    <i r="2">
      <x v="56"/>
      <x/>
      <x v="1"/>
      <x v="12"/>
    </i>
    <i r="2">
      <x v="89"/>
      <x/>
      <x v="1"/>
      <x v="12"/>
    </i>
    <i r="2">
      <x v="129"/>
      <x/>
      <x v="1"/>
      <x v="12"/>
    </i>
    <i r="2">
      <x v="130"/>
      <x/>
      <x v="1"/>
      <x v="12"/>
    </i>
    <i r="1">
      <x v="8"/>
      <x v="21"/>
      <x v="1"/>
      <x/>
      <x v="37"/>
    </i>
    <i r="2">
      <x v="71"/>
      <x/>
      <x v="1"/>
      <x v="41"/>
    </i>
    <i r="2">
      <x v="79"/>
      <x v="1"/>
      <x/>
      <x v="42"/>
    </i>
    <i r="2">
      <x v="85"/>
      <x v="1"/>
      <x/>
      <x v="1"/>
    </i>
    <i r="2">
      <x v="94"/>
      <x v="1"/>
      <x/>
      <x v="48"/>
    </i>
    <i r="2">
      <x v="150"/>
      <x v="1"/>
      <x/>
      <x v="37"/>
    </i>
    <i r="1">
      <x v="11"/>
      <x v="78"/>
      <x v="1"/>
      <x/>
      <x v="40"/>
    </i>
    <i r="2">
      <x v="157"/>
      <x v="1"/>
      <x/>
      <x v="47"/>
    </i>
    <i r="2">
      <x v="158"/>
      <x v="1"/>
      <x/>
      <x v="42"/>
    </i>
    <i r="2">
      <x v="160"/>
      <x v="1"/>
      <x/>
      <x v="22"/>
    </i>
    <i r="2">
      <x v="161"/>
      <x v="1"/>
      <x/>
      <x v="18"/>
    </i>
    <i r="2">
      <x v="191"/>
      <x v="1"/>
      <x/>
      <x v="52"/>
    </i>
    <i r="2">
      <x v="192"/>
      <x v="1"/>
      <x/>
      <x v="49"/>
    </i>
    <i r="2">
      <x v="193"/>
      <x v="1"/>
      <x/>
      <x v="21"/>
    </i>
    <i r="2">
      <x v="194"/>
      <x v="1"/>
      <x/>
      <x v="18"/>
    </i>
    <i r="1">
      <x v="18"/>
      <x v="4"/>
      <x v="2"/>
      <x v="5"/>
      <x v="7"/>
    </i>
    <i r="2">
      <x v="33"/>
      <x v="2"/>
      <x v="5"/>
      <x v="32"/>
    </i>
    <i r="2">
      <x v="49"/>
      <x v="2"/>
      <x v="5"/>
      <x v="32"/>
    </i>
    <i r="2">
      <x v="54"/>
      <x v="2"/>
      <x v="5"/>
      <x v="41"/>
    </i>
    <i r="2">
      <x v="57"/>
      <x v="2"/>
      <x v="5"/>
      <x v="41"/>
    </i>
    <i r="2">
      <x v="76"/>
      <x v="2"/>
      <x v="5"/>
      <x v="44"/>
    </i>
    <i r="2">
      <x v="105"/>
      <x v="2"/>
      <x v="5"/>
      <x v="51"/>
    </i>
    <i r="2">
      <x v="174"/>
      <x v="2"/>
      <x v="5"/>
      <x v="12"/>
    </i>
    <i r="2">
      <x v="175"/>
      <x v="2"/>
      <x v="5"/>
      <x v="32"/>
    </i>
    <i r="2">
      <x v="176"/>
      <x v="2"/>
      <x v="5"/>
      <x v="12"/>
    </i>
    <i r="2">
      <x v="186"/>
      <x v="2"/>
      <x v="5"/>
      <x v="44"/>
    </i>
    <i r="2">
      <x v="200"/>
      <x v="2"/>
      <x v="5"/>
      <x v="35"/>
    </i>
    <i r="2">
      <x v="210"/>
      <x v="2"/>
      <x v="5"/>
      <x v="32"/>
    </i>
    <i t="grand">
      <x/>
    </i>
  </rowItems>
  <colItems count="1">
    <i/>
  </colItems>
  <dataFields count="1">
    <dataField name="Average of Giá" fld="6" subtotal="average" baseField="19" baseItem="1" numFmtId="2"/>
  </dataFields>
  <formats count="298">
    <format dxfId="12833">
      <pivotArea field="2" type="button" dataOnly="0" labelOnly="1" outline="0" axis="axisRow" fieldPosition="2"/>
    </format>
    <format dxfId="12832">
      <pivotArea field="2" type="button" dataOnly="0" labelOnly="1" outline="0" axis="axisRow" fieldPosition="2"/>
    </format>
    <format dxfId="12831">
      <pivotArea dataOnly="0" labelOnly="1" outline="0" fieldPosition="0">
        <references count="1">
          <reference field="5" count="0"/>
        </references>
      </pivotArea>
    </format>
    <format dxfId="12830">
      <pivotArea dataOnly="0" labelOnly="1" grandRow="1" outline="0" fieldPosition="0"/>
    </format>
    <format dxfId="12829">
      <pivotArea outline="0" collapsedLevelsAreSubtotals="1" fieldPosition="0"/>
    </format>
    <format dxfId="12828">
      <pivotArea dataOnly="0" labelOnly="1" outline="0" axis="axisValues" fieldPosition="0"/>
    </format>
    <format dxfId="12827">
      <pivotArea dataOnly="0" labelOnly="1" grandRow="1" outline="0" fieldPosition="0"/>
    </format>
    <format dxfId="12826">
      <pivotArea dataOnly="0" labelOnly="1" outline="0" fieldPosition="0">
        <references count="6">
          <reference field="2" count="1" selected="0">
            <x v="15"/>
          </reference>
          <reference field="5" count="1" selected="0">
            <x v="0"/>
          </reference>
          <reference field="11" count="1" selected="0">
            <x v="2"/>
          </reference>
          <reference field="18" count="1">
            <x v="12"/>
          </reference>
          <reference field="19" count="1" selected="0">
            <x v="0"/>
          </reference>
          <reference field="20" count="1" selected="0">
            <x v="1"/>
          </reference>
        </references>
      </pivotArea>
    </format>
    <format dxfId="12825">
      <pivotArea dataOnly="0" labelOnly="1" outline="0" fieldPosition="0">
        <references count="6">
          <reference field="2" count="1" selected="0">
            <x v="19"/>
          </reference>
          <reference field="5" count="1" selected="0">
            <x v="0"/>
          </reference>
          <reference field="11" count="1" selected="0">
            <x v="2"/>
          </reference>
          <reference field="18" count="1">
            <x v="12"/>
          </reference>
          <reference field="19" count="1" selected="0">
            <x v="0"/>
          </reference>
          <reference field="20" count="1" selected="0">
            <x v="1"/>
          </reference>
        </references>
      </pivotArea>
    </format>
    <format dxfId="12824">
      <pivotArea dataOnly="0" labelOnly="1" outline="0" fieldPosition="0">
        <references count="6">
          <reference field="2" count="1" selected="0">
            <x v="170"/>
          </reference>
          <reference field="5" count="1" selected="0">
            <x v="0"/>
          </reference>
          <reference field="11" count="1" selected="0">
            <x v="2"/>
          </reference>
          <reference field="18" count="1">
            <x v="32"/>
          </reference>
          <reference field="19" count="1" selected="0">
            <x v="0"/>
          </reference>
          <reference field="20" count="1" selected="0">
            <x v="1"/>
          </reference>
        </references>
      </pivotArea>
    </format>
    <format dxfId="12823">
      <pivotArea dataOnly="0" labelOnly="1" outline="0" fieldPosition="0">
        <references count="6">
          <reference field="2" count="1" selected="0">
            <x v="171"/>
          </reference>
          <reference field="5" count="1" selected="0">
            <x v="0"/>
          </reference>
          <reference field="11" count="1" selected="0">
            <x v="2"/>
          </reference>
          <reference field="18" count="1">
            <x v="41"/>
          </reference>
          <reference field="19" count="1" selected="0">
            <x v="0"/>
          </reference>
          <reference field="20" count="1" selected="0">
            <x v="1"/>
          </reference>
        </references>
      </pivotArea>
    </format>
    <format dxfId="12822">
      <pivotArea dataOnly="0" labelOnly="1" outline="0" fieldPosition="0">
        <references count="6">
          <reference field="2" count="1" selected="0">
            <x v="172"/>
          </reference>
          <reference field="5" count="1" selected="0">
            <x v="0"/>
          </reference>
          <reference field="11" count="1" selected="0">
            <x v="2"/>
          </reference>
          <reference field="18" count="1">
            <x v="44"/>
          </reference>
          <reference field="19" count="1" selected="0">
            <x v="0"/>
          </reference>
          <reference field="20" count="1" selected="0">
            <x v="1"/>
          </reference>
        </references>
      </pivotArea>
    </format>
    <format dxfId="12821">
      <pivotArea dataOnly="0" labelOnly="1" outline="0" fieldPosition="0">
        <references count="6">
          <reference field="2" count="1" selected="0">
            <x v="32"/>
          </reference>
          <reference field="5" count="1" selected="0">
            <x v="0"/>
          </reference>
          <reference field="11" count="1" selected="0">
            <x v="4"/>
          </reference>
          <reference field="18" count="1">
            <x v="12"/>
          </reference>
          <reference field="19" count="1" selected="0">
            <x v="2"/>
          </reference>
          <reference field="20" count="1" selected="0">
            <x v="1"/>
          </reference>
        </references>
      </pivotArea>
    </format>
    <format dxfId="12820">
      <pivotArea dataOnly="0" labelOnly="1" outline="0" fieldPosition="0">
        <references count="6">
          <reference field="2" count="1" selected="0">
            <x v="24"/>
          </reference>
          <reference field="5" count="1" selected="0">
            <x v="0"/>
          </reference>
          <reference field="11" count="1" selected="0">
            <x v="5"/>
          </reference>
          <reference field="18" count="1">
            <x v="32"/>
          </reference>
          <reference field="19" count="1" selected="0">
            <x v="0"/>
          </reference>
          <reference field="20" count="1" selected="0">
            <x v="1"/>
          </reference>
        </references>
      </pivotArea>
    </format>
    <format dxfId="12819">
      <pivotArea dataOnly="0" labelOnly="1" outline="0" fieldPosition="0">
        <references count="6">
          <reference field="2" count="1" selected="0">
            <x v="65"/>
          </reference>
          <reference field="5" count="1" selected="0">
            <x v="0"/>
          </reference>
          <reference field="11" count="1" selected="0">
            <x v="6"/>
          </reference>
          <reference field="18" count="1">
            <x v="8"/>
          </reference>
          <reference field="19" count="1" selected="0">
            <x v="0"/>
          </reference>
          <reference field="20" count="1" selected="0">
            <x v="1"/>
          </reference>
        </references>
      </pivotArea>
    </format>
    <format dxfId="12818">
      <pivotArea dataOnly="0" labelOnly="1" outline="0" fieldPosition="0">
        <references count="6">
          <reference field="2" count="1" selected="0">
            <x v="38"/>
          </reference>
          <reference field="5" count="1" selected="0">
            <x v="0"/>
          </reference>
          <reference field="11" count="1" selected="0">
            <x v="7"/>
          </reference>
          <reference field="18" count="1">
            <x v="5"/>
          </reference>
          <reference field="19" count="1" selected="0">
            <x v="1"/>
          </reference>
          <reference field="20" count="1" selected="0">
            <x v="1"/>
          </reference>
        </references>
      </pivotArea>
    </format>
    <format dxfId="12817">
      <pivotArea dataOnly="0" labelOnly="1" outline="0" fieldPosition="0">
        <references count="6">
          <reference field="2" count="1" selected="0">
            <x v="162"/>
          </reference>
          <reference field="5" count="1" selected="0">
            <x v="0"/>
          </reference>
          <reference field="11" count="1" selected="0">
            <x v="7"/>
          </reference>
          <reference field="18" count="1">
            <x v="57"/>
          </reference>
          <reference field="19" count="1" selected="0">
            <x v="2"/>
          </reference>
          <reference field="20" count="1" selected="0">
            <x v="5"/>
          </reference>
        </references>
      </pivotArea>
    </format>
    <format dxfId="12816">
      <pivotArea dataOnly="0" labelOnly="1" outline="0" fieldPosition="0">
        <references count="6">
          <reference field="2" count="1" selected="0">
            <x v="163"/>
          </reference>
          <reference field="5" count="1" selected="0">
            <x v="0"/>
          </reference>
          <reference field="11" count="1" selected="0">
            <x v="8"/>
          </reference>
          <reference field="18" count="1">
            <x v="38"/>
          </reference>
          <reference field="19" count="1" selected="0">
            <x v="1"/>
          </reference>
          <reference field="20" count="1" selected="0">
            <x v="1"/>
          </reference>
        </references>
      </pivotArea>
    </format>
    <format dxfId="12815">
      <pivotArea dataOnly="0" labelOnly="1" outline="0" fieldPosition="0">
        <references count="6">
          <reference field="2" count="1" selected="0">
            <x v="164"/>
          </reference>
          <reference field="5" count="1" selected="0">
            <x v="0"/>
          </reference>
          <reference field="11" count="1" selected="0">
            <x v="8"/>
          </reference>
          <reference field="18" count="1">
            <x v="38"/>
          </reference>
          <reference field="19" count="1" selected="0">
            <x v="1"/>
          </reference>
          <reference field="20" count="1" selected="0">
            <x v="1"/>
          </reference>
        </references>
      </pivotArea>
    </format>
    <format dxfId="12814">
      <pivotArea dataOnly="0" labelOnly="1" outline="0" fieldPosition="0">
        <references count="6">
          <reference field="2" count="1" selected="0">
            <x v="165"/>
          </reference>
          <reference field="5" count="1" selected="0">
            <x v="0"/>
          </reference>
          <reference field="11" count="1" selected="0">
            <x v="8"/>
          </reference>
          <reference field="18" count="1">
            <x v="38"/>
          </reference>
          <reference field="19" count="1" selected="0">
            <x v="1"/>
          </reference>
          <reference field="20" count="1" selected="0">
            <x v="1"/>
          </reference>
        </references>
      </pivotArea>
    </format>
    <format dxfId="12813">
      <pivotArea dataOnly="0" labelOnly="1" outline="0" fieldPosition="0">
        <references count="6">
          <reference field="2" count="1" selected="0">
            <x v="37"/>
          </reference>
          <reference field="5" count="1" selected="0">
            <x v="0"/>
          </reference>
          <reference field="11" count="1" selected="0">
            <x v="12"/>
          </reference>
          <reference field="18" count="1">
            <x v="41"/>
          </reference>
          <reference field="19" count="1" selected="0">
            <x v="0"/>
          </reference>
          <reference field="20" count="1" selected="0">
            <x v="1"/>
          </reference>
        </references>
      </pivotArea>
    </format>
    <format dxfId="12812">
      <pivotArea dataOnly="0" labelOnly="1" outline="0" fieldPosition="0">
        <references count="6">
          <reference field="2" count="1" selected="0">
            <x v="25"/>
          </reference>
          <reference field="5" count="1" selected="0">
            <x v="0"/>
          </reference>
          <reference field="11" count="1" selected="0">
            <x v="13"/>
          </reference>
          <reference field="18" count="1">
            <x v="12"/>
          </reference>
          <reference field="19" count="1" selected="0">
            <x v="0"/>
          </reference>
          <reference field="20" count="1" selected="0">
            <x v="1"/>
          </reference>
        </references>
      </pivotArea>
    </format>
    <format dxfId="12811">
      <pivotArea dataOnly="0" labelOnly="1" outline="0" fieldPosition="0">
        <references count="6">
          <reference field="2" count="1" selected="0">
            <x v="26"/>
          </reference>
          <reference field="5" count="1" selected="0">
            <x v="0"/>
          </reference>
          <reference field="11" count="1" selected="0">
            <x v="13"/>
          </reference>
          <reference field="18" count="1">
            <x v="12"/>
          </reference>
          <reference field="19" count="1" selected="0">
            <x v="0"/>
          </reference>
          <reference field="20" count="1" selected="0">
            <x v="1"/>
          </reference>
        </references>
      </pivotArea>
    </format>
    <format dxfId="12810">
      <pivotArea dataOnly="0" labelOnly="1" outline="0" fieldPosition="0">
        <references count="6">
          <reference field="2" count="1" selected="0">
            <x v="27"/>
          </reference>
          <reference field="5" count="1" selected="0">
            <x v="0"/>
          </reference>
          <reference field="11" count="1" selected="0">
            <x v="13"/>
          </reference>
          <reference field="18" count="1">
            <x v="12"/>
          </reference>
          <reference field="19" count="1" selected="0">
            <x v="0"/>
          </reference>
          <reference field="20" count="1" selected="0">
            <x v="1"/>
          </reference>
        </references>
      </pivotArea>
    </format>
    <format dxfId="12809">
      <pivotArea dataOnly="0" labelOnly="1" outline="0" fieldPosition="0">
        <references count="6">
          <reference field="2" count="1" selected="0">
            <x v="28"/>
          </reference>
          <reference field="5" count="1" selected="0">
            <x v="0"/>
          </reference>
          <reference field="11" count="1" selected="0">
            <x v="13"/>
          </reference>
          <reference field="18" count="1">
            <x v="12"/>
          </reference>
          <reference field="19" count="1" selected="0">
            <x v="0"/>
          </reference>
          <reference field="20" count="1" selected="0">
            <x v="1"/>
          </reference>
        </references>
      </pivotArea>
    </format>
    <format dxfId="12808">
      <pivotArea dataOnly="0" labelOnly="1" outline="0" fieldPosition="0">
        <references count="6">
          <reference field="2" count="1" selected="0">
            <x v="29"/>
          </reference>
          <reference field="5" count="1" selected="0">
            <x v="0"/>
          </reference>
          <reference field="11" count="1" selected="0">
            <x v="13"/>
          </reference>
          <reference field="18" count="1">
            <x v="12"/>
          </reference>
          <reference field="19" count="1" selected="0">
            <x v="0"/>
          </reference>
          <reference field="20" count="1" selected="0">
            <x v="1"/>
          </reference>
        </references>
      </pivotArea>
    </format>
    <format dxfId="12807">
      <pivotArea dataOnly="0" labelOnly="1" outline="0" fieldPosition="0">
        <references count="6">
          <reference field="2" count="1" selected="0">
            <x v="41"/>
          </reference>
          <reference field="5" count="1" selected="0">
            <x v="0"/>
          </reference>
          <reference field="11" count="1" selected="0">
            <x v="13"/>
          </reference>
          <reference field="18" count="1">
            <x v="32"/>
          </reference>
          <reference field="19" count="1" selected="0">
            <x v="0"/>
          </reference>
          <reference field="20" count="1" selected="0">
            <x v="1"/>
          </reference>
        </references>
      </pivotArea>
    </format>
    <format dxfId="12806">
      <pivotArea dataOnly="0" labelOnly="1" outline="0" fieldPosition="0">
        <references count="6">
          <reference field="2" count="1" selected="0">
            <x v="42"/>
          </reference>
          <reference field="5" count="1" selected="0">
            <x v="0"/>
          </reference>
          <reference field="11" count="1" selected="0">
            <x v="13"/>
          </reference>
          <reference field="18" count="1">
            <x v="13"/>
          </reference>
          <reference field="19" count="1" selected="0">
            <x v="0"/>
          </reference>
          <reference field="20" count="1" selected="0">
            <x v="1"/>
          </reference>
        </references>
      </pivotArea>
    </format>
    <format dxfId="12805">
      <pivotArea dataOnly="0" labelOnly="1" outline="0" fieldPosition="0">
        <references count="6">
          <reference field="2" count="1" selected="0">
            <x v="61"/>
          </reference>
          <reference field="5" count="1" selected="0">
            <x v="0"/>
          </reference>
          <reference field="11" count="1" selected="0">
            <x v="13"/>
          </reference>
          <reference field="18" count="1">
            <x v="32"/>
          </reference>
          <reference field="19" count="1" selected="0">
            <x v="0"/>
          </reference>
          <reference field="20" count="1" selected="0">
            <x v="1"/>
          </reference>
        </references>
      </pivotArea>
    </format>
    <format dxfId="12804">
      <pivotArea dataOnly="0" labelOnly="1" outline="0" fieldPosition="0">
        <references count="6">
          <reference field="2" count="1" selected="0">
            <x v="66"/>
          </reference>
          <reference field="5" count="1" selected="0">
            <x v="0"/>
          </reference>
          <reference field="11" count="1" selected="0">
            <x v="13"/>
          </reference>
          <reference field="18" count="2">
            <x v="12"/>
            <x v="32"/>
          </reference>
          <reference field="19" count="1" selected="0">
            <x v="0"/>
          </reference>
          <reference field="20" count="1" selected="0">
            <x v="1"/>
          </reference>
        </references>
      </pivotArea>
    </format>
    <format dxfId="12803">
      <pivotArea dataOnly="0" labelOnly="1" outline="0" fieldPosition="0">
        <references count="6">
          <reference field="2" count="1" selected="0">
            <x v="126"/>
          </reference>
          <reference field="5" count="1" selected="0">
            <x v="0"/>
          </reference>
          <reference field="11" count="1" selected="0">
            <x v="13"/>
          </reference>
          <reference field="18" count="1">
            <x v="38"/>
          </reference>
          <reference field="19" count="1" selected="0">
            <x v="2"/>
          </reference>
          <reference field="20" count="1" selected="0">
            <x v="1"/>
          </reference>
        </references>
      </pivotArea>
    </format>
    <format dxfId="12802">
      <pivotArea dataOnly="0" labelOnly="1" outline="0" fieldPosition="0">
        <references count="6">
          <reference field="2" count="1" selected="0">
            <x v="143"/>
          </reference>
          <reference field="5" count="1" selected="0">
            <x v="0"/>
          </reference>
          <reference field="11" count="1" selected="0">
            <x v="13"/>
          </reference>
          <reference field="18" count="1">
            <x v="32"/>
          </reference>
          <reference field="19" count="1" selected="0">
            <x v="0"/>
          </reference>
          <reference field="20" count="1" selected="0">
            <x v="1"/>
          </reference>
        </references>
      </pivotArea>
    </format>
    <format dxfId="12801">
      <pivotArea dataOnly="0" labelOnly="1" outline="0" fieldPosition="0">
        <references count="6">
          <reference field="2" count="1" selected="0">
            <x v="184"/>
          </reference>
          <reference field="5" count="1" selected="0">
            <x v="0"/>
          </reference>
          <reference field="11" count="1" selected="0">
            <x v="13"/>
          </reference>
          <reference field="18" count="1">
            <x v="38"/>
          </reference>
          <reference field="19" count="1" selected="0">
            <x v="2"/>
          </reference>
          <reference field="20" count="1" selected="0">
            <x v="1"/>
          </reference>
        </references>
      </pivotArea>
    </format>
    <format dxfId="12800">
      <pivotArea dataOnly="0" labelOnly="1" outline="0" fieldPosition="0">
        <references count="6">
          <reference field="2" count="1" selected="0">
            <x v="185"/>
          </reference>
          <reference field="5" count="1" selected="0">
            <x v="0"/>
          </reference>
          <reference field="11" count="1" selected="0">
            <x v="13"/>
          </reference>
          <reference field="18" count="1">
            <x v="38"/>
          </reference>
          <reference field="19" count="1" selected="0">
            <x v="2"/>
          </reference>
          <reference field="20" count="1" selected="0">
            <x v="1"/>
          </reference>
        </references>
      </pivotArea>
    </format>
    <format dxfId="12799">
      <pivotArea dataOnly="0" labelOnly="1" outline="0" fieldPosition="0">
        <references count="6">
          <reference field="2" count="1" selected="0">
            <x v="187"/>
          </reference>
          <reference field="5" count="1" selected="0">
            <x v="0"/>
          </reference>
          <reference field="11" count="1" selected="0">
            <x v="13"/>
          </reference>
          <reference field="18" count="1">
            <x v="38"/>
          </reference>
          <reference field="19" count="1" selected="0">
            <x v="0"/>
          </reference>
          <reference field="20" count="1" selected="0">
            <x v="1"/>
          </reference>
        </references>
      </pivotArea>
    </format>
    <format dxfId="12798">
      <pivotArea dataOnly="0" labelOnly="1" outline="0" fieldPosition="0">
        <references count="6">
          <reference field="2" count="1" selected="0">
            <x v="39"/>
          </reference>
          <reference field="5" count="1" selected="0">
            <x v="0"/>
          </reference>
          <reference field="11" count="1" selected="0">
            <x v="16"/>
          </reference>
          <reference field="18" count="1">
            <x v="32"/>
          </reference>
          <reference field="19" count="1" selected="0">
            <x v="0"/>
          </reference>
          <reference field="20" count="1" selected="0">
            <x v="1"/>
          </reference>
        </references>
      </pivotArea>
    </format>
    <format dxfId="12797">
      <pivotArea dataOnly="0" labelOnly="1" outline="0" fieldPosition="0">
        <references count="6">
          <reference field="2" count="1" selected="0">
            <x v="127"/>
          </reference>
          <reference field="5" count="1" selected="0">
            <x v="0"/>
          </reference>
          <reference field="11" count="1" selected="0">
            <x v="16"/>
          </reference>
          <reference field="18" count="1">
            <x v="32"/>
          </reference>
          <reference field="19" count="1" selected="0">
            <x v="0"/>
          </reference>
          <reference field="20" count="1" selected="0">
            <x v="1"/>
          </reference>
        </references>
      </pivotArea>
    </format>
    <format dxfId="12796">
      <pivotArea dataOnly="0" labelOnly="1" outline="0" fieldPosition="0">
        <references count="6">
          <reference field="2" count="1" selected="0">
            <x v="12"/>
          </reference>
          <reference field="5" count="1" selected="0">
            <x v="0"/>
          </reference>
          <reference field="11" count="1" selected="0">
            <x v="18"/>
          </reference>
          <reference field="18" count="1">
            <x v="32"/>
          </reference>
          <reference field="19" count="1" selected="0">
            <x v="2"/>
          </reference>
          <reference field="20" count="1" selected="0">
            <x v="5"/>
          </reference>
        </references>
      </pivotArea>
    </format>
    <format dxfId="12795">
      <pivotArea dataOnly="0" labelOnly="1" outline="0" fieldPosition="0">
        <references count="6">
          <reference field="2" count="1" selected="0">
            <x v="23"/>
          </reference>
          <reference field="5" count="1" selected="0">
            <x v="0"/>
          </reference>
          <reference field="11" count="1" selected="0">
            <x v="18"/>
          </reference>
          <reference field="18" count="1">
            <x v="57"/>
          </reference>
          <reference field="19" count="1" selected="0">
            <x v="2"/>
          </reference>
          <reference field="20" count="1" selected="0">
            <x v="5"/>
          </reference>
        </references>
      </pivotArea>
    </format>
    <format dxfId="12794">
      <pivotArea dataOnly="0" labelOnly="1" outline="0" fieldPosition="0">
        <references count="6">
          <reference field="2" count="1" selected="0">
            <x v="36"/>
          </reference>
          <reference field="5" count="1" selected="0">
            <x v="0"/>
          </reference>
          <reference field="11" count="1" selected="0">
            <x v="18"/>
          </reference>
          <reference field="18" count="1">
            <x v="57"/>
          </reference>
          <reference field="19" count="1" selected="0">
            <x v="2"/>
          </reference>
          <reference field="20" count="1" selected="0">
            <x v="5"/>
          </reference>
        </references>
      </pivotArea>
    </format>
    <format dxfId="12793">
      <pivotArea dataOnly="0" labelOnly="1" outline="0" fieldPosition="0">
        <references count="6">
          <reference field="2" count="1" selected="0">
            <x v="40"/>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92">
      <pivotArea dataOnly="0" labelOnly="1" outline="0" fieldPosition="0">
        <references count="6">
          <reference field="2" count="1" selected="0">
            <x v="49"/>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91">
      <pivotArea dataOnly="0" labelOnly="1" outline="0" fieldPosition="0">
        <references count="6">
          <reference field="2" count="1" selected="0">
            <x v="53"/>
          </reference>
          <reference field="5" count="1" selected="0">
            <x v="0"/>
          </reference>
          <reference field="11" count="1" selected="0">
            <x v="18"/>
          </reference>
          <reference field="18" count="1">
            <x v="57"/>
          </reference>
          <reference field="19" count="1" selected="0">
            <x v="2"/>
          </reference>
          <reference field="20" count="1" selected="0">
            <x v="5"/>
          </reference>
        </references>
      </pivotArea>
    </format>
    <format dxfId="12790">
      <pivotArea dataOnly="0" labelOnly="1" outline="0" fieldPosition="0">
        <references count="6">
          <reference field="2" count="1" selected="0">
            <x v="62"/>
          </reference>
          <reference field="5" count="1" selected="0">
            <x v="0"/>
          </reference>
          <reference field="11" count="1" selected="0">
            <x v="18"/>
          </reference>
          <reference field="18" count="3">
            <x v="41"/>
            <x v="44"/>
            <x v="46"/>
          </reference>
          <reference field="19" count="1" selected="0">
            <x v="2"/>
          </reference>
          <reference field="20" count="1" selected="0">
            <x v="5"/>
          </reference>
        </references>
      </pivotArea>
    </format>
    <format dxfId="12789">
      <pivotArea dataOnly="0" labelOnly="1" outline="0" fieldPosition="0">
        <references count="6">
          <reference field="2" count="1" selected="0">
            <x v="63"/>
          </reference>
          <reference field="5" count="1" selected="0">
            <x v="0"/>
          </reference>
          <reference field="11" count="1" selected="0">
            <x v="18"/>
          </reference>
          <reference field="18" count="1">
            <x v="8"/>
          </reference>
          <reference field="19" count="1" selected="0">
            <x v="2"/>
          </reference>
          <reference field="20" count="1" selected="0">
            <x v="5"/>
          </reference>
        </references>
      </pivotArea>
    </format>
    <format dxfId="12788">
      <pivotArea dataOnly="0" labelOnly="1" outline="0" fieldPosition="0">
        <references count="6">
          <reference field="2" count="1" selected="0">
            <x v="64"/>
          </reference>
          <reference field="5" count="1" selected="0">
            <x v="0"/>
          </reference>
          <reference field="11" count="1" selected="0">
            <x v="18"/>
          </reference>
          <reference field="18" count="1">
            <x v="32"/>
          </reference>
          <reference field="19" count="1" selected="0">
            <x v="2"/>
          </reference>
          <reference field="20" count="1" selected="0">
            <x v="5"/>
          </reference>
        </references>
      </pivotArea>
    </format>
    <format dxfId="12787">
      <pivotArea dataOnly="0" labelOnly="1" outline="0" fieldPosition="0">
        <references count="6">
          <reference field="2" count="1" selected="0">
            <x v="73"/>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86">
      <pivotArea dataOnly="0" labelOnly="1" outline="0" fieldPosition="0">
        <references count="6">
          <reference field="2" count="1" selected="0">
            <x v="126"/>
          </reference>
          <reference field="5" count="1" selected="0">
            <x v="0"/>
          </reference>
          <reference field="11" count="1" selected="0">
            <x v="18"/>
          </reference>
          <reference field="18" count="1">
            <x v="4"/>
          </reference>
          <reference field="19" count="1" selected="0">
            <x v="2"/>
          </reference>
          <reference field="20" count="1" selected="0">
            <x v="5"/>
          </reference>
        </references>
      </pivotArea>
    </format>
    <format dxfId="12785">
      <pivotArea dataOnly="0" labelOnly="1" outline="0" fieldPosition="0">
        <references count="6">
          <reference field="2" count="1" selected="0">
            <x v="174"/>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84">
      <pivotArea dataOnly="0" labelOnly="1" outline="0" fieldPosition="0">
        <references count="6">
          <reference field="2" count="1" selected="0">
            <x v="175"/>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83">
      <pivotArea dataOnly="0" labelOnly="1" outline="0" fieldPosition="0">
        <references count="6">
          <reference field="2" count="1" selected="0">
            <x v="176"/>
          </reference>
          <reference field="5" count="1" selected="0">
            <x v="0"/>
          </reference>
          <reference field="11" count="1" selected="0">
            <x v="18"/>
          </reference>
          <reference field="18" count="1">
            <x v="12"/>
          </reference>
          <reference field="19" count="1" selected="0">
            <x v="2"/>
          </reference>
          <reference field="20" count="1" selected="0">
            <x v="5"/>
          </reference>
        </references>
      </pivotArea>
    </format>
    <format dxfId="12782">
      <pivotArea dataOnly="0" labelOnly="1" outline="0" fieldPosition="0">
        <references count="6">
          <reference field="2" count="1" selected="0">
            <x v="183"/>
          </reference>
          <reference field="5" count="1" selected="0">
            <x v="0"/>
          </reference>
          <reference field="11" count="1" selected="0">
            <x v="18"/>
          </reference>
          <reference field="18" count="1">
            <x v="57"/>
          </reference>
          <reference field="19" count="1" selected="0">
            <x v="2"/>
          </reference>
          <reference field="20" count="1" selected="0">
            <x v="5"/>
          </reference>
        </references>
      </pivotArea>
    </format>
    <format dxfId="12781">
      <pivotArea dataOnly="0" labelOnly="1" outline="0" fieldPosition="0">
        <references count="6">
          <reference field="2" count="1" selected="0">
            <x v="195"/>
          </reference>
          <reference field="5" count="1" selected="0">
            <x v="0"/>
          </reference>
          <reference field="11" count="1" selected="0">
            <x v="18"/>
          </reference>
          <reference field="18" count="1">
            <x v="3"/>
          </reference>
          <reference field="19" count="1" selected="0">
            <x v="2"/>
          </reference>
          <reference field="20" count="1" selected="0">
            <x v="5"/>
          </reference>
        </references>
      </pivotArea>
    </format>
    <format dxfId="12780">
      <pivotArea dataOnly="0" labelOnly="1" outline="0" fieldPosition="0">
        <references count="6">
          <reference field="2" count="1" selected="0">
            <x v="9"/>
          </reference>
          <reference field="5" count="1" selected="0">
            <x v="1"/>
          </reference>
          <reference field="11" count="1" selected="0">
            <x v="4"/>
          </reference>
          <reference field="18" count="1">
            <x v="24"/>
          </reference>
          <reference field="19" count="1" selected="0">
            <x v="0"/>
          </reference>
          <reference field="20" count="1" selected="0">
            <x v="1"/>
          </reference>
        </references>
      </pivotArea>
    </format>
    <format dxfId="12779">
      <pivotArea dataOnly="0" labelOnly="1" outline="0" fieldPosition="0">
        <references count="6">
          <reference field="2" count="1" selected="0">
            <x v="33"/>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8">
      <pivotArea dataOnly="0" labelOnly="1" outline="0" fieldPosition="0">
        <references count="6">
          <reference field="2" count="1" selected="0">
            <x v="55"/>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7">
      <pivotArea dataOnly="0" labelOnly="1" outline="0" fieldPosition="0">
        <references count="6">
          <reference field="2" count="1" selected="0">
            <x v="56"/>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6">
      <pivotArea dataOnly="0" labelOnly="1" outline="0" fieldPosition="0">
        <references count="6">
          <reference field="2" count="1" selected="0">
            <x v="89"/>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5">
      <pivotArea dataOnly="0" labelOnly="1" outline="0" fieldPosition="0">
        <references count="6">
          <reference field="2" count="1" selected="0">
            <x v="129"/>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4">
      <pivotArea dataOnly="0" labelOnly="1" outline="0" fieldPosition="0">
        <references count="6">
          <reference field="2" count="1" selected="0">
            <x v="130"/>
          </reference>
          <reference field="5" count="1" selected="0">
            <x v="1"/>
          </reference>
          <reference field="11" count="1" selected="0">
            <x v="4"/>
          </reference>
          <reference field="18" count="1">
            <x v="12"/>
          </reference>
          <reference field="19" count="1" selected="0">
            <x v="0"/>
          </reference>
          <reference field="20" count="1" selected="0">
            <x v="1"/>
          </reference>
        </references>
      </pivotArea>
    </format>
    <format dxfId="12773">
      <pivotArea dataOnly="0" labelOnly="1" outline="0" fieldPosition="0">
        <references count="6">
          <reference field="2" count="1" selected="0">
            <x v="24"/>
          </reference>
          <reference field="5" count="1" selected="0">
            <x v="1"/>
          </reference>
          <reference field="11" count="1" selected="0">
            <x v="5"/>
          </reference>
          <reference field="18" count="1">
            <x v="32"/>
          </reference>
          <reference field="19" count="1" selected="0">
            <x v="0"/>
          </reference>
          <reference field="20" count="1" selected="0">
            <x v="1"/>
          </reference>
        </references>
      </pivotArea>
    </format>
    <format dxfId="12772">
      <pivotArea dataOnly="0" labelOnly="1" outline="0" fieldPosition="0">
        <references count="6">
          <reference field="2" count="1" selected="0">
            <x v="154"/>
          </reference>
          <reference field="5" count="1" selected="0">
            <x v="1"/>
          </reference>
          <reference field="11" count="1" selected="0">
            <x v="5"/>
          </reference>
          <reference field="18" count="1">
            <x v="32"/>
          </reference>
          <reference field="19" count="1" selected="0">
            <x v="0"/>
          </reference>
          <reference field="20" count="1" selected="0">
            <x v="1"/>
          </reference>
        </references>
      </pivotArea>
    </format>
    <format dxfId="12771">
      <pivotArea dataOnly="0" labelOnly="1" outline="0" fieldPosition="0">
        <references count="6">
          <reference field="2" count="1" selected="0">
            <x v="77"/>
          </reference>
          <reference field="5" count="1" selected="0">
            <x v="1"/>
          </reference>
          <reference field="11" count="1" selected="0">
            <x v="6"/>
          </reference>
          <reference field="18" count="1">
            <x v="10"/>
          </reference>
          <reference field="19" count="1" selected="0">
            <x v="0"/>
          </reference>
          <reference field="20" count="1" selected="0">
            <x v="4"/>
          </reference>
        </references>
      </pivotArea>
    </format>
    <format dxfId="12770">
      <pivotArea dataOnly="0" labelOnly="1" outline="0" fieldPosition="0">
        <references count="6">
          <reference field="2" count="1" selected="0">
            <x v="18"/>
          </reference>
          <reference field="5" count="1" selected="0">
            <x v="1"/>
          </reference>
          <reference field="11" count="1" selected="0">
            <x v="7"/>
          </reference>
          <reference field="18" count="1">
            <x v="7"/>
          </reference>
          <reference field="19" count="1" selected="0">
            <x v="1"/>
          </reference>
          <reference field="20" count="1" selected="0">
            <x v="1"/>
          </reference>
        </references>
      </pivotArea>
    </format>
    <format dxfId="12769">
      <pivotArea dataOnly="0" labelOnly="1" outline="0" fieldPosition="0">
        <references count="6">
          <reference field="2" count="1" selected="0">
            <x v="173"/>
          </reference>
          <reference field="5" count="1" selected="0">
            <x v="1"/>
          </reference>
          <reference field="11" count="1" selected="0">
            <x v="7"/>
          </reference>
          <reference field="18" count="1">
            <x v="38"/>
          </reference>
          <reference field="19" count="1" selected="0">
            <x v="0"/>
          </reference>
          <reference field="20" count="1" selected="0">
            <x v="1"/>
          </reference>
        </references>
      </pivotArea>
    </format>
    <format dxfId="12768">
      <pivotArea dataOnly="0" labelOnly="1" outline="0" fieldPosition="0">
        <references count="6">
          <reference field="2" count="1" selected="0">
            <x v="2"/>
          </reference>
          <reference field="5" count="1" selected="0">
            <x v="1"/>
          </reference>
          <reference field="11" count="1" selected="0">
            <x v="8"/>
          </reference>
          <reference field="18" count="1">
            <x v="36"/>
          </reference>
          <reference field="19" count="1" selected="0">
            <x v="1"/>
          </reference>
          <reference field="20" count="1" selected="0">
            <x v="0"/>
          </reference>
        </references>
      </pivotArea>
    </format>
    <format dxfId="12767">
      <pivotArea dataOnly="0" labelOnly="1" outline="0" fieldPosition="0">
        <references count="6">
          <reference field="2" count="1" selected="0">
            <x v="13"/>
          </reference>
          <reference field="5" count="1" selected="0">
            <x v="1"/>
          </reference>
          <reference field="11" count="1" selected="0">
            <x v="8"/>
          </reference>
          <reference field="18" count="1">
            <x v="44"/>
          </reference>
          <reference field="19" count="1" selected="0">
            <x v="1"/>
          </reference>
          <reference field="20" count="1" selected="0">
            <x v="1"/>
          </reference>
        </references>
      </pivotArea>
    </format>
    <format dxfId="12766">
      <pivotArea dataOnly="0" labelOnly="1" outline="0" fieldPosition="0">
        <references count="6">
          <reference field="2" count="1" selected="0">
            <x v="35"/>
          </reference>
          <reference field="5" count="1" selected="0">
            <x v="1"/>
          </reference>
          <reference field="11" count="1" selected="0">
            <x v="8"/>
          </reference>
          <reference field="18" count="1">
            <x v="35"/>
          </reference>
          <reference field="19" count="1" selected="0">
            <x v="1"/>
          </reference>
          <reference field="20" count="1" selected="0">
            <x v="1"/>
          </reference>
        </references>
      </pivotArea>
    </format>
    <format dxfId="12765">
      <pivotArea dataOnly="0" labelOnly="1" outline="0" fieldPosition="0">
        <references count="6">
          <reference field="2" count="1" selected="0">
            <x v="70"/>
          </reference>
          <reference field="5" count="1" selected="0">
            <x v="1"/>
          </reference>
          <reference field="11" count="1" selected="0">
            <x v="8"/>
          </reference>
          <reference field="18" count="1">
            <x v="41"/>
          </reference>
          <reference field="19" count="1" selected="0">
            <x v="0"/>
          </reference>
          <reference field="20" count="1" selected="0">
            <x v="1"/>
          </reference>
        </references>
      </pivotArea>
    </format>
    <format dxfId="12764">
      <pivotArea dataOnly="0" labelOnly="1" outline="0" fieldPosition="0">
        <references count="6">
          <reference field="2" count="1" selected="0">
            <x v="71"/>
          </reference>
          <reference field="5" count="1" selected="0">
            <x v="1"/>
          </reference>
          <reference field="11" count="1" selected="0">
            <x v="8"/>
          </reference>
          <reference field="18" count="1">
            <x v="41"/>
          </reference>
          <reference field="19" count="1" selected="0">
            <x v="0"/>
          </reference>
          <reference field="20" count="1" selected="0">
            <x v="1"/>
          </reference>
        </references>
      </pivotArea>
    </format>
    <format dxfId="12763">
      <pivotArea dataOnly="0" labelOnly="1" outline="0" fieldPosition="0">
        <references count="6">
          <reference field="2" count="1" selected="0">
            <x v="72"/>
          </reference>
          <reference field="5" count="1" selected="0">
            <x v="1"/>
          </reference>
          <reference field="11" count="1" selected="0">
            <x v="8"/>
          </reference>
          <reference field="18" count="1">
            <x v="0"/>
          </reference>
          <reference field="19" count="1" selected="0">
            <x v="0"/>
          </reference>
          <reference field="20" count="1" selected="0">
            <x v="1"/>
          </reference>
        </references>
      </pivotArea>
    </format>
    <format dxfId="12762">
      <pivotArea dataOnly="0" labelOnly="1" outline="0" fieldPosition="0">
        <references count="6">
          <reference field="2" count="1" selected="0">
            <x v="75"/>
          </reference>
          <reference field="5" count="1" selected="0">
            <x v="1"/>
          </reference>
          <reference field="11" count="1" selected="0">
            <x v="8"/>
          </reference>
          <reference field="18" count="1">
            <x v="53"/>
          </reference>
          <reference field="19" count="1" selected="0">
            <x v="2"/>
          </reference>
          <reference field="20" count="1" selected="0">
            <x v="5"/>
          </reference>
        </references>
      </pivotArea>
    </format>
    <format dxfId="12761">
      <pivotArea dataOnly="0" labelOnly="1" outline="0" fieldPosition="0">
        <references count="6">
          <reference field="2" count="1" selected="0">
            <x v="79"/>
          </reference>
          <reference field="5" count="1" selected="0">
            <x v="1"/>
          </reference>
          <reference field="11" count="1" selected="0">
            <x v="8"/>
          </reference>
          <reference field="18" count="1">
            <x v="42"/>
          </reference>
          <reference field="19" count="1" selected="0">
            <x v="1"/>
          </reference>
          <reference field="20" count="1" selected="0">
            <x v="0"/>
          </reference>
        </references>
      </pivotArea>
    </format>
    <format dxfId="12760">
      <pivotArea dataOnly="0" labelOnly="1" outline="0" fieldPosition="0">
        <references count="6">
          <reference field="2" count="1" selected="0">
            <x v="85"/>
          </reference>
          <reference field="5" count="1" selected="0">
            <x v="1"/>
          </reference>
          <reference field="11" count="1" selected="0">
            <x v="8"/>
          </reference>
          <reference field="18" count="1">
            <x v="1"/>
          </reference>
          <reference field="19" count="1" selected="0">
            <x v="1"/>
          </reference>
          <reference field="20" count="1" selected="0">
            <x v="0"/>
          </reference>
        </references>
      </pivotArea>
    </format>
    <format dxfId="12759">
      <pivotArea dataOnly="0" labelOnly="1" outline="0" fieldPosition="0">
        <references count="6">
          <reference field="2" count="1" selected="0">
            <x v="90"/>
          </reference>
          <reference field="5" count="1" selected="0">
            <x v="1"/>
          </reference>
          <reference field="11" count="1" selected="0">
            <x v="8"/>
          </reference>
          <reference field="18" count="1">
            <x v="35"/>
          </reference>
          <reference field="19" count="1" selected="0">
            <x v="1"/>
          </reference>
          <reference field="20" count="1" selected="0">
            <x v="0"/>
          </reference>
        </references>
      </pivotArea>
    </format>
    <format dxfId="12758">
      <pivotArea dataOnly="0" labelOnly="1" outline="0" fieldPosition="0">
        <references count="6">
          <reference field="2" count="1" selected="0">
            <x v="91"/>
          </reference>
          <reference field="5" count="1" selected="0">
            <x v="1"/>
          </reference>
          <reference field="11" count="1" selected="0">
            <x v="8"/>
          </reference>
          <reference field="18" count="1">
            <x v="35"/>
          </reference>
          <reference field="19" count="1" selected="0">
            <x v="1"/>
          </reference>
          <reference field="20" count="1" selected="0">
            <x v="0"/>
          </reference>
        </references>
      </pivotArea>
    </format>
    <format dxfId="12757">
      <pivotArea dataOnly="0" labelOnly="1" outline="0" fieldPosition="0">
        <references count="6">
          <reference field="2" count="1" selected="0">
            <x v="94"/>
          </reference>
          <reference field="5" count="1" selected="0">
            <x v="1"/>
          </reference>
          <reference field="11" count="1" selected="0">
            <x v="8"/>
          </reference>
          <reference field="18" count="1">
            <x v="48"/>
          </reference>
          <reference field="19" count="1" selected="0">
            <x v="1"/>
          </reference>
          <reference field="20" count="1" selected="0">
            <x v="0"/>
          </reference>
        </references>
      </pivotArea>
    </format>
    <format dxfId="12756">
      <pivotArea dataOnly="0" labelOnly="1" outline="0" fieldPosition="0">
        <references count="6">
          <reference field="2" count="1" selected="0">
            <x v="141"/>
          </reference>
          <reference field="5" count="1" selected="0">
            <x v="1"/>
          </reference>
          <reference field="11" count="1" selected="0">
            <x v="8"/>
          </reference>
          <reference field="18" count="1">
            <x v="36"/>
          </reference>
          <reference field="19" count="1" selected="0">
            <x v="1"/>
          </reference>
          <reference field="20" count="1" selected="0">
            <x v="0"/>
          </reference>
        </references>
      </pivotArea>
    </format>
    <format dxfId="12755">
      <pivotArea dataOnly="0" labelOnly="1" outline="0" fieldPosition="0">
        <references count="6">
          <reference field="2" count="1" selected="0">
            <x v="144"/>
          </reference>
          <reference field="5" count="1" selected="0">
            <x v="1"/>
          </reference>
          <reference field="11" count="1" selected="0">
            <x v="8"/>
          </reference>
          <reference field="18" count="1">
            <x v="31"/>
          </reference>
          <reference field="19" count="1" selected="0">
            <x v="2"/>
          </reference>
          <reference field="20" count="1" selected="0">
            <x v="5"/>
          </reference>
        </references>
      </pivotArea>
    </format>
    <format dxfId="12754">
      <pivotArea dataOnly="0" labelOnly="1" outline="0" fieldPosition="0">
        <references count="6">
          <reference field="2" count="1" selected="0">
            <x v="149"/>
          </reference>
          <reference field="5" count="1" selected="0">
            <x v="1"/>
          </reference>
          <reference field="11" count="1" selected="0">
            <x v="8"/>
          </reference>
          <reference field="18" count="1">
            <x v="53"/>
          </reference>
          <reference field="19" count="1" selected="0">
            <x v="2"/>
          </reference>
          <reference field="20" count="1" selected="0">
            <x v="5"/>
          </reference>
        </references>
      </pivotArea>
    </format>
    <format dxfId="12753">
      <pivotArea dataOnly="0" labelOnly="1" outline="0" fieldPosition="0">
        <references count="6">
          <reference field="2" count="1" selected="0">
            <x v="168"/>
          </reference>
          <reference field="5" count="1" selected="0">
            <x v="1"/>
          </reference>
          <reference field="11" count="1" selected="0">
            <x v="8"/>
          </reference>
          <reference field="18" count="1">
            <x v="44"/>
          </reference>
          <reference field="19" count="1" selected="0">
            <x v="1"/>
          </reference>
          <reference field="20" count="1" selected="0">
            <x v="1"/>
          </reference>
        </references>
      </pivotArea>
    </format>
    <format dxfId="12752">
      <pivotArea dataOnly="0" labelOnly="1" outline="0" fieldPosition="0">
        <references count="6">
          <reference field="2" count="1" selected="0">
            <x v="169"/>
          </reference>
          <reference field="5" count="1" selected="0">
            <x v="1"/>
          </reference>
          <reference field="11" count="1" selected="0">
            <x v="8"/>
          </reference>
          <reference field="18" count="1">
            <x v="44"/>
          </reference>
          <reference field="19" count="1" selected="0">
            <x v="1"/>
          </reference>
          <reference field="20" count="1" selected="0">
            <x v="1"/>
          </reference>
        </references>
      </pivotArea>
    </format>
    <format dxfId="12751">
      <pivotArea dataOnly="0" labelOnly="1" outline="0" fieldPosition="0">
        <references count="6">
          <reference field="2" count="1" selected="0">
            <x v="177"/>
          </reference>
          <reference field="5" count="1" selected="0">
            <x v="1"/>
          </reference>
          <reference field="11" count="1" selected="0">
            <x v="8"/>
          </reference>
          <reference field="18" count="1">
            <x v="35"/>
          </reference>
          <reference field="19" count="1" selected="0">
            <x v="1"/>
          </reference>
          <reference field="20" count="1" selected="0">
            <x v="0"/>
          </reference>
        </references>
      </pivotArea>
    </format>
    <format dxfId="12750">
      <pivotArea dataOnly="0" labelOnly="1" outline="0" fieldPosition="0">
        <references count="6">
          <reference field="2" count="1" selected="0">
            <x v="178"/>
          </reference>
          <reference field="5" count="1" selected="0">
            <x v="1"/>
          </reference>
          <reference field="11" count="1" selected="0">
            <x v="8"/>
          </reference>
          <reference field="18" count="1">
            <x v="35"/>
          </reference>
          <reference field="19" count="1" selected="0">
            <x v="1"/>
          </reference>
          <reference field="20" count="1" selected="0">
            <x v="0"/>
          </reference>
        </references>
      </pivotArea>
    </format>
    <format dxfId="12749">
      <pivotArea dataOnly="0" labelOnly="1" outline="0" fieldPosition="0">
        <references count="6">
          <reference field="2" count="1" selected="0">
            <x v="179"/>
          </reference>
          <reference field="5" count="1" selected="0">
            <x v="1"/>
          </reference>
          <reference field="11" count="1" selected="0">
            <x v="8"/>
          </reference>
          <reference field="18" count="1">
            <x v="35"/>
          </reference>
          <reference field="19" count="1" selected="0">
            <x v="1"/>
          </reference>
          <reference field="20" count="1" selected="0">
            <x v="0"/>
          </reference>
        </references>
      </pivotArea>
    </format>
    <format dxfId="12748">
      <pivotArea dataOnly="0" labelOnly="1" outline="0" fieldPosition="0">
        <references count="6">
          <reference field="2" count="1" selected="0">
            <x v="180"/>
          </reference>
          <reference field="5" count="1" selected="0">
            <x v="1"/>
          </reference>
          <reference field="11" count="1" selected="0">
            <x v="8"/>
          </reference>
          <reference field="18" count="1">
            <x v="55"/>
          </reference>
          <reference field="19" count="1" selected="0">
            <x v="0"/>
          </reference>
          <reference field="20" count="1" selected="0">
            <x v="1"/>
          </reference>
        </references>
      </pivotArea>
    </format>
    <format dxfId="12747">
      <pivotArea dataOnly="0" labelOnly="1" outline="0" fieldPosition="0">
        <references count="6">
          <reference field="2" count="1" selected="0">
            <x v="86"/>
          </reference>
          <reference field="5" count="1" selected="0">
            <x v="1"/>
          </reference>
          <reference field="11" count="1" selected="0">
            <x v="9"/>
          </reference>
          <reference field="18" count="1">
            <x v="20"/>
          </reference>
          <reference field="19" count="1" selected="0">
            <x v="2"/>
          </reference>
          <reference field="20" count="1" selected="0">
            <x v="1"/>
          </reference>
        </references>
      </pivotArea>
    </format>
    <format dxfId="12746">
      <pivotArea dataOnly="0" labelOnly="1" outline="0" fieldPosition="0">
        <references count="6">
          <reference field="2" count="1" selected="0">
            <x v="87"/>
          </reference>
          <reference field="5" count="1" selected="0">
            <x v="1"/>
          </reference>
          <reference field="11" count="1" selected="0">
            <x v="9"/>
          </reference>
          <reference field="18" count="1">
            <x v="43"/>
          </reference>
          <reference field="19" count="1" selected="0">
            <x v="2"/>
          </reference>
          <reference field="20" count="1" selected="0">
            <x v="1"/>
          </reference>
        </references>
      </pivotArea>
    </format>
    <format dxfId="12745">
      <pivotArea dataOnly="0" labelOnly="1" outline="0" fieldPosition="0">
        <references count="6">
          <reference field="2" count="1" selected="0">
            <x v="88"/>
          </reference>
          <reference field="5" count="1" selected="0">
            <x v="1"/>
          </reference>
          <reference field="11" count="1" selected="0">
            <x v="9"/>
          </reference>
          <reference field="18" count="1">
            <x v="50"/>
          </reference>
          <reference field="19" count="1" selected="0">
            <x v="1"/>
          </reference>
          <reference field="20" count="1" selected="0">
            <x v="4"/>
          </reference>
        </references>
      </pivotArea>
    </format>
    <format dxfId="12744">
      <pivotArea dataOnly="0" labelOnly="1" outline="0" fieldPosition="0">
        <references count="6">
          <reference field="2" count="1" selected="0">
            <x v="145"/>
          </reference>
          <reference field="5" count="1" selected="0">
            <x v="1"/>
          </reference>
          <reference field="11" count="1" selected="0">
            <x v="9"/>
          </reference>
          <reference field="18" count="1">
            <x v="53"/>
          </reference>
          <reference field="19" count="1" selected="0">
            <x v="2"/>
          </reference>
          <reference field="20" count="1" selected="0">
            <x v="5"/>
          </reference>
        </references>
      </pivotArea>
    </format>
    <format dxfId="12743">
      <pivotArea dataOnly="0" labelOnly="1" outline="0" fieldPosition="0">
        <references count="6">
          <reference field="2" count="1" selected="0">
            <x v="146"/>
          </reference>
          <reference field="5" count="1" selected="0">
            <x v="1"/>
          </reference>
          <reference field="11" count="1" selected="0">
            <x v="9"/>
          </reference>
          <reference field="18" count="1">
            <x v="53"/>
          </reference>
          <reference field="19" count="1" selected="0">
            <x v="2"/>
          </reference>
          <reference field="20" count="1" selected="0">
            <x v="5"/>
          </reference>
        </references>
      </pivotArea>
    </format>
    <format dxfId="12742">
      <pivotArea dataOnly="0" labelOnly="1" outline="0" fieldPosition="0">
        <references count="6">
          <reference field="2" count="1" selected="0">
            <x v="147"/>
          </reference>
          <reference field="5" count="1" selected="0">
            <x v="1"/>
          </reference>
          <reference field="11" count="1" selected="0">
            <x v="9"/>
          </reference>
          <reference field="18" count="1">
            <x v="53"/>
          </reference>
          <reference field="19" count="1" selected="0">
            <x v="2"/>
          </reference>
          <reference field="20" count="1" selected="0">
            <x v="5"/>
          </reference>
        </references>
      </pivotArea>
    </format>
    <format dxfId="12741">
      <pivotArea dataOnly="0" labelOnly="1" outline="0" fieldPosition="0">
        <references count="6">
          <reference field="2" count="1" selected="0">
            <x v="148"/>
          </reference>
          <reference field="5" count="1" selected="0">
            <x v="1"/>
          </reference>
          <reference field="11" count="1" selected="0">
            <x v="9"/>
          </reference>
          <reference field="18" count="1">
            <x v="53"/>
          </reference>
          <reference field="19" count="1" selected="0">
            <x v="2"/>
          </reference>
          <reference field="20" count="1" selected="0">
            <x v="5"/>
          </reference>
        </references>
      </pivotArea>
    </format>
    <format dxfId="12740">
      <pivotArea dataOnly="0" labelOnly="1" outline="0" fieldPosition="0">
        <references count="6">
          <reference field="2" count="1" selected="0">
            <x v="202"/>
          </reference>
          <reference field="5" count="1" selected="0">
            <x v="1"/>
          </reference>
          <reference field="11" count="1" selected="0">
            <x v="9"/>
          </reference>
          <reference field="18" count="3">
            <x v="19"/>
            <x v="27"/>
            <x v="29"/>
          </reference>
          <reference field="19" count="1" selected="0">
            <x v="1"/>
          </reference>
          <reference field="20" count="1" selected="0">
            <x v="4"/>
          </reference>
        </references>
      </pivotArea>
    </format>
    <format dxfId="12739">
      <pivotArea dataOnly="0" labelOnly="1" outline="0" fieldPosition="0">
        <references count="6">
          <reference field="2" count="1" selected="0">
            <x v="208"/>
          </reference>
          <reference field="5" count="1" selected="0">
            <x v="1"/>
          </reference>
          <reference field="11" count="1" selected="0">
            <x v="9"/>
          </reference>
          <reference field="18" count="3">
            <x v="19"/>
            <x v="27"/>
            <x v="29"/>
          </reference>
          <reference field="19" count="1" selected="0">
            <x v="1"/>
          </reference>
          <reference field="20" count="1" selected="0">
            <x v="4"/>
          </reference>
        </references>
      </pivotArea>
    </format>
    <format dxfId="12738">
      <pivotArea dataOnly="0" labelOnly="1" outline="0" fieldPosition="0">
        <references count="6">
          <reference field="2" count="1" selected="0">
            <x v="80"/>
          </reference>
          <reference field="5" count="1" selected="0">
            <x v="1"/>
          </reference>
          <reference field="11" count="1" selected="0">
            <x v="11"/>
          </reference>
          <reference field="18" count="1">
            <x v="47"/>
          </reference>
          <reference field="19" count="1" selected="0">
            <x v="1"/>
          </reference>
          <reference field="20" count="1" selected="0">
            <x v="0"/>
          </reference>
        </references>
      </pivotArea>
    </format>
    <format dxfId="12737">
      <pivotArea dataOnly="0" labelOnly="1" outline="0" fieldPosition="0">
        <references count="6">
          <reference field="2" count="1" selected="0">
            <x v="84"/>
          </reference>
          <reference field="5" count="1" selected="0">
            <x v="1"/>
          </reference>
          <reference field="11" count="1" selected="0">
            <x v="11"/>
          </reference>
          <reference field="18" count="1">
            <x v="22"/>
          </reference>
          <reference field="19" count="1" selected="0">
            <x v="1"/>
          </reference>
          <reference field="20" count="1" selected="0">
            <x v="0"/>
          </reference>
        </references>
      </pivotArea>
    </format>
    <format dxfId="12736">
      <pivotArea dataOnly="0" labelOnly="1" outline="0" fieldPosition="0">
        <references count="6">
          <reference field="2" count="1" selected="0">
            <x v="156"/>
          </reference>
          <reference field="5" count="1" selected="0">
            <x v="1"/>
          </reference>
          <reference field="11" count="1" selected="0">
            <x v="11"/>
          </reference>
          <reference field="18" count="1">
            <x v="40"/>
          </reference>
          <reference field="19" count="1" selected="0">
            <x v="1"/>
          </reference>
          <reference field="20" count="1" selected="0">
            <x v="0"/>
          </reference>
        </references>
      </pivotArea>
    </format>
    <format dxfId="12735">
      <pivotArea dataOnly="0" labelOnly="1" outline="0" fieldPosition="0">
        <references count="6">
          <reference field="2" count="1" selected="0">
            <x v="159"/>
          </reference>
          <reference field="5" count="1" selected="0">
            <x v="1"/>
          </reference>
          <reference field="11" count="1" selected="0">
            <x v="11"/>
          </reference>
          <reference field="18" count="1">
            <x v="42"/>
          </reference>
          <reference field="19" count="1" selected="0">
            <x v="1"/>
          </reference>
          <reference field="20" count="1" selected="0">
            <x v="0"/>
          </reference>
        </references>
      </pivotArea>
    </format>
    <format dxfId="12734">
      <pivotArea dataOnly="0" labelOnly="1" outline="0" fieldPosition="0">
        <references count="6">
          <reference field="2" count="1" selected="0">
            <x v="161"/>
          </reference>
          <reference field="5" count="1" selected="0">
            <x v="1"/>
          </reference>
          <reference field="11" count="1" selected="0">
            <x v="11"/>
          </reference>
          <reference field="18" count="1">
            <x v="18"/>
          </reference>
          <reference field="19" count="1" selected="0">
            <x v="1"/>
          </reference>
          <reference field="20" count="1" selected="0">
            <x v="0"/>
          </reference>
        </references>
      </pivotArea>
    </format>
    <format dxfId="12733">
      <pivotArea dataOnly="0" labelOnly="1" outline="0" fieldPosition="0">
        <references count="6">
          <reference field="2" count="1" selected="0">
            <x v="191"/>
          </reference>
          <reference field="5" count="1" selected="0">
            <x v="1"/>
          </reference>
          <reference field="11" count="1" selected="0">
            <x v="11"/>
          </reference>
          <reference field="18" count="1">
            <x v="52"/>
          </reference>
          <reference field="19" count="1" selected="0">
            <x v="1"/>
          </reference>
          <reference field="20" count="1" selected="0">
            <x v="0"/>
          </reference>
        </references>
      </pivotArea>
    </format>
    <format dxfId="12732">
      <pivotArea dataOnly="0" labelOnly="1" outline="0" fieldPosition="0">
        <references count="6">
          <reference field="2" count="1" selected="0">
            <x v="192"/>
          </reference>
          <reference field="5" count="1" selected="0">
            <x v="1"/>
          </reference>
          <reference field="11" count="1" selected="0">
            <x v="11"/>
          </reference>
          <reference field="18" count="1">
            <x v="49"/>
          </reference>
          <reference field="19" count="1" selected="0">
            <x v="1"/>
          </reference>
          <reference field="20" count="1" selected="0">
            <x v="0"/>
          </reference>
        </references>
      </pivotArea>
    </format>
    <format dxfId="12731">
      <pivotArea dataOnly="0" labelOnly="1" outline="0" fieldPosition="0">
        <references count="6">
          <reference field="2" count="1" selected="0">
            <x v="193"/>
          </reference>
          <reference field="5" count="1" selected="0">
            <x v="1"/>
          </reference>
          <reference field="11" count="1" selected="0">
            <x v="11"/>
          </reference>
          <reference field="18" count="1">
            <x v="21"/>
          </reference>
          <reference field="19" count="1" selected="0">
            <x v="1"/>
          </reference>
          <reference field="20" count="1" selected="0">
            <x v="0"/>
          </reference>
        </references>
      </pivotArea>
    </format>
    <format dxfId="12730">
      <pivotArea dataOnly="0" labelOnly="1" outline="0" fieldPosition="0">
        <references count="6">
          <reference field="2" count="1" selected="0">
            <x v="194"/>
          </reference>
          <reference field="5" count="1" selected="0">
            <x v="1"/>
          </reference>
          <reference field="11" count="1" selected="0">
            <x v="11"/>
          </reference>
          <reference field="18" count="1">
            <x v="18"/>
          </reference>
          <reference field="19" count="1" selected="0">
            <x v="1"/>
          </reference>
          <reference field="20" count="1" selected="0">
            <x v="0"/>
          </reference>
        </references>
      </pivotArea>
    </format>
    <format dxfId="12729">
      <pivotArea dataOnly="0" labelOnly="1" outline="0" fieldPosition="0">
        <references count="6">
          <reference field="2" count="1" selected="0">
            <x v="27"/>
          </reference>
          <reference field="5" count="1" selected="0">
            <x v="1"/>
          </reference>
          <reference field="11" count="1" selected="0">
            <x v="13"/>
          </reference>
          <reference field="18" count="1">
            <x v="12"/>
          </reference>
          <reference field="19" count="1" selected="0">
            <x v="0"/>
          </reference>
          <reference field="20" count="1" selected="0">
            <x v="1"/>
          </reference>
        </references>
      </pivotArea>
    </format>
    <format dxfId="12728">
      <pivotArea dataOnly="0" labelOnly="1" outline="0" fieldPosition="0">
        <references count="6">
          <reference field="2" count="1" selected="0">
            <x v="28"/>
          </reference>
          <reference field="5" count="1" selected="0">
            <x v="1"/>
          </reference>
          <reference field="11" count="1" selected="0">
            <x v="13"/>
          </reference>
          <reference field="18" count="1">
            <x v="12"/>
          </reference>
          <reference field="19" count="1" selected="0">
            <x v="0"/>
          </reference>
          <reference field="20" count="1" selected="0">
            <x v="1"/>
          </reference>
        </references>
      </pivotArea>
    </format>
    <format dxfId="12727">
      <pivotArea dataOnly="0" labelOnly="1" outline="0" fieldPosition="0">
        <references count="6">
          <reference field="2" count="1" selected="0">
            <x v="29"/>
          </reference>
          <reference field="5" count="1" selected="0">
            <x v="1"/>
          </reference>
          <reference field="11" count="1" selected="0">
            <x v="13"/>
          </reference>
          <reference field="18" count="1">
            <x v="12"/>
          </reference>
          <reference field="19" count="1" selected="0">
            <x v="0"/>
          </reference>
          <reference field="20" count="1" selected="0">
            <x v="1"/>
          </reference>
        </references>
      </pivotArea>
    </format>
    <format dxfId="12726">
      <pivotArea dataOnly="0" labelOnly="1" outline="0" fieldPosition="0">
        <references count="6">
          <reference field="2" count="1" selected="0">
            <x v="43"/>
          </reference>
          <reference field="5" count="1" selected="0">
            <x v="1"/>
          </reference>
          <reference field="11" count="1" selected="0">
            <x v="16"/>
          </reference>
          <reference field="18" count="1">
            <x v="32"/>
          </reference>
          <reference field="19" count="1" selected="0">
            <x v="2"/>
          </reference>
          <reference field="20" count="1" selected="0">
            <x v="1"/>
          </reference>
        </references>
      </pivotArea>
    </format>
    <format dxfId="12725">
      <pivotArea dataOnly="0" labelOnly="1" outline="0" fieldPosition="0">
        <references count="6">
          <reference field="2" count="1" selected="0">
            <x v="92"/>
          </reference>
          <reference field="5" count="1" selected="0">
            <x v="1"/>
          </reference>
          <reference field="11" count="1" selected="0">
            <x v="17"/>
          </reference>
          <reference field="18" count="1">
            <x v="35"/>
          </reference>
          <reference field="19" count="1" selected="0">
            <x v="1"/>
          </reference>
          <reference field="20" count="1" selected="0">
            <x v="0"/>
          </reference>
        </references>
      </pivotArea>
    </format>
    <format dxfId="12724">
      <pivotArea dataOnly="0" labelOnly="1" outline="0" fieldPosition="0">
        <references count="6">
          <reference field="2" count="1" selected="0">
            <x v="93"/>
          </reference>
          <reference field="5" count="1" selected="0">
            <x v="1"/>
          </reference>
          <reference field="11" count="1" selected="0">
            <x v="17"/>
          </reference>
          <reference field="18" count="1">
            <x v="35"/>
          </reference>
          <reference field="19" count="1" selected="0">
            <x v="1"/>
          </reference>
          <reference field="20" count="1" selected="0">
            <x v="0"/>
          </reference>
        </references>
      </pivotArea>
    </format>
    <format dxfId="12723">
      <pivotArea dataOnly="0" labelOnly="1" outline="0" fieldPosition="0">
        <references count="6">
          <reference field="2" count="1" selected="0">
            <x v="4"/>
          </reference>
          <reference field="5" count="1" selected="0">
            <x v="1"/>
          </reference>
          <reference field="11" count="1" selected="0">
            <x v="18"/>
          </reference>
          <reference field="18" count="1">
            <x v="44"/>
          </reference>
          <reference field="19" count="1" selected="0">
            <x v="2"/>
          </reference>
          <reference field="20" count="1" selected="0">
            <x v="5"/>
          </reference>
        </references>
      </pivotArea>
    </format>
    <format dxfId="12722">
      <pivotArea dataOnly="0" labelOnly="1" outline="0" fieldPosition="0">
        <references count="6">
          <reference field="2" count="1" selected="0">
            <x v="16"/>
          </reference>
          <reference field="5" count="1" selected="0">
            <x v="1"/>
          </reference>
          <reference field="11" count="1" selected="0">
            <x v="18"/>
          </reference>
          <reference field="18" count="1">
            <x v="44"/>
          </reference>
          <reference field="19" count="1" selected="0">
            <x v="2"/>
          </reference>
          <reference field="20" count="1" selected="0">
            <x v="5"/>
          </reference>
        </references>
      </pivotArea>
    </format>
    <format dxfId="12721">
      <pivotArea dataOnly="0" labelOnly="1" outline="0" fieldPosition="0">
        <references count="6">
          <reference field="2" count="1" selected="0">
            <x v="33"/>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20">
      <pivotArea dataOnly="0" labelOnly="1" outline="0" fieldPosition="0">
        <references count="6">
          <reference field="2" count="1" selected="0">
            <x v="34"/>
          </reference>
          <reference field="5" count="1" selected="0">
            <x v="1"/>
          </reference>
          <reference field="11" count="1" selected="0">
            <x v="18"/>
          </reference>
          <reference field="18" count="1">
            <x v="57"/>
          </reference>
          <reference field="19" count="1" selected="0">
            <x v="2"/>
          </reference>
          <reference field="20" count="1" selected="0">
            <x v="5"/>
          </reference>
        </references>
      </pivotArea>
    </format>
    <format dxfId="12719">
      <pivotArea dataOnly="0" labelOnly="1" outline="0" fieldPosition="0">
        <references count="6">
          <reference field="2" count="1" selected="0">
            <x v="35"/>
          </reference>
          <reference field="5" count="1" selected="0">
            <x v="1"/>
          </reference>
          <reference field="11" count="1" selected="0">
            <x v="18"/>
          </reference>
          <reference field="18" count="1">
            <x v="35"/>
          </reference>
          <reference field="19" count="1" selected="0">
            <x v="2"/>
          </reference>
          <reference field="20" count="1" selected="0">
            <x v="5"/>
          </reference>
        </references>
      </pivotArea>
    </format>
    <format dxfId="12718">
      <pivotArea dataOnly="0" labelOnly="1" outline="0" fieldPosition="0">
        <references count="6">
          <reference field="2" count="1" selected="0">
            <x v="49"/>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17">
      <pivotArea dataOnly="0" labelOnly="1" outline="0" fieldPosition="0">
        <references count="6">
          <reference field="2" count="1" selected="0">
            <x v="73"/>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16">
      <pivotArea dataOnly="0" labelOnly="1" outline="0" fieldPosition="0">
        <references count="6">
          <reference field="2" count="1" selected="0">
            <x v="140"/>
          </reference>
          <reference field="5" count="1" selected="0">
            <x v="1"/>
          </reference>
          <reference field="11" count="1" selected="0">
            <x v="18"/>
          </reference>
          <reference field="18" count="1">
            <x v="51"/>
          </reference>
          <reference field="19" count="1" selected="0">
            <x v="2"/>
          </reference>
          <reference field="20" count="1" selected="0">
            <x v="5"/>
          </reference>
        </references>
      </pivotArea>
    </format>
    <format dxfId="12715">
      <pivotArea dataOnly="0" labelOnly="1" outline="0" fieldPosition="0">
        <references count="6">
          <reference field="2" count="1" selected="0">
            <x v="155"/>
          </reference>
          <reference field="5" count="1" selected="0">
            <x v="1"/>
          </reference>
          <reference field="11" count="1" selected="0">
            <x v="18"/>
          </reference>
          <reference field="18" count="1">
            <x v="57"/>
          </reference>
          <reference field="19" count="1" selected="0">
            <x v="2"/>
          </reference>
          <reference field="20" count="1" selected="0">
            <x v="5"/>
          </reference>
        </references>
      </pivotArea>
    </format>
    <format dxfId="12714">
      <pivotArea dataOnly="0" labelOnly="1" outline="0" fieldPosition="0">
        <references count="6">
          <reference field="2" count="1" selected="0">
            <x v="166"/>
          </reference>
          <reference field="5" count="1" selected="0">
            <x v="1"/>
          </reference>
          <reference field="11" count="1" selected="0">
            <x v="18"/>
          </reference>
          <reference field="18" count="1">
            <x v="44"/>
          </reference>
          <reference field="19" count="1" selected="0">
            <x v="2"/>
          </reference>
          <reference field="20" count="1" selected="0">
            <x v="5"/>
          </reference>
        </references>
      </pivotArea>
    </format>
    <format dxfId="12713">
      <pivotArea dataOnly="0" labelOnly="1" outline="0" fieldPosition="0">
        <references count="6">
          <reference field="2" count="1" selected="0">
            <x v="167"/>
          </reference>
          <reference field="5" count="1" selected="0">
            <x v="1"/>
          </reference>
          <reference field="11" count="1" selected="0">
            <x v="18"/>
          </reference>
          <reference field="18" count="1">
            <x v="44"/>
          </reference>
          <reference field="19" count="1" selected="0">
            <x v="2"/>
          </reference>
          <reference field="20" count="1" selected="0">
            <x v="5"/>
          </reference>
        </references>
      </pivotArea>
    </format>
    <format dxfId="12712">
      <pivotArea dataOnly="0" labelOnly="1" outline="0" fieldPosition="0">
        <references count="6">
          <reference field="2" count="1" selected="0">
            <x v="174"/>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11">
      <pivotArea dataOnly="0" labelOnly="1" outline="0" fieldPosition="0">
        <references count="6">
          <reference field="2" count="1" selected="0">
            <x v="175"/>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10">
      <pivotArea dataOnly="0" labelOnly="1" outline="0" fieldPosition="0">
        <references count="6">
          <reference field="2" count="1" selected="0">
            <x v="176"/>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09">
      <pivotArea dataOnly="0" labelOnly="1" outline="0" fieldPosition="0">
        <references count="6">
          <reference field="2" count="1" selected="0">
            <x v="180"/>
          </reference>
          <reference field="5" count="1" selected="0">
            <x v="1"/>
          </reference>
          <reference field="11" count="1" selected="0">
            <x v="18"/>
          </reference>
          <reference field="18" count="1">
            <x v="55"/>
          </reference>
          <reference field="19" count="1" selected="0">
            <x v="2"/>
          </reference>
          <reference field="20" count="1" selected="0">
            <x v="5"/>
          </reference>
        </references>
      </pivotArea>
    </format>
    <format dxfId="12708">
      <pivotArea dataOnly="0" labelOnly="1" outline="0" fieldPosition="0">
        <references count="6">
          <reference field="2" count="1" selected="0">
            <x v="211"/>
          </reference>
          <reference field="5" count="1" selected="0">
            <x v="1"/>
          </reference>
          <reference field="11" count="1" selected="0">
            <x v="18"/>
          </reference>
          <reference field="18" count="1">
            <x v="12"/>
          </reference>
          <reference field="19" count="1" selected="0">
            <x v="2"/>
          </reference>
          <reference field="20" count="1" selected="0">
            <x v="5"/>
          </reference>
        </references>
      </pivotArea>
    </format>
    <format dxfId="12707">
      <pivotArea dataOnly="0" labelOnly="1" outline="0" fieldPosition="0">
        <references count="6">
          <reference field="2" count="1" selected="0">
            <x v="96"/>
          </reference>
          <reference field="5" count="1" selected="0">
            <x v="2"/>
          </reference>
          <reference field="11" count="1" selected="0">
            <x v="0"/>
          </reference>
          <reference field="18" count="1">
            <x v="32"/>
          </reference>
          <reference field="19" count="1" selected="0">
            <x v="0"/>
          </reference>
          <reference field="20" count="1" selected="0">
            <x v="1"/>
          </reference>
        </references>
      </pivotArea>
    </format>
    <format dxfId="12706">
      <pivotArea dataOnly="0" labelOnly="1" outline="0" fieldPosition="0">
        <references count="6">
          <reference field="2" count="1" selected="0">
            <x v="5"/>
          </reference>
          <reference field="5" count="1" selected="0">
            <x v="2"/>
          </reference>
          <reference field="11" count="1" selected="0">
            <x v="1"/>
          </reference>
          <reference field="18" count="1">
            <x v="57"/>
          </reference>
          <reference field="19" count="1" selected="0">
            <x v="2"/>
          </reference>
          <reference field="20" count="1" selected="0">
            <x v="5"/>
          </reference>
        </references>
      </pivotArea>
    </format>
    <format dxfId="12705">
      <pivotArea dataOnly="0" labelOnly="1" outline="0" fieldPosition="0">
        <references count="6">
          <reference field="2" count="1" selected="0">
            <x v="6"/>
          </reference>
          <reference field="5" count="1" selected="0">
            <x v="2"/>
          </reference>
          <reference field="11" count="1" selected="0">
            <x v="1"/>
          </reference>
          <reference field="18" count="1">
            <x v="57"/>
          </reference>
          <reference field="19" count="1" selected="0">
            <x v="2"/>
          </reference>
          <reference field="20" count="1" selected="0">
            <x v="5"/>
          </reference>
        </references>
      </pivotArea>
    </format>
    <format dxfId="12704">
      <pivotArea dataOnly="0" labelOnly="1" outline="0" fieldPosition="0">
        <references count="6">
          <reference field="2" count="1" selected="0">
            <x v="7"/>
          </reference>
          <reference field="5" count="1" selected="0">
            <x v="2"/>
          </reference>
          <reference field="11" count="1" selected="0">
            <x v="1"/>
          </reference>
          <reference field="18" count="1">
            <x v="57"/>
          </reference>
          <reference field="19" count="1" selected="0">
            <x v="2"/>
          </reference>
          <reference field="20" count="1" selected="0">
            <x v="5"/>
          </reference>
        </references>
      </pivotArea>
    </format>
    <format dxfId="12703">
      <pivotArea dataOnly="0" labelOnly="1" outline="0" fieldPosition="0">
        <references count="6">
          <reference field="2" count="1" selected="0">
            <x v="196"/>
          </reference>
          <reference field="5" count="1" selected="0">
            <x v="2"/>
          </reference>
          <reference field="11" count="1" selected="0">
            <x v="1"/>
          </reference>
          <reference field="18" count="1">
            <x v="57"/>
          </reference>
          <reference field="19" count="1" selected="0">
            <x v="2"/>
          </reference>
          <reference field="20" count="1" selected="0">
            <x v="5"/>
          </reference>
        </references>
      </pivotArea>
    </format>
    <format dxfId="12702">
      <pivotArea dataOnly="0" labelOnly="1" outline="0" fieldPosition="0">
        <references count="6">
          <reference field="2" count="1" selected="0">
            <x v="199"/>
          </reference>
          <reference field="5" count="1" selected="0">
            <x v="2"/>
          </reference>
          <reference field="11" count="1" selected="0">
            <x v="1"/>
          </reference>
          <reference field="18" count="1">
            <x v="57"/>
          </reference>
          <reference field="19" count="1" selected="0">
            <x v="2"/>
          </reference>
          <reference field="20" count="1" selected="0">
            <x v="5"/>
          </reference>
        </references>
      </pivotArea>
    </format>
    <format dxfId="12701">
      <pivotArea dataOnly="0" labelOnly="1" outline="0" fieldPosition="0">
        <references count="6">
          <reference field="2" count="1" selected="0">
            <x v="115"/>
          </reference>
          <reference field="5" count="1" selected="0">
            <x v="2"/>
          </reference>
          <reference field="11" count="1" selected="0">
            <x v="3"/>
          </reference>
          <reference field="18" count="1">
            <x v="32"/>
          </reference>
          <reference field="19" count="1" selected="0">
            <x v="0"/>
          </reference>
          <reference field="20" count="1" selected="0">
            <x v="1"/>
          </reference>
        </references>
      </pivotArea>
    </format>
    <format dxfId="12700">
      <pivotArea dataOnly="0" labelOnly="1" outline="0" fieldPosition="0">
        <references count="6">
          <reference field="2" count="1" selected="0">
            <x v="117"/>
          </reference>
          <reference field="5" count="1" selected="0">
            <x v="2"/>
          </reference>
          <reference field="11" count="1" selected="0">
            <x v="3"/>
          </reference>
          <reference field="18" count="1">
            <x v="32"/>
          </reference>
          <reference field="19" count="1" selected="0">
            <x v="0"/>
          </reference>
          <reference field="20" count="1" selected="0">
            <x v="1"/>
          </reference>
        </references>
      </pivotArea>
    </format>
    <format dxfId="12699">
      <pivotArea dataOnly="0" labelOnly="1" outline="0" fieldPosition="0">
        <references count="6">
          <reference field="2" count="1" selected="0">
            <x v="9"/>
          </reference>
          <reference field="5" count="1" selected="0">
            <x v="2"/>
          </reference>
          <reference field="11" count="1" selected="0">
            <x v="4"/>
          </reference>
          <reference field="18" count="1">
            <x v="12"/>
          </reference>
          <reference field="19" count="1" selected="0">
            <x v="0"/>
          </reference>
          <reference field="20" count="1" selected="0">
            <x v="1"/>
          </reference>
        </references>
      </pivotArea>
    </format>
    <format dxfId="12698">
      <pivotArea dataOnly="0" labelOnly="1" outline="0" fieldPosition="0">
        <references count="6">
          <reference field="2" count="1" selected="0">
            <x v="120"/>
          </reference>
          <reference field="5" count="1" selected="0">
            <x v="2"/>
          </reference>
          <reference field="11" count="1" selected="0">
            <x v="6"/>
          </reference>
          <reference field="18" count="1">
            <x v="7"/>
          </reference>
          <reference field="19" count="1" selected="0">
            <x v="0"/>
          </reference>
          <reference field="20" count="1" selected="0">
            <x v="1"/>
          </reference>
        </references>
      </pivotArea>
    </format>
    <format dxfId="12697">
      <pivotArea dataOnly="0" labelOnly="1" outline="0" fieldPosition="0">
        <references count="6">
          <reference field="2" count="1" selected="0">
            <x v="50"/>
          </reference>
          <reference field="5" count="1" selected="0">
            <x v="2"/>
          </reference>
          <reference field="11" count="1" selected="0">
            <x v="7"/>
          </reference>
          <reference field="18" count="1">
            <x v="32"/>
          </reference>
          <reference field="19" count="1" selected="0">
            <x v="0"/>
          </reference>
          <reference field="20" count="1" selected="0">
            <x v="1"/>
          </reference>
        </references>
      </pivotArea>
    </format>
    <format dxfId="12696">
      <pivotArea dataOnly="0" labelOnly="1" outline="0" fieldPosition="0">
        <references count="6">
          <reference field="2" count="1" selected="0">
            <x v="51"/>
          </reference>
          <reference field="5" count="1" selected="0">
            <x v="2"/>
          </reference>
          <reference field="11" count="1" selected="0">
            <x v="7"/>
          </reference>
          <reference field="18" count="1">
            <x v="32"/>
          </reference>
          <reference field="19" count="1" selected="0">
            <x v="0"/>
          </reference>
          <reference field="20" count="1" selected="0">
            <x v="1"/>
          </reference>
        </references>
      </pivotArea>
    </format>
    <format dxfId="12695">
      <pivotArea dataOnly="0" labelOnly="1" outline="0" fieldPosition="0">
        <references count="6">
          <reference field="2" count="1" selected="0">
            <x v="52"/>
          </reference>
          <reference field="5" count="1" selected="0">
            <x v="2"/>
          </reference>
          <reference field="11" count="1" selected="0">
            <x v="7"/>
          </reference>
          <reference field="18" count="1">
            <x v="32"/>
          </reference>
          <reference field="19" count="1" selected="0">
            <x v="0"/>
          </reference>
          <reference field="20" count="1" selected="0">
            <x v="1"/>
          </reference>
        </references>
      </pivotArea>
    </format>
    <format dxfId="12694">
      <pivotArea dataOnly="0" labelOnly="1" outline="0" fieldPosition="0">
        <references count="6">
          <reference field="2" count="1" selected="0">
            <x v="142"/>
          </reference>
          <reference field="5" count="1" selected="0">
            <x v="2"/>
          </reference>
          <reference field="11" count="1" selected="0">
            <x v="7"/>
          </reference>
          <reference field="18" count="1">
            <x v="6"/>
          </reference>
          <reference field="19" count="1" selected="0">
            <x v="0"/>
          </reference>
          <reference field="20" count="1" selected="0">
            <x v="1"/>
          </reference>
        </references>
      </pivotArea>
    </format>
    <format dxfId="12693">
      <pivotArea dataOnly="0" labelOnly="1" outline="0" fieldPosition="0">
        <references count="6">
          <reference field="2" count="1" selected="0">
            <x v="17"/>
          </reference>
          <reference field="5" count="1" selected="0">
            <x v="2"/>
          </reference>
          <reference field="11" count="1" selected="0">
            <x v="8"/>
          </reference>
          <reference field="18" count="1">
            <x v="51"/>
          </reference>
          <reference field="19" count="1" selected="0">
            <x v="2"/>
          </reference>
          <reference field="20" count="1" selected="0">
            <x v="5"/>
          </reference>
        </references>
      </pivotArea>
    </format>
    <format dxfId="12692">
      <pivotArea dataOnly="0" labelOnly="1" outline="0" fieldPosition="0">
        <references count="6">
          <reference field="2" count="1" selected="0">
            <x v="45"/>
          </reference>
          <reference field="5" count="1" selected="0">
            <x v="2"/>
          </reference>
          <reference field="11" count="1" selected="0">
            <x v="8"/>
          </reference>
          <reference field="18" count="1">
            <x v="44"/>
          </reference>
          <reference field="19" count="1" selected="0">
            <x v="1"/>
          </reference>
          <reference field="20" count="1" selected="0">
            <x v="1"/>
          </reference>
        </references>
      </pivotArea>
    </format>
    <format dxfId="12691">
      <pivotArea dataOnly="0" labelOnly="1" outline="0" fieldPosition="0">
        <references count="6">
          <reference field="2" count="1" selected="0">
            <x v="47"/>
          </reference>
          <reference field="5" count="1" selected="0">
            <x v="2"/>
          </reference>
          <reference field="11" count="1" selected="0">
            <x v="8"/>
          </reference>
          <reference field="18" count="1">
            <x v="41"/>
          </reference>
          <reference field="19" count="1" selected="0">
            <x v="0"/>
          </reference>
          <reference field="20" count="1" selected="0">
            <x v="1"/>
          </reference>
        </references>
      </pivotArea>
    </format>
    <format dxfId="12690">
      <pivotArea dataOnly="0" labelOnly="1" outline="0" fieldPosition="0">
        <references count="6">
          <reference field="2" count="1" selected="0">
            <x v="48"/>
          </reference>
          <reference field="5" count="1" selected="0">
            <x v="2"/>
          </reference>
          <reference field="11" count="1" selected="0">
            <x v="8"/>
          </reference>
          <reference field="18" count="1">
            <x v="41"/>
          </reference>
          <reference field="19" count="1" selected="0">
            <x v="0"/>
          </reference>
          <reference field="20" count="1" selected="0">
            <x v="1"/>
          </reference>
        </references>
      </pivotArea>
    </format>
    <format dxfId="12689">
      <pivotArea dataOnly="0" labelOnly="1" outline="0" fieldPosition="0">
        <references count="6">
          <reference field="2" count="1" selected="0">
            <x v="97"/>
          </reference>
          <reference field="5" count="1" selected="0">
            <x v="2"/>
          </reference>
          <reference field="11" count="1" selected="0">
            <x v="8"/>
          </reference>
          <reference field="18" count="1">
            <x v="54"/>
          </reference>
          <reference field="19" count="1" selected="0">
            <x v="0"/>
          </reference>
          <reference field="20" count="1" selected="0">
            <x v="1"/>
          </reference>
        </references>
      </pivotArea>
    </format>
    <format dxfId="12688">
      <pivotArea dataOnly="0" labelOnly="1" outline="0" fieldPosition="0">
        <references count="6">
          <reference field="2" count="1" selected="0">
            <x v="98"/>
          </reference>
          <reference field="5" count="1" selected="0">
            <x v="2"/>
          </reference>
          <reference field="11" count="1" selected="0">
            <x v="8"/>
          </reference>
          <reference field="18" count="1">
            <x v="6"/>
          </reference>
          <reference field="19" count="1" selected="0">
            <x v="1"/>
          </reference>
          <reference field="20" count="1" selected="0">
            <x v="1"/>
          </reference>
        </references>
      </pivotArea>
    </format>
    <format dxfId="12687">
      <pivotArea dataOnly="0" labelOnly="1" outline="0" fieldPosition="0">
        <references count="6">
          <reference field="2" count="1" selected="0">
            <x v="99"/>
          </reference>
          <reference field="5" count="1" selected="0">
            <x v="2"/>
          </reference>
          <reference field="11" count="1" selected="0">
            <x v="8"/>
          </reference>
          <reference field="18" count="1">
            <x v="41"/>
          </reference>
          <reference field="19" count="1" selected="0">
            <x v="0"/>
          </reference>
          <reference field="20" count="1" selected="0">
            <x v="1"/>
          </reference>
        </references>
      </pivotArea>
    </format>
    <format dxfId="12686">
      <pivotArea dataOnly="0" labelOnly="1" outline="0" fieldPosition="0">
        <references count="6">
          <reference field="2" count="1" selected="0">
            <x v="100"/>
          </reference>
          <reference field="5" count="1" selected="0">
            <x v="2"/>
          </reference>
          <reference field="11" count="1" selected="0">
            <x v="8"/>
          </reference>
          <reference field="18" count="1">
            <x v="54"/>
          </reference>
          <reference field="19" count="1" selected="0">
            <x v="0"/>
          </reference>
          <reference field="20" count="1" selected="0">
            <x v="1"/>
          </reference>
        </references>
      </pivotArea>
    </format>
    <format dxfId="12685">
      <pivotArea dataOnly="0" labelOnly="1" outline="0" fieldPosition="0">
        <references count="6">
          <reference field="2" count="1" selected="0">
            <x v="101"/>
          </reference>
          <reference field="5" count="1" selected="0">
            <x v="2"/>
          </reference>
          <reference field="11" count="1" selected="0">
            <x v="8"/>
          </reference>
          <reference field="18" count="1">
            <x v="6"/>
          </reference>
          <reference field="19" count="1" selected="0">
            <x v="1"/>
          </reference>
          <reference field="20" count="1" selected="0">
            <x v="1"/>
          </reference>
        </references>
      </pivotArea>
    </format>
    <format dxfId="12684">
      <pivotArea dataOnly="0" labelOnly="1" outline="0" fieldPosition="0">
        <references count="6">
          <reference field="2" count="1" selected="0">
            <x v="102"/>
          </reference>
          <reference field="5" count="1" selected="0">
            <x v="2"/>
          </reference>
          <reference field="11" count="1" selected="0">
            <x v="8"/>
          </reference>
          <reference field="18" count="1">
            <x v="33"/>
          </reference>
          <reference field="19" count="1" selected="0">
            <x v="1"/>
          </reference>
          <reference field="20" count="1" selected="0">
            <x v="1"/>
          </reference>
        </references>
      </pivotArea>
    </format>
    <format dxfId="12683">
      <pivotArea dataOnly="0" labelOnly="1" outline="0" fieldPosition="0">
        <references count="6">
          <reference field="2" count="1" selected="0">
            <x v="103"/>
          </reference>
          <reference field="5" count="1" selected="0">
            <x v="2"/>
          </reference>
          <reference field="11" count="1" selected="0">
            <x v="8"/>
          </reference>
          <reference field="18" count="1">
            <x v="32"/>
          </reference>
          <reference field="19" count="1" selected="0">
            <x v="1"/>
          </reference>
          <reference field="20" count="1" selected="0">
            <x v="1"/>
          </reference>
        </references>
      </pivotArea>
    </format>
    <format dxfId="12682">
      <pivotArea dataOnly="0" labelOnly="1" outline="0" fieldPosition="0">
        <references count="6">
          <reference field="2" count="1" selected="0">
            <x v="112"/>
          </reference>
          <reference field="5" count="1" selected="0">
            <x v="2"/>
          </reference>
          <reference field="11" count="1" selected="0">
            <x v="8"/>
          </reference>
          <reference field="18" count="1">
            <x v="51"/>
          </reference>
          <reference field="19" count="1" selected="0">
            <x v="2"/>
          </reference>
          <reference field="20" count="1" selected="0">
            <x v="5"/>
          </reference>
        </references>
      </pivotArea>
    </format>
    <format dxfId="12681">
      <pivotArea dataOnly="0" labelOnly="1" outline="0" fieldPosition="0">
        <references count="6">
          <reference field="2" count="1" selected="0">
            <x v="113"/>
          </reference>
          <reference field="5" count="1" selected="0">
            <x v="2"/>
          </reference>
          <reference field="11" count="1" selected="0">
            <x v="8"/>
          </reference>
          <reference field="18" count="1">
            <x v="51"/>
          </reference>
          <reference field="19" count="1" selected="0">
            <x v="2"/>
          </reference>
          <reference field="20" count="1" selected="0">
            <x v="5"/>
          </reference>
        </references>
      </pivotArea>
    </format>
    <format dxfId="12680">
      <pivotArea dataOnly="0" labelOnly="1" outline="0" fieldPosition="0">
        <references count="6">
          <reference field="2" count="1" selected="0">
            <x v="114"/>
          </reference>
          <reference field="5" count="1" selected="0">
            <x v="2"/>
          </reference>
          <reference field="11" count="1" selected="0">
            <x v="8"/>
          </reference>
          <reference field="18" count="1">
            <x v="51"/>
          </reference>
          <reference field="19" count="1" selected="0">
            <x v="2"/>
          </reference>
          <reference field="20" count="1" selected="0">
            <x v="5"/>
          </reference>
        </references>
      </pivotArea>
    </format>
    <format dxfId="12679">
      <pivotArea dataOnly="0" labelOnly="1" outline="0" fieldPosition="0">
        <references count="6">
          <reference field="2" count="1" selected="0">
            <x v="116"/>
          </reference>
          <reference field="5" count="1" selected="0">
            <x v="2"/>
          </reference>
          <reference field="11" count="1" selected="0">
            <x v="8"/>
          </reference>
          <reference field="18" count="1">
            <x v="32"/>
          </reference>
          <reference field="19" count="1" selected="0">
            <x v="0"/>
          </reference>
          <reference field="20" count="1" selected="0">
            <x v="1"/>
          </reference>
        </references>
      </pivotArea>
    </format>
    <format dxfId="12678">
      <pivotArea dataOnly="0" labelOnly="1" outline="0" fieldPosition="0">
        <references count="6">
          <reference field="2" count="1" selected="0">
            <x v="119"/>
          </reference>
          <reference field="5" count="1" selected="0">
            <x v="2"/>
          </reference>
          <reference field="11" count="1" selected="0">
            <x v="8"/>
          </reference>
          <reference field="18" count="1">
            <x v="11"/>
          </reference>
          <reference field="19" count="1" selected="0">
            <x v="1"/>
          </reference>
          <reference field="20" count="1" selected="0">
            <x v="1"/>
          </reference>
        </references>
      </pivotArea>
    </format>
    <format dxfId="12677">
      <pivotArea dataOnly="0" labelOnly="1" outline="0" fieldPosition="0">
        <references count="6">
          <reference field="2" count="1" selected="0">
            <x v="125"/>
          </reference>
          <reference field="5" count="1" selected="0">
            <x v="2"/>
          </reference>
          <reference field="11" count="1" selected="0">
            <x v="8"/>
          </reference>
          <reference field="18" count="1">
            <x v="11"/>
          </reference>
          <reference field="19" count="1" selected="0">
            <x v="1"/>
          </reference>
          <reference field="20" count="1" selected="0">
            <x v="1"/>
          </reference>
        </references>
      </pivotArea>
    </format>
    <format dxfId="12676">
      <pivotArea dataOnly="0" labelOnly="1" outline="0" fieldPosition="0">
        <references count="6">
          <reference field="2" count="1" selected="0">
            <x v="188"/>
          </reference>
          <reference field="5" count="1" selected="0">
            <x v="2"/>
          </reference>
          <reference field="11" count="1" selected="0">
            <x v="8"/>
          </reference>
          <reference field="18" count="1">
            <x v="9"/>
          </reference>
          <reference field="19" count="1" selected="0">
            <x v="0"/>
          </reference>
          <reference field="20" count="1" selected="0">
            <x v="1"/>
          </reference>
        </references>
      </pivotArea>
    </format>
    <format dxfId="12675">
      <pivotArea dataOnly="0" labelOnly="1" outline="0" fieldPosition="0">
        <references count="6">
          <reference field="2" count="1" selected="0">
            <x v="10"/>
          </reference>
          <reference field="5" count="1" selected="0">
            <x v="2"/>
          </reference>
          <reference field="11" count="1" selected="0">
            <x v="9"/>
          </reference>
          <reference field="18" count="2">
            <x v="25"/>
            <x v="27"/>
          </reference>
          <reference field="19" count="1" selected="0">
            <x v="1"/>
          </reference>
          <reference field="20" count="1" selected="0">
            <x v="4"/>
          </reference>
        </references>
      </pivotArea>
    </format>
    <format dxfId="12674">
      <pivotArea dataOnly="0" labelOnly="1" outline="0" fieldPosition="0">
        <references count="6">
          <reference field="2" count="1" selected="0">
            <x v="44"/>
          </reference>
          <reference field="5" count="1" selected="0">
            <x v="2"/>
          </reference>
          <reference field="11" count="1" selected="0">
            <x v="9"/>
          </reference>
          <reference field="18" count="1">
            <x v="14"/>
          </reference>
          <reference field="19" count="1" selected="0">
            <x v="2"/>
          </reference>
          <reference field="20" count="1" selected="0">
            <x v="1"/>
          </reference>
        </references>
      </pivotArea>
    </format>
    <format dxfId="12673">
      <pivotArea dataOnly="0" labelOnly="1" outline="0" fieldPosition="0">
        <references count="6">
          <reference field="2" count="1" selected="0">
            <x v="190"/>
          </reference>
          <reference field="5" count="1" selected="0">
            <x v="2"/>
          </reference>
          <reference field="11" count="1" selected="0">
            <x v="9"/>
          </reference>
          <reference field="18" count="2">
            <x v="34"/>
            <x v="50"/>
          </reference>
          <reference field="19" count="1" selected="0">
            <x v="1"/>
          </reference>
          <reference field="20" count="1" selected="0">
            <x v="4"/>
          </reference>
        </references>
      </pivotArea>
    </format>
    <format dxfId="12672">
      <pivotArea dataOnly="0" labelOnly="1" outline="0" fieldPosition="0">
        <references count="6">
          <reference field="2" count="1" selected="0">
            <x v="190"/>
          </reference>
          <reference field="5" count="1" selected="0">
            <x v="2"/>
          </reference>
          <reference field="11" count="1" selected="0">
            <x v="9"/>
          </reference>
          <reference field="18" count="1">
            <x v="15"/>
          </reference>
          <reference field="19" count="1" selected="0">
            <x v="2"/>
          </reference>
          <reference field="20" count="1" selected="0">
            <x v="4"/>
          </reference>
        </references>
      </pivotArea>
    </format>
    <format dxfId="12671">
      <pivotArea dataOnly="0" labelOnly="1" outline="0" fieldPosition="0">
        <references count="6">
          <reference field="2" count="1" selected="0">
            <x v="209"/>
          </reference>
          <reference field="5" count="1" selected="0">
            <x v="2"/>
          </reference>
          <reference field="11" count="1" selected="0">
            <x v="9"/>
          </reference>
          <reference field="18" count="3">
            <x v="30"/>
            <x v="43"/>
            <x v="50"/>
          </reference>
          <reference field="19" count="1" selected="0">
            <x v="1"/>
          </reference>
          <reference field="20" count="1" selected="0">
            <x v="4"/>
          </reference>
        </references>
      </pivotArea>
    </format>
    <format dxfId="12670">
      <pivotArea dataOnly="0" labelOnly="1" outline="0" fieldPosition="0">
        <references count="6">
          <reference field="2" count="1" selected="0">
            <x v="106"/>
          </reference>
          <reference field="5" count="1" selected="0">
            <x v="2"/>
          </reference>
          <reference field="11" count="1" selected="0">
            <x v="14"/>
          </reference>
          <reference field="18" count="1">
            <x v="45"/>
          </reference>
          <reference field="19" count="1" selected="0">
            <x v="0"/>
          </reference>
          <reference field="20" count="1" selected="0">
            <x v="1"/>
          </reference>
        </references>
      </pivotArea>
    </format>
    <format dxfId="12669">
      <pivotArea dataOnly="0" labelOnly="1" outline="0" fieldPosition="0">
        <references count="6">
          <reference field="2" count="1" selected="0">
            <x v="107"/>
          </reference>
          <reference field="5" count="1" selected="0">
            <x v="2"/>
          </reference>
          <reference field="11" count="1" selected="0">
            <x v="14"/>
          </reference>
          <reference field="18" count="1">
            <x v="45"/>
          </reference>
          <reference field="19" count="1" selected="0">
            <x v="0"/>
          </reference>
          <reference field="20" count="1" selected="0">
            <x v="1"/>
          </reference>
        </references>
      </pivotArea>
    </format>
    <format dxfId="12668">
      <pivotArea dataOnly="0" labelOnly="1" outline="0" fieldPosition="0">
        <references count="6">
          <reference field="2" count="1" selected="0">
            <x v="108"/>
          </reference>
          <reference field="5" count="1" selected="0">
            <x v="2"/>
          </reference>
          <reference field="11" count="1" selected="0">
            <x v="14"/>
          </reference>
          <reference field="18" count="1">
            <x v="45"/>
          </reference>
          <reference field="19" count="1" selected="0">
            <x v="0"/>
          </reference>
          <reference field="20" count="1" selected="0">
            <x v="1"/>
          </reference>
        </references>
      </pivotArea>
    </format>
    <format dxfId="12667">
      <pivotArea dataOnly="0" labelOnly="1" outline="0" fieldPosition="0">
        <references count="6">
          <reference field="2" count="1" selected="0">
            <x v="109"/>
          </reference>
          <reference field="5" count="1" selected="0">
            <x v="2"/>
          </reference>
          <reference field="11" count="1" selected="0">
            <x v="14"/>
          </reference>
          <reference field="18" count="1">
            <x v="44"/>
          </reference>
          <reference field="19" count="1" selected="0">
            <x v="0"/>
          </reference>
          <reference field="20" count="1" selected="0">
            <x v="1"/>
          </reference>
        </references>
      </pivotArea>
    </format>
    <format dxfId="12666">
      <pivotArea dataOnly="0" labelOnly="1" outline="0" fieldPosition="0">
        <references count="6">
          <reference field="2" count="1" selected="0">
            <x v="110"/>
          </reference>
          <reference field="5" count="1" selected="0">
            <x v="2"/>
          </reference>
          <reference field="11" count="1" selected="0">
            <x v="14"/>
          </reference>
          <reference field="18" count="1">
            <x v="56"/>
          </reference>
          <reference field="19" count="1" selected="0">
            <x v="0"/>
          </reference>
          <reference field="20" count="1" selected="0">
            <x v="1"/>
          </reference>
        </references>
      </pivotArea>
    </format>
    <format dxfId="12665">
      <pivotArea dataOnly="0" labelOnly="1" outline="0" fieldPosition="0">
        <references count="6">
          <reference field="2" count="1" selected="0">
            <x v="111"/>
          </reference>
          <reference field="5" count="1" selected="0">
            <x v="2"/>
          </reference>
          <reference field="11" count="1" selected="0">
            <x v="14"/>
          </reference>
          <reference field="18" count="1">
            <x v="56"/>
          </reference>
          <reference field="19" count="1" selected="0">
            <x v="0"/>
          </reference>
          <reference field="20" count="1" selected="0">
            <x v="1"/>
          </reference>
        </references>
      </pivotArea>
    </format>
    <format dxfId="12664">
      <pivotArea dataOnly="0" labelOnly="1" outline="0" fieldPosition="0">
        <references count="6">
          <reference field="2" count="1" selected="0">
            <x v="118"/>
          </reference>
          <reference field="5" count="1" selected="0">
            <x v="2"/>
          </reference>
          <reference field="11" count="1" selected="0">
            <x v="15"/>
          </reference>
          <reference field="18" count="1">
            <x v="29"/>
          </reference>
          <reference field="19" count="1" selected="0">
            <x v="1"/>
          </reference>
          <reference field="20" count="1" selected="0">
            <x v="4"/>
          </reference>
        </references>
      </pivotArea>
    </format>
    <format dxfId="12663">
      <pivotArea dataOnly="0" labelOnly="1" outline="0" fieldPosition="0">
        <references count="6">
          <reference field="2" count="1" selected="0">
            <x v="153"/>
          </reference>
          <reference field="5" count="1" selected="0">
            <x v="2"/>
          </reference>
          <reference field="11" count="1" selected="0">
            <x v="15"/>
          </reference>
          <reference field="18" count="1">
            <x v="27"/>
          </reference>
          <reference field="19" count="1" selected="0">
            <x v="1"/>
          </reference>
          <reference field="20" count="1" selected="0">
            <x v="4"/>
          </reference>
        </references>
      </pivotArea>
    </format>
    <format dxfId="12662">
      <pivotArea dataOnly="0" labelOnly="1" outline="0" fieldPosition="0">
        <references count="6">
          <reference field="2" count="1" selected="0">
            <x v="3"/>
          </reference>
          <reference field="5" count="1" selected="0">
            <x v="2"/>
          </reference>
          <reference field="11" count="1" selected="0">
            <x v="18"/>
          </reference>
          <reference field="18" count="1">
            <x v="51"/>
          </reference>
          <reference field="19" count="1" selected="0">
            <x v="2"/>
          </reference>
          <reference field="20" count="1" selected="0">
            <x v="5"/>
          </reference>
        </references>
      </pivotArea>
    </format>
    <format dxfId="12661">
      <pivotArea dataOnly="0" labelOnly="1" outline="0" fieldPosition="0">
        <references count="6">
          <reference field="2" count="1" selected="0">
            <x v="11"/>
          </reference>
          <reference field="5" count="1" selected="0">
            <x v="2"/>
          </reference>
          <reference field="11" count="1" selected="0">
            <x v="18"/>
          </reference>
          <reference field="18" count="1">
            <x v="51"/>
          </reference>
          <reference field="19" count="1" selected="0">
            <x v="2"/>
          </reference>
          <reference field="20" count="1" selected="0">
            <x v="5"/>
          </reference>
        </references>
      </pivotArea>
    </format>
    <format dxfId="12660">
      <pivotArea dataOnly="0" labelOnly="1" outline="0" fieldPosition="0">
        <references count="6">
          <reference field="2" count="1" selected="0">
            <x v="22"/>
          </reference>
          <reference field="5" count="1" selected="0">
            <x v="2"/>
          </reference>
          <reference field="11" count="1" selected="0">
            <x v="18"/>
          </reference>
          <reference field="18" count="1">
            <x v="57"/>
          </reference>
          <reference field="19" count="1" selected="0">
            <x v="2"/>
          </reference>
          <reference field="20" count="1" selected="0">
            <x v="5"/>
          </reference>
        </references>
      </pivotArea>
    </format>
    <format dxfId="12659">
      <pivotArea dataOnly="0" labelOnly="1" outline="0" fieldPosition="0">
        <references count="6">
          <reference field="2" count="1" selected="0">
            <x v="46"/>
          </reference>
          <reference field="5" count="1" selected="0">
            <x v="2"/>
          </reference>
          <reference field="11" count="1" selected="0">
            <x v="18"/>
          </reference>
          <reference field="18" count="1">
            <x v="8"/>
          </reference>
          <reference field="19" count="1" selected="0">
            <x v="2"/>
          </reference>
          <reference field="20" count="1" selected="0">
            <x v="5"/>
          </reference>
        </references>
      </pivotArea>
    </format>
    <format dxfId="12658">
      <pivotArea dataOnly="0" labelOnly="1" outline="0" fieldPosition="0">
        <references count="6">
          <reference field="2" count="1" selected="0">
            <x v="104"/>
          </reference>
          <reference field="5" count="1" selected="0">
            <x v="2"/>
          </reference>
          <reference field="11" count="1" selected="0">
            <x v="18"/>
          </reference>
          <reference field="18" count="1">
            <x v="57"/>
          </reference>
          <reference field="19" count="1" selected="0">
            <x v="2"/>
          </reference>
          <reference field="20" count="1" selected="0">
            <x v="5"/>
          </reference>
        </references>
      </pivotArea>
    </format>
    <format dxfId="12657">
      <pivotArea dataOnly="0" labelOnly="1" outline="0" fieldPosition="0">
        <references count="6">
          <reference field="2" count="1" selected="0">
            <x v="9"/>
          </reference>
          <reference field="5" count="1" selected="0">
            <x v="3"/>
          </reference>
          <reference field="11" count="1" selected="0">
            <x v="4"/>
          </reference>
          <reference field="18" count="1">
            <x v="2"/>
          </reference>
          <reference field="19" count="1" selected="0">
            <x v="0"/>
          </reference>
          <reference field="20" count="1" selected="0">
            <x v="1"/>
          </reference>
        </references>
      </pivotArea>
    </format>
    <format dxfId="12656">
      <pivotArea dataOnly="0" labelOnly="1" outline="0" fieldPosition="0">
        <references count="6">
          <reference field="2" count="1" selected="0">
            <x v="131"/>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55">
      <pivotArea dataOnly="0" labelOnly="1" outline="0" fieldPosition="0">
        <references count="6">
          <reference field="2" count="1" selected="0">
            <x v="132"/>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54">
      <pivotArea dataOnly="0" labelOnly="1" outline="0" fieldPosition="0">
        <references count="6">
          <reference field="2" count="1" selected="0">
            <x v="133"/>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53">
      <pivotArea dataOnly="0" labelOnly="1" outline="0" fieldPosition="0">
        <references count="6">
          <reference field="2" count="1" selected="0">
            <x v="134"/>
          </reference>
          <reference field="5" count="1" selected="0">
            <x v="3"/>
          </reference>
          <reference field="11" count="1" selected="0">
            <x v="8"/>
          </reference>
          <reference field="18" count="1">
            <x v="44"/>
          </reference>
          <reference field="19" count="1" selected="0">
            <x v="0"/>
          </reference>
          <reference field="20" count="1" selected="0">
            <x v="4"/>
          </reference>
        </references>
      </pivotArea>
    </format>
    <format dxfId="12652">
      <pivotArea dataOnly="0" labelOnly="1" outline="0" fieldPosition="0">
        <references count="6">
          <reference field="2" count="1" selected="0">
            <x v="135"/>
          </reference>
          <reference field="5" count="1" selected="0">
            <x v="3"/>
          </reference>
          <reference field="11" count="1" selected="0">
            <x v="8"/>
          </reference>
          <reference field="18" count="1">
            <x v="44"/>
          </reference>
          <reference field="19" count="1" selected="0">
            <x v="0"/>
          </reference>
          <reference field="20" count="1" selected="0">
            <x v="4"/>
          </reference>
        </references>
      </pivotArea>
    </format>
    <format dxfId="12651">
      <pivotArea dataOnly="0" labelOnly="1" outline="0" fieldPosition="0">
        <references count="6">
          <reference field="2" count="1" selected="0">
            <x v="136"/>
          </reference>
          <reference field="5" count="1" selected="0">
            <x v="3"/>
          </reference>
          <reference field="11" count="1" selected="0">
            <x v="8"/>
          </reference>
          <reference field="18" count="1">
            <x v="44"/>
          </reference>
          <reference field="19" count="1" selected="0">
            <x v="0"/>
          </reference>
          <reference field="20" count="1" selected="0">
            <x v="4"/>
          </reference>
        </references>
      </pivotArea>
    </format>
    <format dxfId="12650">
      <pivotArea dataOnly="0" labelOnly="1" outline="0" fieldPosition="0">
        <references count="6">
          <reference field="2" count="1" selected="0">
            <x v="137"/>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49">
      <pivotArea dataOnly="0" labelOnly="1" outline="0" fieldPosition="0">
        <references count="6">
          <reference field="2" count="1" selected="0">
            <x v="138"/>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48">
      <pivotArea dataOnly="0" labelOnly="1" outline="0" fieldPosition="0">
        <references count="6">
          <reference field="2" count="1" selected="0">
            <x v="139"/>
          </reference>
          <reference field="5" count="1" selected="0">
            <x v="3"/>
          </reference>
          <reference field="11" count="1" selected="0">
            <x v="8"/>
          </reference>
          <reference field="18" count="1">
            <x v="53"/>
          </reference>
          <reference field="19" count="1" selected="0">
            <x v="0"/>
          </reference>
          <reference field="20" count="1" selected="0">
            <x v="4"/>
          </reference>
        </references>
      </pivotArea>
    </format>
    <format dxfId="12647">
      <pivotArea dataOnly="0" labelOnly="1" outline="0" fieldPosition="0">
        <references count="6">
          <reference field="2" count="1" selected="0">
            <x v="0"/>
          </reference>
          <reference field="5" count="1" selected="0">
            <x v="3"/>
          </reference>
          <reference field="11" count="1" selected="0">
            <x v="9"/>
          </reference>
          <reference field="18" count="3">
            <x v="19"/>
            <x v="26"/>
            <x v="28"/>
          </reference>
          <reference field="19" count="1" selected="0">
            <x v="2"/>
          </reference>
          <reference field="20" count="1" selected="0">
            <x v="4"/>
          </reference>
        </references>
      </pivotArea>
    </format>
    <format dxfId="12646">
      <pivotArea dataOnly="0" labelOnly="1" outline="0" fieldPosition="0">
        <references count="6">
          <reference field="2" count="1" selected="0">
            <x v="1"/>
          </reference>
          <reference field="5" count="1" selected="0">
            <x v="3"/>
          </reference>
          <reference field="11" count="1" selected="0">
            <x v="9"/>
          </reference>
          <reference field="18" count="2">
            <x v="19"/>
            <x v="28"/>
          </reference>
          <reference field="19" count="1" selected="0">
            <x v="2"/>
          </reference>
          <reference field="20" count="1" selected="0">
            <x v="4"/>
          </reference>
        </references>
      </pivotArea>
    </format>
    <format dxfId="12645">
      <pivotArea dataOnly="0" labelOnly="1" outline="0" fieldPosition="0">
        <references count="6">
          <reference field="2" count="1" selected="0">
            <x v="59"/>
          </reference>
          <reference field="5" count="1" selected="0">
            <x v="3"/>
          </reference>
          <reference field="11" count="1" selected="0">
            <x v="9"/>
          </reference>
          <reference field="18" count="1">
            <x v="16"/>
          </reference>
          <reference field="19" count="1" selected="0">
            <x v="2"/>
          </reference>
          <reference field="20" count="1" selected="0">
            <x v="4"/>
          </reference>
        </references>
      </pivotArea>
    </format>
    <format dxfId="12644">
      <pivotArea dataOnly="0" labelOnly="1" outline="0" fieldPosition="0">
        <references count="6">
          <reference field="2" count="1" selected="0">
            <x v="60"/>
          </reference>
          <reference field="5" count="1" selected="0">
            <x v="3"/>
          </reference>
          <reference field="11" count="1" selected="0">
            <x v="9"/>
          </reference>
          <reference field="18" count="1">
            <x v="19"/>
          </reference>
          <reference field="19" count="1" selected="0">
            <x v="1"/>
          </reference>
          <reference field="20" count="1" selected="0">
            <x v="3"/>
          </reference>
        </references>
      </pivotArea>
    </format>
    <format dxfId="12643">
      <pivotArea dataOnly="0" labelOnly="1" outline="0" fieldPosition="0">
        <references count="6">
          <reference field="2" count="1" selected="0">
            <x v="95"/>
          </reference>
          <reference field="5" count="1" selected="0">
            <x v="3"/>
          </reference>
          <reference field="11" count="1" selected="0">
            <x v="9"/>
          </reference>
          <reference field="18" count="1">
            <x v="19"/>
          </reference>
          <reference field="19" count="1" selected="0">
            <x v="1"/>
          </reference>
          <reference field="20" count="1" selected="0">
            <x v="4"/>
          </reference>
        </references>
      </pivotArea>
    </format>
    <format dxfId="12642">
      <pivotArea dataOnly="0" labelOnly="1" outline="0" fieldPosition="0">
        <references count="6">
          <reference field="2" count="1" selected="0">
            <x v="121"/>
          </reference>
          <reference field="5" count="1" selected="0">
            <x v="3"/>
          </reference>
          <reference field="11" count="1" selected="0">
            <x v="9"/>
          </reference>
          <reference field="18" count="1">
            <x v="50"/>
          </reference>
          <reference field="19" count="1" selected="0">
            <x v="1"/>
          </reference>
          <reference field="20" count="1" selected="0">
            <x v="4"/>
          </reference>
        </references>
      </pivotArea>
    </format>
    <format dxfId="12641">
      <pivotArea dataOnly="0" labelOnly="1" outline="0" fieldPosition="0">
        <references count="6">
          <reference field="2" count="1" selected="0">
            <x v="124"/>
          </reference>
          <reference field="5" count="1" selected="0">
            <x v="3"/>
          </reference>
          <reference field="11" count="1" selected="0">
            <x v="9"/>
          </reference>
          <reference field="18" count="1">
            <x v="30"/>
          </reference>
          <reference field="19" count="1" selected="0">
            <x v="1"/>
          </reference>
          <reference field="20" count="1" selected="0">
            <x v="3"/>
          </reference>
        </references>
      </pivotArea>
    </format>
    <format dxfId="12640">
      <pivotArea dataOnly="0" labelOnly="1" outline="0" fieldPosition="0">
        <references count="6">
          <reference field="2" count="1" selected="0">
            <x v="124"/>
          </reference>
          <reference field="5" count="1" selected="0">
            <x v="3"/>
          </reference>
          <reference field="11" count="1" selected="0">
            <x v="9"/>
          </reference>
          <reference field="18" count="2">
            <x v="43"/>
            <x v="50"/>
          </reference>
          <reference field="19" count="1" selected="0">
            <x v="2"/>
          </reference>
          <reference field="20" count="1" selected="0">
            <x v="4"/>
          </reference>
        </references>
      </pivotArea>
    </format>
    <format dxfId="12639">
      <pivotArea dataOnly="0" labelOnly="1" outline="0" fieldPosition="0">
        <references count="6">
          <reference field="2" count="1" selected="0">
            <x v="151"/>
          </reference>
          <reference field="5" count="1" selected="0">
            <x v="3"/>
          </reference>
          <reference field="11" count="1" selected="0">
            <x v="9"/>
          </reference>
          <reference field="18" count="1">
            <x v="26"/>
          </reference>
          <reference field="19" count="1" selected="0">
            <x v="2"/>
          </reference>
          <reference field="20" count="1" selected="0">
            <x v="4"/>
          </reference>
        </references>
      </pivotArea>
    </format>
    <format dxfId="12638">
      <pivotArea dataOnly="0" labelOnly="1" outline="0" fieldPosition="0">
        <references count="6">
          <reference field="2" count="1" selected="0">
            <x v="152"/>
          </reference>
          <reference field="5" count="1" selected="0">
            <x v="3"/>
          </reference>
          <reference field="11" count="1" selected="0">
            <x v="9"/>
          </reference>
          <reference field="18" count="1">
            <x v="19"/>
          </reference>
          <reference field="19" count="1" selected="0">
            <x v="1"/>
          </reference>
          <reference field="20" count="1" selected="0">
            <x v="3"/>
          </reference>
        </references>
      </pivotArea>
    </format>
    <format dxfId="12637">
      <pivotArea dataOnly="0" labelOnly="1" outline="0" fieldPosition="0">
        <references count="6">
          <reference field="2" count="1" selected="0">
            <x v="181"/>
          </reference>
          <reference field="5" count="1" selected="0">
            <x v="3"/>
          </reference>
          <reference field="11" count="1" selected="0">
            <x v="9"/>
          </reference>
          <reference field="18" count="1">
            <x v="28"/>
          </reference>
          <reference field="19" count="1" selected="0">
            <x v="2"/>
          </reference>
          <reference field="20" count="1" selected="0">
            <x v="4"/>
          </reference>
        </references>
      </pivotArea>
    </format>
    <format dxfId="12636">
      <pivotArea dataOnly="0" labelOnly="1" outline="0" fieldPosition="0">
        <references count="6">
          <reference field="2" count="1" selected="0">
            <x v="182"/>
          </reference>
          <reference field="5" count="1" selected="0">
            <x v="3"/>
          </reference>
          <reference field="11" count="1" selected="0">
            <x v="9"/>
          </reference>
          <reference field="18" count="1">
            <x v="34"/>
          </reference>
          <reference field="19" count="1" selected="0">
            <x v="1"/>
          </reference>
          <reference field="20" count="1" selected="0">
            <x v="3"/>
          </reference>
        </references>
      </pivotArea>
    </format>
    <format dxfId="12635">
      <pivotArea dataOnly="0" labelOnly="1" outline="0" fieldPosition="0">
        <references count="6">
          <reference field="2" count="1" selected="0">
            <x v="189"/>
          </reference>
          <reference field="5" count="1" selected="0">
            <x v="3"/>
          </reference>
          <reference field="11" count="1" selected="0">
            <x v="9"/>
          </reference>
          <reference field="18" count="1">
            <x v="30"/>
          </reference>
          <reference field="19" count="1" selected="0">
            <x v="1"/>
          </reference>
          <reference field="20" count="1" selected="0">
            <x v="4"/>
          </reference>
        </references>
      </pivotArea>
    </format>
    <format dxfId="12634">
      <pivotArea dataOnly="0" labelOnly="1" outline="0" fieldPosition="0">
        <references count="6">
          <reference field="2" count="1" selected="0">
            <x v="197"/>
          </reference>
          <reference field="5" count="1" selected="0">
            <x v="3"/>
          </reference>
          <reference field="11" count="1" selected="0">
            <x v="9"/>
          </reference>
          <reference field="18" count="1">
            <x v="19"/>
          </reference>
          <reference field="19" count="1" selected="0">
            <x v="1"/>
          </reference>
          <reference field="20" count="1" selected="0">
            <x v="3"/>
          </reference>
        </references>
      </pivotArea>
    </format>
    <format dxfId="12633">
      <pivotArea dataOnly="0" labelOnly="1" outline="0" fieldPosition="0">
        <references count="6">
          <reference field="2" count="1" selected="0">
            <x v="198"/>
          </reference>
          <reference field="5" count="1" selected="0">
            <x v="3"/>
          </reference>
          <reference field="11" count="1" selected="0">
            <x v="9"/>
          </reference>
          <reference field="18" count="1">
            <x v="16"/>
          </reference>
          <reference field="19" count="1" selected="0">
            <x v="1"/>
          </reference>
          <reference field="20" count="1" selected="0">
            <x v="3"/>
          </reference>
        </references>
      </pivotArea>
    </format>
    <format dxfId="12632">
      <pivotArea dataOnly="0" labelOnly="1" outline="0" fieldPosition="0">
        <references count="6">
          <reference field="2" count="1" selected="0">
            <x v="201"/>
          </reference>
          <reference field="5" count="1" selected="0">
            <x v="3"/>
          </reference>
          <reference field="11" count="1" selected="0">
            <x v="9"/>
          </reference>
          <reference field="18" count="1">
            <x v="16"/>
          </reference>
          <reference field="19" count="1" selected="0">
            <x v="1"/>
          </reference>
          <reference field="20" count="1" selected="0">
            <x v="3"/>
          </reference>
        </references>
      </pivotArea>
    </format>
    <format dxfId="12631">
      <pivotArea dataOnly="0" labelOnly="1" outline="0" fieldPosition="0">
        <references count="6">
          <reference field="2" count="1" selected="0">
            <x v="202"/>
          </reference>
          <reference field="5" count="1" selected="0">
            <x v="3"/>
          </reference>
          <reference field="11" count="1" selected="0">
            <x v="9"/>
          </reference>
          <reference field="18" count="1">
            <x v="19"/>
          </reference>
          <reference field="19" count="1" selected="0">
            <x v="1"/>
          </reference>
          <reference field="20" count="1" selected="0">
            <x v="4"/>
          </reference>
        </references>
      </pivotArea>
    </format>
    <format dxfId="12630">
      <pivotArea dataOnly="0" labelOnly="1" outline="0" fieldPosition="0">
        <references count="6">
          <reference field="2" count="1" selected="0">
            <x v="203"/>
          </reference>
          <reference field="5" count="1" selected="0">
            <x v="3"/>
          </reference>
          <reference field="11" count="1" selected="0">
            <x v="9"/>
          </reference>
          <reference field="18" count="1">
            <x v="27"/>
          </reference>
          <reference field="19" count="1" selected="0">
            <x v="1"/>
          </reference>
          <reference field="20" count="1" selected="0">
            <x v="4"/>
          </reference>
        </references>
      </pivotArea>
    </format>
    <format dxfId="12629">
      <pivotArea dataOnly="0" labelOnly="1" outline="0" fieldPosition="0">
        <references count="6">
          <reference field="2" count="1" selected="0">
            <x v="204"/>
          </reference>
          <reference field="5" count="1" selected="0">
            <x v="3"/>
          </reference>
          <reference field="11" count="1" selected="0">
            <x v="9"/>
          </reference>
          <reference field="18" count="1">
            <x v="29"/>
          </reference>
          <reference field="19" count="1" selected="0">
            <x v="1"/>
          </reference>
          <reference field="20" count="1" selected="0">
            <x v="4"/>
          </reference>
        </references>
      </pivotArea>
    </format>
    <format dxfId="12628">
      <pivotArea dataOnly="0" labelOnly="1" outline="0" fieldPosition="0">
        <references count="6">
          <reference field="2" count="1" selected="0">
            <x v="207"/>
          </reference>
          <reference field="5" count="1" selected="0">
            <x v="3"/>
          </reference>
          <reference field="11" count="1" selected="0">
            <x v="9"/>
          </reference>
          <reference field="18" count="3">
            <x v="19"/>
            <x v="27"/>
            <x v="29"/>
          </reference>
          <reference field="19" count="1" selected="0">
            <x v="1"/>
          </reference>
          <reference field="20" count="1" selected="0">
            <x v="4"/>
          </reference>
        </references>
      </pivotArea>
    </format>
    <format dxfId="12627">
      <pivotArea dataOnly="0" labelOnly="1" outline="0" fieldPosition="0">
        <references count="6">
          <reference field="2" count="1" selected="0">
            <x v="67"/>
          </reference>
          <reference field="5" count="1" selected="0">
            <x v="3"/>
          </reference>
          <reference field="11" count="1" selected="0">
            <x v="13"/>
          </reference>
          <reference field="18" count="1">
            <x v="38"/>
          </reference>
          <reference field="19" count="1" selected="0">
            <x v="2"/>
          </reference>
          <reference field="20" count="1" selected="0">
            <x v="1"/>
          </reference>
        </references>
      </pivotArea>
    </format>
    <format dxfId="12626">
      <pivotArea dataOnly="0" labelOnly="1" outline="0" fieldPosition="0">
        <references count="6">
          <reference field="2" count="1" selected="0">
            <x v="122"/>
          </reference>
          <reference field="5" count="1" selected="0">
            <x v="3"/>
          </reference>
          <reference field="11" count="1" selected="0">
            <x v="13"/>
          </reference>
          <reference field="18" count="1">
            <x v="13"/>
          </reference>
          <reference field="19" count="1" selected="0">
            <x v="0"/>
          </reference>
          <reference field="20" count="1" selected="0">
            <x v="1"/>
          </reference>
        </references>
      </pivotArea>
    </format>
    <format dxfId="12625">
      <pivotArea dataOnly="0" labelOnly="1" outline="0" fieldPosition="0">
        <references count="6">
          <reference field="2" count="1" selected="0">
            <x v="123"/>
          </reference>
          <reference field="5" count="1" selected="0">
            <x v="3"/>
          </reference>
          <reference field="11" count="1" selected="0">
            <x v="13"/>
          </reference>
          <reference field="18" count="1">
            <x v="13"/>
          </reference>
          <reference field="19" count="1" selected="0">
            <x v="0"/>
          </reference>
          <reference field="20" count="1" selected="0">
            <x v="1"/>
          </reference>
        </references>
      </pivotArea>
    </format>
    <format dxfId="12624">
      <pivotArea dataOnly="0" labelOnly="1" outline="0" fieldPosition="0">
        <references count="6">
          <reference field="2" count="1" selected="0">
            <x v="30"/>
          </reference>
          <reference field="5" count="1" selected="0">
            <x v="4"/>
          </reference>
          <reference field="11" count="1" selected="0">
            <x v="9"/>
          </reference>
          <reference field="18" count="1">
            <x v="43"/>
          </reference>
          <reference field="19" count="1" selected="0">
            <x v="2"/>
          </reference>
          <reference field="20" count="1" selected="0">
            <x v="4"/>
          </reference>
        </references>
      </pivotArea>
    </format>
    <format dxfId="12623">
      <pivotArea dataOnly="0" labelOnly="1" outline="0" fieldPosition="0">
        <references count="6">
          <reference field="2" count="1" selected="0">
            <x v="74"/>
          </reference>
          <reference field="5" count="1" selected="0">
            <x v="4"/>
          </reference>
          <reference field="11" count="1" selected="0">
            <x v="9"/>
          </reference>
          <reference field="18" count="3">
            <x v="30"/>
            <x v="43"/>
            <x v="50"/>
          </reference>
          <reference field="19" count="1" selected="0">
            <x v="1"/>
          </reference>
          <reference field="20" count="1" selected="0">
            <x v="4"/>
          </reference>
        </references>
      </pivotArea>
    </format>
    <format dxfId="12622">
      <pivotArea dataOnly="0" labelOnly="1" outline="0" fieldPosition="0">
        <references count="6">
          <reference field="2" count="1" selected="0">
            <x v="205"/>
          </reference>
          <reference field="5" count="1" selected="0">
            <x v="4"/>
          </reference>
          <reference field="11" count="1" selected="0">
            <x v="9"/>
          </reference>
          <reference field="18" count="1">
            <x v="50"/>
          </reference>
          <reference field="19" count="1" selected="0">
            <x v="1"/>
          </reference>
          <reference field="20" count="1" selected="0">
            <x v="4"/>
          </reference>
        </references>
      </pivotArea>
    </format>
    <format dxfId="12621">
      <pivotArea dataOnly="0" labelOnly="1" outline="0" fieldPosition="0">
        <references count="6">
          <reference field="2" count="1" selected="0">
            <x v="206"/>
          </reference>
          <reference field="5" count="1" selected="0">
            <x v="4"/>
          </reference>
          <reference field="11" count="1" selected="0">
            <x v="9"/>
          </reference>
          <reference field="18" count="1">
            <x v="30"/>
          </reference>
          <reference field="19" count="1" selected="0">
            <x v="1"/>
          </reference>
          <reference field="20" count="1" selected="0">
            <x v="4"/>
          </reference>
        </references>
      </pivotArea>
    </format>
    <format dxfId="12620">
      <pivotArea dataOnly="0" labelOnly="1" outline="0" fieldPosition="0">
        <references count="6">
          <reference field="2" count="1" selected="0">
            <x v="58"/>
          </reference>
          <reference field="5" count="1" selected="0">
            <x v="4"/>
          </reference>
          <reference field="11" count="1" selected="0">
            <x v="10"/>
          </reference>
          <reference field="18" count="1">
            <x v="11"/>
          </reference>
          <reference field="19" count="1" selected="0">
            <x v="2"/>
          </reference>
          <reference field="20" count="1" selected="0">
            <x v="0"/>
          </reference>
        </references>
      </pivotArea>
    </format>
    <format dxfId="12619">
      <pivotArea dataOnly="0" labelOnly="1" outline="0" fieldPosition="0">
        <references count="6">
          <reference field="2" count="1" selected="0">
            <x v="8"/>
          </reference>
          <reference field="5" count="1" selected="0">
            <x v="4"/>
          </reference>
          <reference field="11" count="1" selected="0">
            <x v="15"/>
          </reference>
          <reference field="18" count="1">
            <x v="12"/>
          </reference>
          <reference field="19" count="1" selected="0">
            <x v="0"/>
          </reference>
          <reference field="20" count="1" selected="0">
            <x v="1"/>
          </reference>
        </references>
      </pivotArea>
    </format>
    <format dxfId="12618">
      <pivotArea dataOnly="0" labelOnly="1" outline="0" fieldPosition="0">
        <references count="6">
          <reference field="2" count="1" selected="0">
            <x v="68"/>
          </reference>
          <reference field="5" count="1" selected="0">
            <x v="4"/>
          </reference>
          <reference field="11" count="1" selected="0">
            <x v="15"/>
          </reference>
          <reference field="18" count="1">
            <x v="39"/>
          </reference>
          <reference field="19" count="1" selected="0">
            <x v="0"/>
          </reference>
          <reference field="20" count="1" selected="0">
            <x v="1"/>
          </reference>
        </references>
      </pivotArea>
    </format>
    <format dxfId="12617">
      <pivotArea dataOnly="0" labelOnly="1" outline="0" fieldPosition="0">
        <references count="6">
          <reference field="2" count="1" selected="0">
            <x v="68"/>
          </reference>
          <reference field="5" count="1" selected="0">
            <x v="4"/>
          </reference>
          <reference field="11" count="1" selected="0">
            <x v="15"/>
          </reference>
          <reference field="18" count="1">
            <x v="39"/>
          </reference>
          <reference field="19" count="1" selected="0">
            <x v="0"/>
          </reference>
          <reference field="20" count="1" selected="0">
            <x v="2"/>
          </reference>
        </references>
      </pivotArea>
    </format>
    <format dxfId="12616">
      <pivotArea dataOnly="0" labelOnly="1" outline="0" fieldPosition="0">
        <references count="6">
          <reference field="2" count="1" selected="0">
            <x v="81"/>
          </reference>
          <reference field="5" count="1" selected="0">
            <x v="4"/>
          </reference>
          <reference field="11" count="1" selected="0">
            <x v="15"/>
          </reference>
          <reference field="18" count="1">
            <x v="12"/>
          </reference>
          <reference field="19" count="1" selected="0">
            <x v="0"/>
          </reference>
          <reference field="20" count="1" selected="0">
            <x v="1"/>
          </reference>
        </references>
      </pivotArea>
    </format>
    <format dxfId="12615">
      <pivotArea dataOnly="0" labelOnly="1" outline="0" fieldPosition="0">
        <references count="6">
          <reference field="2" count="1" selected="0">
            <x v="82"/>
          </reference>
          <reference field="5" count="1" selected="0">
            <x v="4"/>
          </reference>
          <reference field="11" count="1" selected="0">
            <x v="15"/>
          </reference>
          <reference field="18" count="1">
            <x v="12"/>
          </reference>
          <reference field="19" count="1" selected="0">
            <x v="0"/>
          </reference>
          <reference field="20" count="1" selected="0">
            <x v="1"/>
          </reference>
        </references>
      </pivotArea>
    </format>
    <format dxfId="12614">
      <pivotArea dataOnly="0" labelOnly="1" outline="0" fieldPosition="0">
        <references count="6">
          <reference field="2" count="1" selected="0">
            <x v="83"/>
          </reference>
          <reference field="5" count="1" selected="0">
            <x v="4"/>
          </reference>
          <reference field="11" count="1" selected="0">
            <x v="15"/>
          </reference>
          <reference field="18" count="1">
            <x v="12"/>
          </reference>
          <reference field="19" count="1" selected="0">
            <x v="0"/>
          </reference>
          <reference field="20" count="1" selected="0">
            <x v="1"/>
          </reference>
        </references>
      </pivotArea>
    </format>
    <format dxfId="12613">
      <pivotArea dataOnly="0" labelOnly="1" outline="0" fieldPosition="0">
        <references count="6">
          <reference field="2" count="1" selected="0">
            <x v="31"/>
          </reference>
          <reference field="5" count="1" selected="0">
            <x v="4"/>
          </reference>
          <reference field="11" count="1" selected="0">
            <x v="18"/>
          </reference>
          <reference field="18" count="2">
            <x v="17"/>
            <x v="23"/>
          </reference>
          <reference field="19" count="1" selected="0">
            <x v="2"/>
          </reference>
          <reference field="20" count="1" selected="0">
            <x v="5"/>
          </reference>
        </references>
      </pivotArea>
    </format>
    <format dxfId="12612">
      <pivotArea dataOnly="0" labelOnly="1" outline="0" fieldPosition="0">
        <references count="6">
          <reference field="2" count="1" selected="0">
            <x v="68"/>
          </reference>
          <reference field="5" count="1" selected="0">
            <x v="4"/>
          </reference>
          <reference field="11" count="1" selected="0">
            <x v="18"/>
          </reference>
          <reference field="18" count="1">
            <x v="17"/>
          </reference>
          <reference field="19" count="1" selected="0">
            <x v="2"/>
          </reference>
          <reference field="20" count="1" selected="0">
            <x v="5"/>
          </reference>
        </references>
      </pivotArea>
    </format>
    <format dxfId="12611">
      <pivotArea dataOnly="0" labelOnly="1" outline="0" fieldPosition="0">
        <references count="6">
          <reference field="2" count="1" selected="0">
            <x v="69"/>
          </reference>
          <reference field="5" count="1" selected="0">
            <x v="4"/>
          </reference>
          <reference field="11" count="1" selected="0">
            <x v="18"/>
          </reference>
          <reference field="18" count="1">
            <x v="12"/>
          </reference>
          <reference field="19" count="1" selected="0">
            <x v="2"/>
          </reference>
          <reference field="20" count="1" selected="0">
            <x v="5"/>
          </reference>
        </references>
      </pivotArea>
    </format>
    <format dxfId="12610">
      <pivotArea dataOnly="0" labelOnly="1" outline="0" fieldPosition="0">
        <references count="6">
          <reference field="2" count="1" selected="0">
            <x v="128"/>
          </reference>
          <reference field="5" count="1" selected="0">
            <x v="4"/>
          </reference>
          <reference field="11" count="1" selected="0">
            <x v="18"/>
          </reference>
          <reference field="18" count="1">
            <x v="57"/>
          </reference>
          <reference field="19" count="1" selected="0">
            <x v="2"/>
          </reference>
          <reference field="20" count="1" selected="0">
            <x v="5"/>
          </reference>
        </references>
      </pivotArea>
    </format>
    <format dxfId="12609">
      <pivotArea dataOnly="0" labelOnly="1" outline="0" fieldPosition="0">
        <references count="6">
          <reference field="2" count="1" selected="0">
            <x v="14"/>
          </reference>
          <reference field="5" count="1" selected="0">
            <x v="5"/>
          </reference>
          <reference field="11" count="1" selected="0">
            <x v="4"/>
          </reference>
          <reference field="18" count="1">
            <x v="12"/>
          </reference>
          <reference field="19" count="1" selected="0">
            <x v="1"/>
          </reference>
          <reference field="20" count="1" selected="0">
            <x v="1"/>
          </reference>
        </references>
      </pivotArea>
    </format>
    <format dxfId="12608">
      <pivotArea dataOnly="0" labelOnly="1" outline="0" fieldPosition="0">
        <references count="6">
          <reference field="2" count="1" selected="0">
            <x v="20"/>
          </reference>
          <reference field="5" count="1" selected="0">
            <x v="5"/>
          </reference>
          <reference field="11" count="1" selected="0">
            <x v="4"/>
          </reference>
          <reference field="18" count="1">
            <x v="12"/>
          </reference>
          <reference field="19" count="1" selected="0">
            <x v="1"/>
          </reference>
          <reference field="20" count="1" selected="0">
            <x v="1"/>
          </reference>
        </references>
      </pivotArea>
    </format>
    <format dxfId="12607">
      <pivotArea dataOnly="0" labelOnly="1" outline="0" fieldPosition="0">
        <references count="6">
          <reference field="2" count="1" selected="0">
            <x v="32"/>
          </reference>
          <reference field="5" count="1" selected="0">
            <x v="5"/>
          </reference>
          <reference field="11" count="1" selected="0">
            <x v="4"/>
          </reference>
          <reference field="18" count="1">
            <x v="32"/>
          </reference>
          <reference field="19" count="1" selected="0">
            <x v="2"/>
          </reference>
          <reference field="20" count="1" selected="0">
            <x v="1"/>
          </reference>
        </references>
      </pivotArea>
    </format>
    <format dxfId="12606">
      <pivotArea dataOnly="0" labelOnly="1" outline="0" fieldPosition="0">
        <references count="6">
          <reference field="2" count="1" selected="0">
            <x v="33"/>
          </reference>
          <reference field="5" count="1" selected="0">
            <x v="5"/>
          </reference>
          <reference field="11" count="1" selected="0">
            <x v="4"/>
          </reference>
          <reference field="18" count="1">
            <x v="32"/>
          </reference>
          <reference field="19" count="1" selected="0">
            <x v="0"/>
          </reference>
          <reference field="20" count="1" selected="0">
            <x v="1"/>
          </reference>
        </references>
      </pivotArea>
    </format>
    <format dxfId="12605">
      <pivotArea dataOnly="0" labelOnly="1" outline="0" fieldPosition="0">
        <references count="6">
          <reference field="2" count="1" selected="0">
            <x v="55"/>
          </reference>
          <reference field="5" count="1" selected="0">
            <x v="5"/>
          </reference>
          <reference field="11" count="1" selected="0">
            <x v="4"/>
          </reference>
          <reference field="18" count="1">
            <x v="12"/>
          </reference>
          <reference field="19" count="1" selected="0">
            <x v="0"/>
          </reference>
          <reference field="20" count="1" selected="0">
            <x v="1"/>
          </reference>
        </references>
      </pivotArea>
    </format>
    <format dxfId="12604">
      <pivotArea dataOnly="0" labelOnly="1" outline="0" fieldPosition="0">
        <references count="6">
          <reference field="2" count="1" selected="0">
            <x v="56"/>
          </reference>
          <reference field="5" count="1" selected="0">
            <x v="5"/>
          </reference>
          <reference field="11" count="1" selected="0">
            <x v="4"/>
          </reference>
          <reference field="18" count="1">
            <x v="12"/>
          </reference>
          <reference field="19" count="1" selected="0">
            <x v="0"/>
          </reference>
          <reference field="20" count="1" selected="0">
            <x v="1"/>
          </reference>
        </references>
      </pivotArea>
    </format>
    <format dxfId="12603">
      <pivotArea dataOnly="0" labelOnly="1" outline="0" fieldPosition="0">
        <references count="6">
          <reference field="2" count="1" selected="0">
            <x v="89"/>
          </reference>
          <reference field="5" count="1" selected="0">
            <x v="5"/>
          </reference>
          <reference field="11" count="1" selected="0">
            <x v="4"/>
          </reference>
          <reference field="18" count="1">
            <x v="12"/>
          </reference>
          <reference field="19" count="1" selected="0">
            <x v="0"/>
          </reference>
          <reference field="20" count="1" selected="0">
            <x v="1"/>
          </reference>
        </references>
      </pivotArea>
    </format>
    <format dxfId="12602">
      <pivotArea dataOnly="0" labelOnly="1" outline="0" fieldPosition="0">
        <references count="6">
          <reference field="2" count="1" selected="0">
            <x v="129"/>
          </reference>
          <reference field="5" count="1" selected="0">
            <x v="5"/>
          </reference>
          <reference field="11" count="1" selected="0">
            <x v="4"/>
          </reference>
          <reference field="18" count="1">
            <x v="12"/>
          </reference>
          <reference field="19" count="1" selected="0">
            <x v="0"/>
          </reference>
          <reference field="20" count="1" selected="0">
            <x v="1"/>
          </reference>
        </references>
      </pivotArea>
    </format>
    <format dxfId="12601">
      <pivotArea dataOnly="0" labelOnly="1" outline="0" fieldPosition="0">
        <references count="6">
          <reference field="2" count="1" selected="0">
            <x v="130"/>
          </reference>
          <reference field="5" count="1" selected="0">
            <x v="5"/>
          </reference>
          <reference field="11" count="1" selected="0">
            <x v="4"/>
          </reference>
          <reference field="18" count="1">
            <x v="12"/>
          </reference>
          <reference field="19" count="1" selected="0">
            <x v="0"/>
          </reference>
          <reference field="20" count="1" selected="0">
            <x v="1"/>
          </reference>
        </references>
      </pivotArea>
    </format>
    <format dxfId="12600">
      <pivotArea dataOnly="0" labelOnly="1" outline="0" fieldPosition="0">
        <references count="6">
          <reference field="2" count="1" selected="0">
            <x v="21"/>
          </reference>
          <reference field="5" count="1" selected="0">
            <x v="5"/>
          </reference>
          <reference field="11" count="1" selected="0">
            <x v="8"/>
          </reference>
          <reference field="18" count="1">
            <x v="37"/>
          </reference>
          <reference field="19" count="1" selected="0">
            <x v="1"/>
          </reference>
          <reference field="20" count="1" selected="0">
            <x v="0"/>
          </reference>
        </references>
      </pivotArea>
    </format>
    <format dxfId="12599">
      <pivotArea dataOnly="0" labelOnly="1" outline="0" fieldPosition="0">
        <references count="6">
          <reference field="2" count="1" selected="0">
            <x v="71"/>
          </reference>
          <reference field="5" count="1" selected="0">
            <x v="5"/>
          </reference>
          <reference field="11" count="1" selected="0">
            <x v="8"/>
          </reference>
          <reference field="18" count="1">
            <x v="41"/>
          </reference>
          <reference field="19" count="1" selected="0">
            <x v="0"/>
          </reference>
          <reference field="20" count="1" selected="0">
            <x v="1"/>
          </reference>
        </references>
      </pivotArea>
    </format>
    <format dxfId="12598">
      <pivotArea dataOnly="0" labelOnly="1" outline="0" fieldPosition="0">
        <references count="6">
          <reference field="2" count="1" selected="0">
            <x v="79"/>
          </reference>
          <reference field="5" count="1" selected="0">
            <x v="5"/>
          </reference>
          <reference field="11" count="1" selected="0">
            <x v="8"/>
          </reference>
          <reference field="18" count="1">
            <x v="42"/>
          </reference>
          <reference field="19" count="1" selected="0">
            <x v="1"/>
          </reference>
          <reference field="20" count="1" selected="0">
            <x v="0"/>
          </reference>
        </references>
      </pivotArea>
    </format>
    <format dxfId="12597">
      <pivotArea dataOnly="0" labelOnly="1" outline="0" fieldPosition="0">
        <references count="6">
          <reference field="2" count="1" selected="0">
            <x v="85"/>
          </reference>
          <reference field="5" count="1" selected="0">
            <x v="5"/>
          </reference>
          <reference field="11" count="1" selected="0">
            <x v="8"/>
          </reference>
          <reference field="18" count="1">
            <x v="1"/>
          </reference>
          <reference field="19" count="1" selected="0">
            <x v="1"/>
          </reference>
          <reference field="20" count="1" selected="0">
            <x v="0"/>
          </reference>
        </references>
      </pivotArea>
    </format>
    <format dxfId="12596">
      <pivotArea dataOnly="0" labelOnly="1" outline="0" fieldPosition="0">
        <references count="6">
          <reference field="2" count="1" selected="0">
            <x v="94"/>
          </reference>
          <reference field="5" count="1" selected="0">
            <x v="5"/>
          </reference>
          <reference field="11" count="1" selected="0">
            <x v="8"/>
          </reference>
          <reference field="18" count="1">
            <x v="48"/>
          </reference>
          <reference field="19" count="1" selected="0">
            <x v="1"/>
          </reference>
          <reference field="20" count="1" selected="0">
            <x v="0"/>
          </reference>
        </references>
      </pivotArea>
    </format>
    <format dxfId="12595">
      <pivotArea dataOnly="0" labelOnly="1" outline="0" fieldPosition="0">
        <references count="6">
          <reference field="2" count="1" selected="0">
            <x v="150"/>
          </reference>
          <reference field="5" count="1" selected="0">
            <x v="5"/>
          </reference>
          <reference field="11" count="1" selected="0">
            <x v="8"/>
          </reference>
          <reference field="18" count="1">
            <x v="37"/>
          </reference>
          <reference field="19" count="1" selected="0">
            <x v="1"/>
          </reference>
          <reference field="20" count="1" selected="0">
            <x v="0"/>
          </reference>
        </references>
      </pivotArea>
    </format>
    <format dxfId="12594">
      <pivotArea dataOnly="0" labelOnly="1" outline="0" fieldPosition="0">
        <references count="6">
          <reference field="2" count="1" selected="0">
            <x v="78"/>
          </reference>
          <reference field="5" count="1" selected="0">
            <x v="5"/>
          </reference>
          <reference field="11" count="1" selected="0">
            <x v="11"/>
          </reference>
          <reference field="18" count="1">
            <x v="40"/>
          </reference>
          <reference field="19" count="1" selected="0">
            <x v="1"/>
          </reference>
          <reference field="20" count="1" selected="0">
            <x v="0"/>
          </reference>
        </references>
      </pivotArea>
    </format>
    <format dxfId="12593">
      <pivotArea dataOnly="0" labelOnly="1" outline="0" fieldPosition="0">
        <references count="6">
          <reference field="2" count="1" selected="0">
            <x v="157"/>
          </reference>
          <reference field="5" count="1" selected="0">
            <x v="5"/>
          </reference>
          <reference field="11" count="1" selected="0">
            <x v="11"/>
          </reference>
          <reference field="18" count="1">
            <x v="47"/>
          </reference>
          <reference field="19" count="1" selected="0">
            <x v="1"/>
          </reference>
          <reference field="20" count="1" selected="0">
            <x v="0"/>
          </reference>
        </references>
      </pivotArea>
    </format>
    <format dxfId="12592">
      <pivotArea dataOnly="0" labelOnly="1" outline="0" fieldPosition="0">
        <references count="6">
          <reference field="2" count="1" selected="0">
            <x v="158"/>
          </reference>
          <reference field="5" count="1" selected="0">
            <x v="5"/>
          </reference>
          <reference field="11" count="1" selected="0">
            <x v="11"/>
          </reference>
          <reference field="18" count="1">
            <x v="42"/>
          </reference>
          <reference field="19" count="1" selected="0">
            <x v="1"/>
          </reference>
          <reference field="20" count="1" selected="0">
            <x v="0"/>
          </reference>
        </references>
      </pivotArea>
    </format>
    <format dxfId="12591">
      <pivotArea dataOnly="0" labelOnly="1" outline="0" fieldPosition="0">
        <references count="6">
          <reference field="2" count="1" selected="0">
            <x v="160"/>
          </reference>
          <reference field="5" count="1" selected="0">
            <x v="5"/>
          </reference>
          <reference field="11" count="1" selected="0">
            <x v="11"/>
          </reference>
          <reference field="18" count="1">
            <x v="22"/>
          </reference>
          <reference field="19" count="1" selected="0">
            <x v="1"/>
          </reference>
          <reference field="20" count="1" selected="0">
            <x v="0"/>
          </reference>
        </references>
      </pivotArea>
    </format>
    <format dxfId="12590">
      <pivotArea dataOnly="0" labelOnly="1" outline="0" fieldPosition="0">
        <references count="6">
          <reference field="2" count="1" selected="0">
            <x v="161"/>
          </reference>
          <reference field="5" count="1" selected="0">
            <x v="5"/>
          </reference>
          <reference field="11" count="1" selected="0">
            <x v="11"/>
          </reference>
          <reference field="18" count="1">
            <x v="18"/>
          </reference>
          <reference field="19" count="1" selected="0">
            <x v="1"/>
          </reference>
          <reference field="20" count="1" selected="0">
            <x v="0"/>
          </reference>
        </references>
      </pivotArea>
    </format>
    <format dxfId="12589">
      <pivotArea dataOnly="0" labelOnly="1" outline="0" fieldPosition="0">
        <references count="6">
          <reference field="2" count="1" selected="0">
            <x v="191"/>
          </reference>
          <reference field="5" count="1" selected="0">
            <x v="5"/>
          </reference>
          <reference field="11" count="1" selected="0">
            <x v="11"/>
          </reference>
          <reference field="18" count="1">
            <x v="52"/>
          </reference>
          <reference field="19" count="1" selected="0">
            <x v="1"/>
          </reference>
          <reference field="20" count="1" selected="0">
            <x v="0"/>
          </reference>
        </references>
      </pivotArea>
    </format>
    <format dxfId="12588">
      <pivotArea dataOnly="0" labelOnly="1" outline="0" fieldPosition="0">
        <references count="6">
          <reference field="2" count="1" selected="0">
            <x v="192"/>
          </reference>
          <reference field="5" count="1" selected="0">
            <x v="5"/>
          </reference>
          <reference field="11" count="1" selected="0">
            <x v="11"/>
          </reference>
          <reference field="18" count="1">
            <x v="49"/>
          </reference>
          <reference field="19" count="1" selected="0">
            <x v="1"/>
          </reference>
          <reference field="20" count="1" selected="0">
            <x v="0"/>
          </reference>
        </references>
      </pivotArea>
    </format>
    <format dxfId="12587">
      <pivotArea dataOnly="0" labelOnly="1" outline="0" fieldPosition="0">
        <references count="6">
          <reference field="2" count="1" selected="0">
            <x v="193"/>
          </reference>
          <reference field="5" count="1" selected="0">
            <x v="5"/>
          </reference>
          <reference field="11" count="1" selected="0">
            <x v="11"/>
          </reference>
          <reference field="18" count="1">
            <x v="21"/>
          </reference>
          <reference field="19" count="1" selected="0">
            <x v="1"/>
          </reference>
          <reference field="20" count="1" selected="0">
            <x v="0"/>
          </reference>
        </references>
      </pivotArea>
    </format>
    <format dxfId="12586">
      <pivotArea dataOnly="0" labelOnly="1" outline="0" fieldPosition="0">
        <references count="6">
          <reference field="2" count="1" selected="0">
            <x v="194"/>
          </reference>
          <reference field="5" count="1" selected="0">
            <x v="5"/>
          </reference>
          <reference field="11" count="1" selected="0">
            <x v="11"/>
          </reference>
          <reference field="18" count="1">
            <x v="18"/>
          </reference>
          <reference field="19" count="1" selected="0">
            <x v="1"/>
          </reference>
          <reference field="20" count="1" selected="0">
            <x v="0"/>
          </reference>
        </references>
      </pivotArea>
    </format>
    <format dxfId="12585">
      <pivotArea dataOnly="0" labelOnly="1" outline="0" fieldPosition="0">
        <references count="6">
          <reference field="2" count="1" selected="0">
            <x v="4"/>
          </reference>
          <reference field="5" count="1" selected="0">
            <x v="5"/>
          </reference>
          <reference field="11" count="1" selected="0">
            <x v="18"/>
          </reference>
          <reference field="18" count="1">
            <x v="7"/>
          </reference>
          <reference field="19" count="1" selected="0">
            <x v="2"/>
          </reference>
          <reference field="20" count="1" selected="0">
            <x v="5"/>
          </reference>
        </references>
      </pivotArea>
    </format>
    <format dxfId="12584">
      <pivotArea dataOnly="0" labelOnly="1" outline="0" fieldPosition="0">
        <references count="6">
          <reference field="2" count="1" selected="0">
            <x v="33"/>
          </reference>
          <reference field="5" count="1" selected="0">
            <x v="5"/>
          </reference>
          <reference field="11" count="1" selected="0">
            <x v="18"/>
          </reference>
          <reference field="18" count="1">
            <x v="32"/>
          </reference>
          <reference field="19" count="1" selected="0">
            <x v="2"/>
          </reference>
          <reference field="20" count="1" selected="0">
            <x v="5"/>
          </reference>
        </references>
      </pivotArea>
    </format>
    <format dxfId="12583">
      <pivotArea dataOnly="0" labelOnly="1" outline="0" fieldPosition="0">
        <references count="6">
          <reference field="2" count="1" selected="0">
            <x v="49"/>
          </reference>
          <reference field="5" count="1" selected="0">
            <x v="5"/>
          </reference>
          <reference field="11" count="1" selected="0">
            <x v="18"/>
          </reference>
          <reference field="18" count="1">
            <x v="32"/>
          </reference>
          <reference field="19" count="1" selected="0">
            <x v="2"/>
          </reference>
          <reference field="20" count="1" selected="0">
            <x v="5"/>
          </reference>
        </references>
      </pivotArea>
    </format>
    <format dxfId="12582">
      <pivotArea dataOnly="0" labelOnly="1" outline="0" fieldPosition="0">
        <references count="6">
          <reference field="2" count="1" selected="0">
            <x v="54"/>
          </reference>
          <reference field="5" count="1" selected="0">
            <x v="5"/>
          </reference>
          <reference field="11" count="1" selected="0">
            <x v="18"/>
          </reference>
          <reference field="18" count="1">
            <x v="41"/>
          </reference>
          <reference field="19" count="1" selected="0">
            <x v="2"/>
          </reference>
          <reference field="20" count="1" selected="0">
            <x v="5"/>
          </reference>
        </references>
      </pivotArea>
    </format>
    <format dxfId="12581">
      <pivotArea dataOnly="0" labelOnly="1" outline="0" fieldPosition="0">
        <references count="6">
          <reference field="2" count="1" selected="0">
            <x v="57"/>
          </reference>
          <reference field="5" count="1" selected="0">
            <x v="5"/>
          </reference>
          <reference field="11" count="1" selected="0">
            <x v="18"/>
          </reference>
          <reference field="18" count="1">
            <x v="41"/>
          </reference>
          <reference field="19" count="1" selected="0">
            <x v="2"/>
          </reference>
          <reference field="20" count="1" selected="0">
            <x v="5"/>
          </reference>
        </references>
      </pivotArea>
    </format>
    <format dxfId="12580">
      <pivotArea dataOnly="0" labelOnly="1" outline="0" fieldPosition="0">
        <references count="6">
          <reference field="2" count="1" selected="0">
            <x v="76"/>
          </reference>
          <reference field="5" count="1" selected="0">
            <x v="5"/>
          </reference>
          <reference field="11" count="1" selected="0">
            <x v="18"/>
          </reference>
          <reference field="18" count="1">
            <x v="44"/>
          </reference>
          <reference field="19" count="1" selected="0">
            <x v="2"/>
          </reference>
          <reference field="20" count="1" selected="0">
            <x v="5"/>
          </reference>
        </references>
      </pivotArea>
    </format>
    <format dxfId="12579">
      <pivotArea dataOnly="0" labelOnly="1" outline="0" fieldPosition="0">
        <references count="6">
          <reference field="2" count="1" selected="0">
            <x v="105"/>
          </reference>
          <reference field="5" count="1" selected="0">
            <x v="5"/>
          </reference>
          <reference field="11" count="1" selected="0">
            <x v="18"/>
          </reference>
          <reference field="18" count="1">
            <x v="51"/>
          </reference>
          <reference field="19" count="1" selected="0">
            <x v="2"/>
          </reference>
          <reference field="20" count="1" selected="0">
            <x v="5"/>
          </reference>
        </references>
      </pivotArea>
    </format>
    <format dxfId="12578">
      <pivotArea dataOnly="0" labelOnly="1" outline="0" fieldPosition="0">
        <references count="6">
          <reference field="2" count="1" selected="0">
            <x v="174"/>
          </reference>
          <reference field="5" count="1" selected="0">
            <x v="5"/>
          </reference>
          <reference field="11" count="1" selected="0">
            <x v="18"/>
          </reference>
          <reference field="18" count="1">
            <x v="12"/>
          </reference>
          <reference field="19" count="1" selected="0">
            <x v="2"/>
          </reference>
          <reference field="20" count="1" selected="0">
            <x v="5"/>
          </reference>
        </references>
      </pivotArea>
    </format>
    <format dxfId="12577">
      <pivotArea dataOnly="0" labelOnly="1" outline="0" fieldPosition="0">
        <references count="6">
          <reference field="2" count="1" selected="0">
            <x v="175"/>
          </reference>
          <reference field="5" count="1" selected="0">
            <x v="5"/>
          </reference>
          <reference field="11" count="1" selected="0">
            <x v="18"/>
          </reference>
          <reference field="18" count="1">
            <x v="32"/>
          </reference>
          <reference field="19" count="1" selected="0">
            <x v="2"/>
          </reference>
          <reference field="20" count="1" selected="0">
            <x v="5"/>
          </reference>
        </references>
      </pivotArea>
    </format>
    <format dxfId="12576">
      <pivotArea dataOnly="0" labelOnly="1" outline="0" fieldPosition="0">
        <references count="6">
          <reference field="2" count="1" selected="0">
            <x v="176"/>
          </reference>
          <reference field="5" count="1" selected="0">
            <x v="5"/>
          </reference>
          <reference field="11" count="1" selected="0">
            <x v="18"/>
          </reference>
          <reference field="18" count="1">
            <x v="12"/>
          </reference>
          <reference field="19" count="1" selected="0">
            <x v="2"/>
          </reference>
          <reference field="20" count="1" selected="0">
            <x v="5"/>
          </reference>
        </references>
      </pivotArea>
    </format>
    <format dxfId="12575">
      <pivotArea dataOnly="0" labelOnly="1" outline="0" fieldPosition="0">
        <references count="6">
          <reference field="2" count="1" selected="0">
            <x v="186"/>
          </reference>
          <reference field="5" count="1" selected="0">
            <x v="5"/>
          </reference>
          <reference field="11" count="1" selected="0">
            <x v="18"/>
          </reference>
          <reference field="18" count="1">
            <x v="44"/>
          </reference>
          <reference field="19" count="1" selected="0">
            <x v="2"/>
          </reference>
          <reference field="20" count="1" selected="0">
            <x v="5"/>
          </reference>
        </references>
      </pivotArea>
    </format>
    <format dxfId="12574">
      <pivotArea dataOnly="0" labelOnly="1" outline="0" fieldPosition="0">
        <references count="6">
          <reference field="2" count="1" selected="0">
            <x v="200"/>
          </reference>
          <reference field="5" count="1" selected="0">
            <x v="5"/>
          </reference>
          <reference field="11" count="1" selected="0">
            <x v="18"/>
          </reference>
          <reference field="18" count="1">
            <x v="35"/>
          </reference>
          <reference field="19" count="1" selected="0">
            <x v="2"/>
          </reference>
          <reference field="20" count="1" selected="0">
            <x v="5"/>
          </reference>
        </references>
      </pivotArea>
    </format>
    <format dxfId="12573">
      <pivotArea dataOnly="0" labelOnly="1" outline="0" fieldPosition="0">
        <references count="6">
          <reference field="2" count="1" selected="0">
            <x v="210"/>
          </reference>
          <reference field="5" count="1" selected="0">
            <x v="5"/>
          </reference>
          <reference field="11" count="1" selected="0">
            <x v="18"/>
          </reference>
          <reference field="18" count="1">
            <x v="32"/>
          </reference>
          <reference field="19" count="1" selected="0">
            <x v="2"/>
          </reference>
          <reference field="20" count="1" selected="0">
            <x v="5"/>
          </reference>
        </references>
      </pivotArea>
    </format>
    <format dxfId="12572">
      <pivotArea field="5" type="button" dataOnly="0" labelOnly="1" outline="0" axis="axisRow" fieldPosition="0"/>
    </format>
    <format dxfId="12571">
      <pivotArea field="11" type="button" dataOnly="0" labelOnly="1" outline="0" axis="axisRow" fieldPosition="1"/>
    </format>
    <format dxfId="12570">
      <pivotArea field="2" type="button" dataOnly="0" labelOnly="1" outline="0" axis="axisRow" fieldPosition="2"/>
    </format>
    <format dxfId="12569">
      <pivotArea field="19" type="button" dataOnly="0" labelOnly="1" outline="0" axis="axisRow" fieldPosition="3"/>
    </format>
    <format dxfId="12568">
      <pivotArea field="20" type="button" dataOnly="0" labelOnly="1" outline="0" axis="axisRow" fieldPosition="4"/>
    </format>
    <format dxfId="12567">
      <pivotArea field="18" type="button" dataOnly="0" labelOnly="1" outline="0" axis="axisRow" fieldPosition="5"/>
    </format>
    <format dxfId="12566">
      <pivotArea dataOnly="0" labelOnly="1" outline="0" axis="axisValues" fieldPosition="0"/>
    </format>
    <format dxfId="12565">
      <pivotArea field="5" type="button" dataOnly="0" labelOnly="1" outline="0" axis="axisRow" fieldPosition="0"/>
    </format>
    <format dxfId="12564">
      <pivotArea field="11" type="button" dataOnly="0" labelOnly="1" outline="0" axis="axisRow" fieldPosition="1"/>
    </format>
    <format dxfId="12563">
      <pivotArea field="2" type="button" dataOnly="0" labelOnly="1" outline="0" axis="axisRow" fieldPosition="2"/>
    </format>
    <format dxfId="12562">
      <pivotArea field="19" type="button" dataOnly="0" labelOnly="1" outline="0" axis="axisRow" fieldPosition="3"/>
    </format>
    <format dxfId="12561">
      <pivotArea field="20" type="button" dataOnly="0" labelOnly="1" outline="0" axis="axisRow" fieldPosition="4"/>
    </format>
    <format dxfId="12560">
      <pivotArea field="18" type="button" dataOnly="0" labelOnly="1" outline="0" axis="axisRow" fieldPosition="5"/>
    </format>
    <format dxfId="12559">
      <pivotArea dataOnly="0" labelOnly="1" outline="0" axis="axisValues" fieldPosition="0"/>
    </format>
    <format dxfId="12558">
      <pivotArea field="5" type="button" dataOnly="0" labelOnly="1" outline="0" axis="axisRow" fieldPosition="0"/>
    </format>
    <format dxfId="12557">
      <pivotArea field="11" type="button" dataOnly="0" labelOnly="1" outline="0" axis="axisRow" fieldPosition="1"/>
    </format>
    <format dxfId="12556">
      <pivotArea field="2" type="button" dataOnly="0" labelOnly="1" outline="0" axis="axisRow" fieldPosition="2"/>
    </format>
    <format dxfId="12555">
      <pivotArea field="19" type="button" dataOnly="0" labelOnly="1" outline="0" axis="axisRow" fieldPosition="3"/>
    </format>
    <format dxfId="12554">
      <pivotArea field="20" type="button" dataOnly="0" labelOnly="1" outline="0" axis="axisRow" fieldPosition="4"/>
    </format>
    <format dxfId="12553">
      <pivotArea field="18" type="button" dataOnly="0" labelOnly="1" outline="0" axis="axisRow" fieldPosition="5"/>
    </format>
    <format dxfId="12552">
      <pivotArea dataOnly="0" labelOnly="1" outline="0" axis="axisValues" fieldPosition="0"/>
    </format>
    <format dxfId="12551">
      <pivotArea field="5" type="button" dataOnly="0" labelOnly="1" outline="0" axis="axisRow" fieldPosition="0"/>
    </format>
    <format dxfId="12550">
      <pivotArea field="11" type="button" dataOnly="0" labelOnly="1" outline="0" axis="axisRow" fieldPosition="1"/>
    </format>
    <format dxfId="12549">
      <pivotArea field="2" type="button" dataOnly="0" labelOnly="1" outline="0" axis="axisRow" fieldPosition="2"/>
    </format>
    <format dxfId="12548">
      <pivotArea field="19" type="button" dataOnly="0" labelOnly="1" outline="0" axis="axisRow" fieldPosition="3"/>
    </format>
    <format dxfId="12547">
      <pivotArea field="20" type="button" dataOnly="0" labelOnly="1" outline="0" axis="axisRow" fieldPosition="4"/>
    </format>
    <format dxfId="12546">
      <pivotArea field="18" type="button" dataOnly="0" labelOnly="1" outline="0" axis="axisRow" fieldPosition="5"/>
    </format>
    <format dxfId="12545">
      <pivotArea dataOnly="0" labelOnly="1" outline="0" axis="axisValues" fieldPosition="0"/>
    </format>
    <format dxfId="12544">
      <pivotArea field="5" type="button" dataOnly="0" labelOnly="1" outline="0" axis="axisRow" fieldPosition="0"/>
    </format>
    <format dxfId="12543">
      <pivotArea field="11" type="button" dataOnly="0" labelOnly="1" outline="0" axis="axisRow" fieldPosition="1"/>
    </format>
    <format dxfId="12542">
      <pivotArea field="2" type="button" dataOnly="0" labelOnly="1" outline="0" axis="axisRow" fieldPosition="2"/>
    </format>
    <format dxfId="12541">
      <pivotArea field="19" type="button" dataOnly="0" labelOnly="1" outline="0" axis="axisRow" fieldPosition="3"/>
    </format>
    <format dxfId="12540">
      <pivotArea field="20" type="button" dataOnly="0" labelOnly="1" outline="0" axis="axisRow" fieldPosition="4"/>
    </format>
    <format dxfId="12539">
      <pivotArea field="18" type="button" dataOnly="0" labelOnly="1" outline="0" axis="axisRow" fieldPosition="5"/>
    </format>
    <format dxfId="12538">
      <pivotArea dataOnly="0" labelOnly="1" outline="0" axis="axisValues" fieldPosition="0"/>
    </format>
    <format dxfId="12537">
      <pivotArea field="2" type="button" dataOnly="0" labelOnly="1" outline="0" axis="axisRow" fieldPosition="2"/>
    </format>
    <format dxfId="4784">
      <pivotArea field="11" type="button" dataOnly="0" labelOnly="1" outline="0" axis="axisRow" fieldPosition="1"/>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B3F4905-A75B-4BDC-97E7-EC1F30F6CCE9}" autoFormatId="16" applyNumberFormats="0" applyBorderFormats="0" applyFontFormats="0" applyPatternFormats="0" applyAlignmentFormats="0" applyWidthHeightFormats="0">
  <queryTableRefresh nextId="26">
    <queryTableFields count="24">
      <queryTableField id="1" name="Tên sản phẩm" tableColumnId="1"/>
      <queryTableField id="2" name="Quantity" tableColumnId="2"/>
      <queryTableField id="21" dataBound="0" tableColumnId="22"/>
      <queryTableField id="18" dataBound="0" tableColumnId="18"/>
      <queryTableField id="23" dataBound="0" tableColumnId="23"/>
      <queryTableField id="3" name="Danh mục con" tableColumnId="3"/>
      <queryTableField id="4" name="Giá" tableColumnId="4"/>
      <queryTableField id="25" dataBound="0" tableColumnId="26"/>
      <queryTableField id="19" dataBound="0" tableColumnId="19"/>
      <queryTableField id="20" dataBound="0" tableColumnId="21"/>
      <queryTableField id="5" name="URL" tableColumnId="5"/>
      <queryTableField id="6" name="thương hiệu" tableColumnId="6"/>
      <queryTableField id="7" name="kiểu" tableColumnId="7"/>
      <queryTableField id="8" name="Các loại rau" tableColumnId="8"/>
      <queryTableField id="9" name="thực phẩm hữu cơ" tableColumnId="9"/>
      <queryTableField id="10" name="Trọng lượng/cái" tableColumnId="10"/>
      <queryTableField id="11" name="Trọng lượng/gói/cái" tableColumnId="11"/>
      <queryTableField id="12" name="Trọng lượng(g)/gói" tableColumnId="12"/>
      <queryTableField id="22" dataBound="0" tableColumnId="20"/>
      <queryTableField id="13" name="Bưu kiện" tableColumnId="13"/>
      <queryTableField id="14" name="Phương thức giao hàng" tableColumnId="14"/>
      <queryTableField id="15" name="Nguồn gốc" tableColumnId="15"/>
      <queryTableField id="16" name="hạn sử dụng" tableColumnId="16"/>
      <queryTableField id="17" name="Tên nhà sản xuất"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uồn_gốc" xr10:uid="{EFA6DD5D-2712-4A48-B27D-88E76F6C8EAA}" sourceName="Nguồn gốc">
  <pivotTables>
    <pivotTable tabId="3" name="Bảo quản"/>
    <pivotTable tabId="3" name="Bưu Kiện"/>
    <pivotTable tabId="3" name="Giá"/>
    <pivotTable tabId="5" name="Chi tiết"/>
  </pivotTables>
  <data>
    <tabular pivotCacheId="1893943632">
      <items count="10">
        <i x="6" s="1"/>
        <i x="0" s="1"/>
        <i x="5" s="1"/>
        <i x="2" s="1"/>
        <i x="4" s="1"/>
        <i x="1" s="1"/>
        <i x="3" s="1"/>
        <i x="9" s="1" nd="1"/>
        <i x="8"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h_mục_con" xr10:uid="{7FFD5EBA-F55F-43C0-AAB0-47F8BF6A1E70}" sourceName="Danh mục con">
  <pivotTables>
    <pivotTable tabId="5" name="Chi tiết"/>
  </pivotTables>
  <data>
    <tabular pivotCacheId="1893943632">
      <items count="6">
        <i x="4" s="1"/>
        <i x="0" s="1"/>
        <i x="1"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ương_thức_giao_hàng" xr10:uid="{7BC812DD-9469-4B3B-A438-5C0BB162398C}" sourceName="Phương thức giao hàng">
  <pivotTables>
    <pivotTable tabId="5" name="Chi tiết"/>
  </pivotTables>
  <data>
    <tabular pivotCacheId="1893943632">
      <items count="6">
        <i x="1" s="1"/>
        <i x="0" s="1"/>
        <i x="5"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uồn gốc 1" xr10:uid="{9206088B-CF3A-4A82-AC7A-A2B82F259404}" cache="Slicer_Nguồn_gốc" caption="Nguồn gốc" columnCount="7" style="SlicerStyleLight5 2" rowHeight="234950"/>
  <slicer name="Danh mục con" xr10:uid="{89A91F70-FF8F-426B-9128-3933398AE18A}" cache="Slicer_Danh_mục_con" caption="Danh mục con" style="SlicerStyleLight3 2" rowHeight="234950"/>
  <slicer name="Phương thức giao hàng" xr10:uid="{A7F4D10E-99E7-43BC-A603-4579DAD73F6F}" cache="Slicer_Phương_thức_giao_hàng" caption="Phương thức giao hàng" style="SlicerStyleLight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D35D0F-B0E9-4B50-8696-629327074AA9}" name="Dulieu__2" displayName="Dulieu__2" ref="A1:X300" tableType="queryTable" totalsRowShown="0" headerRowDxfId="12862" dataDxfId="12860" headerRowBorderDxfId="12861" tableBorderDxfId="12859">
  <autoFilter ref="A1:X300" xr:uid="{C9D35D0F-B0E9-4B50-8696-629327074AA9}"/>
  <tableColumns count="24">
    <tableColumn id="1" xr3:uid="{DC87D4AF-66EF-4407-BEA3-2A4C923605FD}" uniqueName="1" name="Tên sản phẩm" queryTableFieldId="1" dataDxfId="12858"/>
    <tableColumn id="2" xr3:uid="{36CE30FE-53CA-4E9C-BA42-060340E10156}" uniqueName="2" name="Quantity" queryTableFieldId="2" dataDxfId="12857"/>
    <tableColumn id="22" xr3:uid="{7A3350B0-48F5-40EF-BE24-7261BFF73373}" uniqueName="22" name="Tên sp" queryTableFieldId="21" dataDxfId="12856"/>
    <tableColumn id="18" xr3:uid="{4C6FA833-C04F-401B-943A-35B9F1F40BC2}" uniqueName="18" name="Số Lượng" queryTableFieldId="18" dataDxfId="12855">
      <calculatedColumnFormula xml:space="preserve"> IF(Dulieu__2[[#This Row],[Quantity]]&lt;&gt;1, Dulieu__2[[#This Row],[Quantity]],1)</calculatedColumnFormula>
    </tableColumn>
    <tableColumn id="23" xr3:uid="{9EF695D9-0307-46DD-8209-E01FA2084ABF}" uniqueName="23" name="Quantity2" queryTableFieldId="23" dataDxfId="12854">
      <calculatedColumnFormula>IF(Dulieu__2[[#This Row],[Số Lượng]]&gt;1,Dulieu__2[[#This Row],[Số Lượng]],1)</calculatedColumnFormula>
    </tableColumn>
    <tableColumn id="3" xr3:uid="{2553EA22-7D08-4C8C-A0D0-5E6E4D92C381}" uniqueName="3" name="Danh mục con" queryTableFieldId="3" dataDxfId="12853"/>
    <tableColumn id="4" xr3:uid="{412BE56C-5FB0-4CE3-A6AD-21BC5B09D4AF}" uniqueName="4" name="Giá" queryTableFieldId="4" dataDxfId="12852"/>
    <tableColumn id="26" xr3:uid="{B354BF8B-FF8F-439A-BAC7-382C51413D39}" uniqueName="26" name="Gía Vnđ" queryTableFieldId="25" dataDxfId="12851">
      <calculatedColumnFormula>Dulieu__2[[#This Row],[Giá]]*775</calculatedColumnFormula>
    </tableColumn>
    <tableColumn id="19" xr3:uid="{5BDA10D6-29BE-4978-85C4-886EBA691255}" uniqueName="19" name=" Giá(đài tệ)/100g" queryTableFieldId="19" dataDxfId="12850">
      <calculatedColumnFormula>IFERROR((Dulieu__2[[#This Row],[Giá]]/(Dulieu__2[[#This Row],[Trọng lượng(g)/gói]]*Dulieu__2[[#This Row],[Số Lượng]]))*100,"-")</calculatedColumnFormula>
    </tableColumn>
    <tableColumn id="21" xr3:uid="{8C521E6C-1F1E-4D0C-85B2-57D6C87A6335}" uniqueName="21" name="Giá(vnđ)/100g" queryTableFieldId="20" dataDxfId="12849">
      <calculatedColumnFormula xml:space="preserve"> IFERROR(Dulieu__2[[#This Row],[ Giá(đài tệ)/100g]]*775,"-")</calculatedColumnFormula>
    </tableColumn>
    <tableColumn id="5" xr3:uid="{DADDEA2B-1873-447E-A822-B9BF29355BC0}" uniqueName="5" name="URL" queryTableFieldId="5" dataDxfId="12848"/>
    <tableColumn id="6" xr3:uid="{0C049985-D5FA-4D95-BEA0-8BD1AAF2056C}" uniqueName="6" name="thương hiệu" queryTableFieldId="6" dataDxfId="12847"/>
    <tableColumn id="7" xr3:uid="{AC527A8B-70F8-40BD-890D-C0E17F6698B9}" uniqueName="7" name="kiểu" queryTableFieldId="7" dataDxfId="12846"/>
    <tableColumn id="8" xr3:uid="{94EFD253-DAB0-46B6-B9D9-2DAF9AD2DF2F}" uniqueName="8" name="Các loại rau" queryTableFieldId="8" dataDxfId="12845"/>
    <tableColumn id="9" xr3:uid="{120F153D-AFDB-451E-8B9D-8079A2A49AAE}" uniqueName="9" name="thực phẩm hữu cơ" queryTableFieldId="9" dataDxfId="12844"/>
    <tableColumn id="10" xr3:uid="{56642284-B103-4698-9ACB-5E57C0772B53}" uniqueName="10" name="Trọng lượng/cái" queryTableFieldId="10" dataDxfId="12843"/>
    <tableColumn id="11" xr3:uid="{CF1D2FD8-BD47-4284-A430-0EC3156AEABE}" uniqueName="11" name="Trọng lượng/gói/cái" queryTableFieldId="11" dataDxfId="12842"/>
    <tableColumn id="12" xr3:uid="{75A02364-FD6C-4354-8A6D-BF08691DC4A9}" uniqueName="12" name="Trọng lượng(g)/gói" queryTableFieldId="12" dataDxfId="12841"/>
    <tableColumn id="20" xr3:uid="{6FF37D65-C8BC-4A51-9C03-D9F2EDD80901}" uniqueName="20" name="Trọng lượng(g)/gói2" queryTableFieldId="22" dataDxfId="12840"/>
    <tableColumn id="13" xr3:uid="{580A00BF-30B4-4A3C-8CBE-5FFB1EB66272}" uniqueName="13" name="Bưu kiện" queryTableFieldId="13" dataDxfId="12839"/>
    <tableColumn id="14" xr3:uid="{B6BB5596-E229-4595-B59A-B2C9BA5F7E86}" uniqueName="14" name="Phương thức giao hàng" queryTableFieldId="14" dataDxfId="12838"/>
    <tableColumn id="15" xr3:uid="{48F6D4FF-4E67-450C-B52C-32D2A5B06660}" uniqueName="15" name="Nguồn gốc" queryTableFieldId="15" dataDxfId="12837"/>
    <tableColumn id="16" xr3:uid="{90320135-84FD-4922-8DF5-489386171DE9}" uniqueName="16" name="hạn sử dụng" queryTableFieldId="16" dataDxfId="12836"/>
    <tableColumn id="17" xr3:uid="{40669C56-16CF-43D6-91C2-E4E028AFED05}" uniqueName="17" name="Tên nhà sản xuất" queryTableFieldId="17" dataDxfId="1283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D75AAD-07E2-49FA-AA9C-8CCAA9C78883}" name="Dulieu" displayName="Dulieu" ref="A1:AB300" totalsRowShown="0" headerRowDxfId="12536" headerRowBorderDxfId="12535" tableBorderDxfId="12534">
  <autoFilter ref="A1:AB300" xr:uid="{50D75AAD-07E2-49FA-AA9C-8CCAA9C78883}"/>
  <tableColumns count="28">
    <tableColumn id="1" xr3:uid="{2A2074C9-5AC3-4AB7-9593-AA4943BAF80F}" name="Tên sản phẩm" dataDxfId="12533"/>
    <tableColumn id="2" xr3:uid="{736414FB-4206-43D9-BE7B-B02861060903}" name="Danh mục con"/>
    <tableColumn id="3" xr3:uid="{088F7383-6345-4181-A39F-348D730BA9D2}" name="Giá"/>
    <tableColumn id="4" xr3:uid="{856E5205-49D8-4A53-8AFA-6855217E5CD1}" name="URL"/>
    <tableColumn id="5" xr3:uid="{D059E8F4-E4F2-4B42-A7C8-735678FC45BA}" name="thương hiệu"/>
    <tableColumn id="6" xr3:uid="{20C0EB0B-700A-425D-AC6E-C5735DBC5999}" name="kiểu"/>
    <tableColumn id="7" xr3:uid="{64606ECF-CBEA-4E26-8EE8-814E40EE47C5}" name="Các loại rau"/>
    <tableColumn id="8" xr3:uid="{B9C321F2-290D-4EF3-878C-292BC3B64080}" name="thực phẩm hữu cơ"/>
    <tableColumn id="9" xr3:uid="{15DBECD3-75ED-415D-BBC6-846EBAD60CB6}" name="Trọng lượng/cái"/>
    <tableColumn id="10" xr3:uid="{9EDDA33A-E6D4-4986-905F-FB04367617B2}" name="Bưu kiện"/>
    <tableColumn id="11" xr3:uid="{0EC1A30F-5B6F-45BE-9075-F3CFD09C9AD0}" name="Phương thức giao hàng"/>
    <tableColumn id="12" xr3:uid="{AC6A0315-2557-4C4E-BBC4-9248598C7976}" name="Nguồn gốc"/>
    <tableColumn id="13" xr3:uid="{CFD82536-6B0B-4E78-B2E4-A17DD63D3D43}" name="hạn sử dụng"/>
    <tableColumn id="14" xr3:uid="{AB3763D1-BE6A-45E5-891B-8EF27C930EDC}" name="Nhãn hiệu chứng nhận hữu cơ và số chứng nhận"/>
    <tableColumn id="15" xr3:uid="{7896DD8B-433D-479F-837D-324FA58886E2}" name="Hướng dẫn kết hợp"/>
    <tableColumn id="16" xr3:uid="{CB5007AD-9C4C-4CA8-8BE5-2905EC3AE625}" name="Tên nhà sản xuất"/>
    <tableColumn id="17" xr3:uid="{56E25A2F-569D-429C-9F8E-D0B6B7E58B84}" name="Địa chỉ của nhà sản xuất"/>
    <tableColumn id="18" xr3:uid="{93529191-BE2B-4DD8-B57F-BF1B338E0435}" name="Số bảo hiểm trách nhiệm sản phẩm"/>
    <tableColumn id="19" xr3:uid="{A25458AC-EB64-4154-8E35-C5076EE7E0D8}" name="Nhận xét"/>
    <tableColumn id="20" xr3:uid="{AE02AF30-B899-4228-A77C-27F51C2C889B}" name="Số đăng ký kinh doanh thực phẩm"/>
    <tableColumn id="21" xr3:uid="{846D87A7-3B45-44C8-A13E-9BAC12CBF90C}" name="Cách ăn"/>
    <tableColumn id="22" xr3:uid="{B080D942-B254-4F1E-A571-B3D5BF0240BC}" name="kiểu2"/>
    <tableColumn id="23" xr3:uid="{6487534E-8E8B-4DC8-B6FA-75658B06842E}" name="Khối lượng nội dung"/>
    <tableColumn id="24" xr3:uid="{666B9CA7-78D0-4660-9281-1A87C552A358}" name="thịt/ăn chay"/>
    <tableColumn id="25" xr3:uid="{946885E6-08BF-4F79-8E6A-3F37BE8D53CD}" name="Lưu phương pháp"/>
    <tableColumn id="26" xr3:uid="{3C364DB4-C497-419B-BAD2-256CF6088FEC}" name="Ngày sản xuất/hạn sử dụng"/>
    <tableColumn id="27" xr3:uid="{1F4803D9-BCA4-46BA-8862-1593BDF26684}" name="Mô tả thành phần"/>
    <tableColumn id="28" xr3:uid="{1956B521-CEA7-4DF4-9CD7-A87154FB55D5}" name="nhiệt"/>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etmall.com.tw/i/4600999?Store=6&amp;Cate=414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27EE9-E430-4A22-9182-B26C1F11E0AD}">
  <dimension ref="A1:X308"/>
  <sheetViews>
    <sheetView zoomScale="103" workbookViewId="0">
      <pane xSplit="2" ySplit="1" topLeftCell="N2" activePane="bottomRight" state="frozen"/>
      <selection pane="topRight" activeCell="C1" sqref="C1"/>
      <selection pane="bottomLeft" activeCell="A2" sqref="A2"/>
      <selection pane="bottomRight" activeCell="S1" sqref="S1:S1048576"/>
    </sheetView>
  </sheetViews>
  <sheetFormatPr defaultRowHeight="14.4" outlineLevelCol="1" x14ac:dyDescent="0.3"/>
  <cols>
    <col min="1" max="1" width="80.88671875" style="18" bestFit="1" customWidth="1"/>
    <col min="2" max="2" width="10.5546875" style="18" hidden="1" customWidth="1"/>
    <col min="3" max="3" width="46.21875" style="18" customWidth="1"/>
    <col min="4" max="4" width="11.6640625" style="29" customWidth="1"/>
    <col min="5" max="5" width="17.88671875" style="29" customWidth="1"/>
    <col min="6" max="6" width="25.5546875" style="18" bestFit="1" customWidth="1"/>
    <col min="7" max="8" width="17" style="18" customWidth="1"/>
    <col min="9" max="9" width="17.33203125" style="8" bestFit="1" customWidth="1"/>
    <col min="10" max="10" width="15.44140625" style="18" bestFit="1" customWidth="1"/>
    <col min="11" max="11" width="53.44140625" style="18" bestFit="1" customWidth="1"/>
    <col min="12" max="12" width="30.5546875" style="18" bestFit="1" customWidth="1"/>
    <col min="13" max="13" width="16.44140625" style="18" bestFit="1" customWidth="1"/>
    <col min="14" max="14" width="56.33203125" style="18" bestFit="1" customWidth="1"/>
    <col min="15" max="15" width="19.21875" style="18" bestFit="1" customWidth="1"/>
    <col min="16" max="16" width="56.33203125" style="18" hidden="1" customWidth="1" outlineLevel="1"/>
    <col min="17" max="17" width="39.77734375" style="29" hidden="1" customWidth="1" outlineLevel="1"/>
    <col min="18" max="18" width="13" style="29" hidden="1" customWidth="1" outlineLevel="1"/>
    <col min="19" max="19" width="18.44140625" style="29" bestFit="1" customWidth="1" collapsed="1"/>
    <col min="20" max="20" width="10.77734375" style="18" bestFit="1" customWidth="1"/>
    <col min="21" max="21" width="23.6640625" style="18" bestFit="1" customWidth="1"/>
    <col min="22" max="22" width="12.33203125" style="18" bestFit="1" customWidth="1"/>
    <col min="23" max="24" width="56.33203125" style="18" bestFit="1" customWidth="1"/>
    <col min="25" max="16384" width="8.88671875" style="18"/>
  </cols>
  <sheetData>
    <row r="1" spans="1:24" x14ac:dyDescent="0.3">
      <c r="A1" s="12" t="s">
        <v>0</v>
      </c>
      <c r="B1" s="13" t="s">
        <v>1086</v>
      </c>
      <c r="C1" s="13" t="s">
        <v>1187</v>
      </c>
      <c r="D1" s="14" t="s">
        <v>1179</v>
      </c>
      <c r="E1" s="14" t="s">
        <v>1481</v>
      </c>
      <c r="F1" s="13" t="s">
        <v>1</v>
      </c>
      <c r="G1" s="13" t="s">
        <v>2</v>
      </c>
      <c r="H1" s="13" t="s">
        <v>1483</v>
      </c>
      <c r="I1" s="7" t="s">
        <v>1185</v>
      </c>
      <c r="J1" s="13" t="s">
        <v>1186</v>
      </c>
      <c r="K1" s="15" t="s">
        <v>3</v>
      </c>
      <c r="L1" s="13" t="s">
        <v>4</v>
      </c>
      <c r="M1" s="13" t="s">
        <v>5</v>
      </c>
      <c r="N1" s="13" t="s">
        <v>6</v>
      </c>
      <c r="O1" s="13" t="s">
        <v>7</v>
      </c>
      <c r="P1" s="13" t="s">
        <v>8</v>
      </c>
      <c r="Q1" s="16" t="s">
        <v>1402</v>
      </c>
      <c r="R1" s="14" t="s">
        <v>1087</v>
      </c>
      <c r="S1" s="14" t="s">
        <v>1480</v>
      </c>
      <c r="T1" s="13" t="s">
        <v>9</v>
      </c>
      <c r="U1" s="13" t="s">
        <v>10</v>
      </c>
      <c r="V1" s="13" t="s">
        <v>11</v>
      </c>
      <c r="W1" s="13" t="s">
        <v>12</v>
      </c>
      <c r="X1" s="17" t="s">
        <v>15</v>
      </c>
    </row>
    <row r="2" spans="1:24" x14ac:dyDescent="0.3">
      <c r="A2" s="19" t="s">
        <v>27</v>
      </c>
      <c r="B2" s="20" t="s">
        <v>1088</v>
      </c>
      <c r="C2" s="20" t="s">
        <v>1188</v>
      </c>
      <c r="D2" s="21" t="str">
        <f xml:space="preserve"> IF(Dulieu__2[[#This Row],[Quantity]]&lt;&gt;1, Dulieu__2[[#This Row],[Quantity]],1)</f>
        <v>10</v>
      </c>
      <c r="E2" s="21" t="str">
        <f>IF(Dulieu__2[[#This Row],[Số Lượng]]&gt;1,Dulieu__2[[#This Row],[Số Lượng]],1)</f>
        <v>10</v>
      </c>
      <c r="F2" s="20" t="s">
        <v>28</v>
      </c>
      <c r="G2" s="20">
        <v>1930</v>
      </c>
      <c r="H2" s="20">
        <f>Dulieu__2[[#This Row],[Giá]]*775</f>
        <v>1495750</v>
      </c>
      <c r="I2" s="10">
        <f>IFERROR((Dulieu__2[[#This Row],[Giá]]/(Dulieu__2[[#This Row],[Trọng lượng(g)/gói]]*Dulieu__2[[#This Row],[Số Lượng]]))*100,"-")</f>
        <v>77.2</v>
      </c>
      <c r="J2" s="22">
        <f xml:space="preserve"> IFERROR(Dulieu__2[[#This Row],[ Giá(đài tệ)/100g]]*775,"-")</f>
        <v>59830</v>
      </c>
      <c r="K2" s="23" t="s">
        <v>29</v>
      </c>
      <c r="L2" s="20" t="s">
        <v>30</v>
      </c>
      <c r="M2" s="20" t="s">
        <v>31</v>
      </c>
      <c r="N2" s="20" t="s">
        <v>32</v>
      </c>
      <c r="O2" s="20" t="s">
        <v>7</v>
      </c>
      <c r="P2" s="20" t="s">
        <v>33</v>
      </c>
      <c r="Q2" s="21" t="s">
        <v>1089</v>
      </c>
      <c r="R2" s="21" t="s">
        <v>1089</v>
      </c>
      <c r="S2" s="21" t="s">
        <v>1089</v>
      </c>
      <c r="T2" s="20" t="s">
        <v>34</v>
      </c>
      <c r="U2" s="20" t="s">
        <v>35</v>
      </c>
      <c r="V2" s="20" t="s">
        <v>36</v>
      </c>
      <c r="W2" s="20" t="s">
        <v>37</v>
      </c>
      <c r="X2" s="24"/>
    </row>
    <row r="3" spans="1:24" x14ac:dyDescent="0.3">
      <c r="A3" s="19" t="s">
        <v>39</v>
      </c>
      <c r="B3" s="20" t="s">
        <v>1090</v>
      </c>
      <c r="C3" s="20" t="s">
        <v>1189</v>
      </c>
      <c r="D3" s="21" t="str">
        <f xml:space="preserve"> IF(Dulieu__2[[#This Row],[Quantity]]&lt;&gt;1, Dulieu__2[[#This Row],[Quantity]],1)</f>
        <v xml:space="preserve"> 7</v>
      </c>
      <c r="E3" s="21" t="str">
        <f>IF(Dulieu__2[[#This Row],[Số Lượng]]&gt;1,Dulieu__2[[#This Row],[Số Lượng]],1)</f>
        <v xml:space="preserve"> 7</v>
      </c>
      <c r="F3" s="20" t="s">
        <v>28</v>
      </c>
      <c r="G3" s="20">
        <v>1470</v>
      </c>
      <c r="H3" s="20">
        <f>Dulieu__2[[#This Row],[Giá]]*775</f>
        <v>1139250</v>
      </c>
      <c r="I3" s="10">
        <f>IFERROR((Dulieu__2[[#This Row],[Giá]]/(Dulieu__2[[#This Row],[Trọng lượng(g)/gói]]*Dulieu__2[[#This Row],[Số Lượng]]))*100,"-")</f>
        <v>84</v>
      </c>
      <c r="J3" s="22">
        <f xml:space="preserve"> IFERROR(Dulieu__2[[#This Row],[ Giá(đài tệ)/100g]]*775,"-")</f>
        <v>65100</v>
      </c>
      <c r="K3" s="20" t="s">
        <v>40</v>
      </c>
      <c r="L3" s="20" t="s">
        <v>30</v>
      </c>
      <c r="M3" s="20" t="s">
        <v>31</v>
      </c>
      <c r="N3" s="20" t="s">
        <v>41</v>
      </c>
      <c r="O3" s="20" t="s">
        <v>7</v>
      </c>
      <c r="P3" s="20" t="s">
        <v>42</v>
      </c>
      <c r="Q3" s="21" t="s">
        <v>1089</v>
      </c>
      <c r="R3" s="21" t="s">
        <v>1089</v>
      </c>
      <c r="S3" s="21" t="s">
        <v>1089</v>
      </c>
      <c r="T3" s="20" t="s">
        <v>34</v>
      </c>
      <c r="U3" s="20" t="s">
        <v>35</v>
      </c>
      <c r="V3" s="20" t="s">
        <v>36</v>
      </c>
      <c r="W3" s="20" t="s">
        <v>37</v>
      </c>
      <c r="X3" s="24"/>
    </row>
    <row r="4" spans="1:24" x14ac:dyDescent="0.3">
      <c r="A4" s="19" t="s">
        <v>44</v>
      </c>
      <c r="B4" s="20" t="s">
        <v>1088</v>
      </c>
      <c r="C4" s="20" t="s">
        <v>1189</v>
      </c>
      <c r="D4" s="21" t="str">
        <f xml:space="preserve"> IF(Dulieu__2[[#This Row],[Quantity]]&lt;&gt;1, Dulieu__2[[#This Row],[Quantity]],1)</f>
        <v>10</v>
      </c>
      <c r="E4" s="21" t="str">
        <f>IF(Dulieu__2[[#This Row],[Số Lượng]]&gt;1,Dulieu__2[[#This Row],[Số Lượng]],1)</f>
        <v>10</v>
      </c>
      <c r="F4" s="20" t="s">
        <v>28</v>
      </c>
      <c r="G4" s="20">
        <v>1930</v>
      </c>
      <c r="H4" s="20">
        <f>Dulieu__2[[#This Row],[Giá]]*775</f>
        <v>1495750</v>
      </c>
      <c r="I4" s="10">
        <f>IFERROR((Dulieu__2[[#This Row],[Giá]]/(Dulieu__2[[#This Row],[Trọng lượng(g)/gói]]*Dulieu__2[[#This Row],[Số Lượng]]))*100,"-")</f>
        <v>77.2</v>
      </c>
      <c r="J4" s="22">
        <f xml:space="preserve"> IFERROR(Dulieu__2[[#This Row],[ Giá(đài tệ)/100g]]*775,"-")</f>
        <v>59830</v>
      </c>
      <c r="K4" s="20" t="s">
        <v>45</v>
      </c>
      <c r="L4" s="20" t="s">
        <v>30</v>
      </c>
      <c r="M4" s="20" t="s">
        <v>31</v>
      </c>
      <c r="N4" s="20" t="s">
        <v>41</v>
      </c>
      <c r="O4" s="20" t="s">
        <v>7</v>
      </c>
      <c r="P4" s="20" t="s">
        <v>33</v>
      </c>
      <c r="Q4" s="21" t="s">
        <v>1089</v>
      </c>
      <c r="R4" s="21" t="s">
        <v>1089</v>
      </c>
      <c r="S4" s="21" t="s">
        <v>1089</v>
      </c>
      <c r="T4" s="20" t="s">
        <v>34</v>
      </c>
      <c r="U4" s="20" t="s">
        <v>35</v>
      </c>
      <c r="V4" s="20" t="s">
        <v>36</v>
      </c>
      <c r="W4" s="20" t="s">
        <v>37</v>
      </c>
      <c r="X4" s="24"/>
    </row>
    <row r="5" spans="1:24" ht="28.8" x14ac:dyDescent="0.3">
      <c r="A5" s="19" t="s">
        <v>46</v>
      </c>
      <c r="B5" s="20" t="s">
        <v>1091</v>
      </c>
      <c r="C5" s="20" t="s">
        <v>1190</v>
      </c>
      <c r="D5" s="21" t="str">
        <f xml:space="preserve"> IF(Dulieu__2[[#This Row],[Quantity]]&lt;&gt;1, Dulieu__2[[#This Row],[Quantity]],1)</f>
        <v>6</v>
      </c>
      <c r="E5" s="21" t="str">
        <f>IF(Dulieu__2[[#This Row],[Số Lượng]]&gt;1,Dulieu__2[[#This Row],[Số Lượng]],1)</f>
        <v>6</v>
      </c>
      <c r="F5" s="20" t="s">
        <v>28</v>
      </c>
      <c r="G5" s="20">
        <v>1080</v>
      </c>
      <c r="H5" s="20">
        <f>Dulieu__2[[#This Row],[Giá]]*775</f>
        <v>837000</v>
      </c>
      <c r="I5" s="10">
        <f>IFERROR((Dulieu__2[[#This Row],[Giá]]/(Dulieu__2[[#This Row],[Trọng lượng(g)/gói]]*Dulieu__2[[#This Row],[Số Lượng]]))*100,"-")</f>
        <v>120</v>
      </c>
      <c r="J5" s="22">
        <f xml:space="preserve"> IFERROR(Dulieu__2[[#This Row],[ Giá(đài tệ)/100g]]*775,"-")</f>
        <v>93000</v>
      </c>
      <c r="K5" s="20" t="s">
        <v>47</v>
      </c>
      <c r="L5" s="20" t="s">
        <v>30</v>
      </c>
      <c r="M5" s="20" t="s">
        <v>31</v>
      </c>
      <c r="N5" s="20" t="s">
        <v>48</v>
      </c>
      <c r="O5" s="20" t="s">
        <v>49</v>
      </c>
      <c r="P5" s="20" t="s">
        <v>50</v>
      </c>
      <c r="Q5" s="21" t="s">
        <v>970</v>
      </c>
      <c r="R5" s="21" t="s">
        <v>970</v>
      </c>
      <c r="S5" s="21" t="s">
        <v>970</v>
      </c>
      <c r="T5" s="20" t="s">
        <v>51</v>
      </c>
      <c r="U5" s="20" t="s">
        <v>52</v>
      </c>
      <c r="V5" s="20" t="s">
        <v>36</v>
      </c>
      <c r="W5" s="20" t="s">
        <v>53</v>
      </c>
      <c r="X5" s="24"/>
    </row>
    <row r="6" spans="1:24" ht="28.8" x14ac:dyDescent="0.3">
      <c r="A6" s="19" t="s">
        <v>54</v>
      </c>
      <c r="B6" s="20" t="s">
        <v>1092</v>
      </c>
      <c r="C6" s="20" t="s">
        <v>1191</v>
      </c>
      <c r="D6" s="21" t="str">
        <f xml:space="preserve"> IF(Dulieu__2[[#This Row],[Quantity]]&lt;&gt;1, Dulieu__2[[#This Row],[Quantity]],1)</f>
        <v>12</v>
      </c>
      <c r="E6" s="21" t="str">
        <f>IF(Dulieu__2[[#This Row],[Số Lượng]]&gt;1,Dulieu__2[[#This Row],[Số Lượng]],1)</f>
        <v>12</v>
      </c>
      <c r="F6" s="20" t="s">
        <v>28</v>
      </c>
      <c r="G6" s="20">
        <v>1890</v>
      </c>
      <c r="H6" s="20">
        <f>Dulieu__2[[#This Row],[Giá]]*775</f>
        <v>1464750</v>
      </c>
      <c r="I6" s="10">
        <f>IFERROR((Dulieu__2[[#This Row],[Giá]]/(Dulieu__2[[#This Row],[Trọng lượng(g)/gói]]*Dulieu__2[[#This Row],[Số Lượng]]))*100,"-")</f>
        <v>105</v>
      </c>
      <c r="J6" s="22">
        <f xml:space="preserve"> IFERROR(Dulieu__2[[#This Row],[ Giá(đài tệ)/100g]]*775,"-")</f>
        <v>81375</v>
      </c>
      <c r="K6" s="20" t="s">
        <v>55</v>
      </c>
      <c r="L6" s="20" t="s">
        <v>30</v>
      </c>
      <c r="M6" s="20" t="s">
        <v>31</v>
      </c>
      <c r="N6" s="20" t="s">
        <v>48</v>
      </c>
      <c r="O6" s="20" t="s">
        <v>49</v>
      </c>
      <c r="P6" s="20" t="s">
        <v>50</v>
      </c>
      <c r="Q6" s="21" t="s">
        <v>970</v>
      </c>
      <c r="R6" s="21" t="s">
        <v>970</v>
      </c>
      <c r="S6" s="21" t="s">
        <v>970</v>
      </c>
      <c r="T6" s="20" t="s">
        <v>51</v>
      </c>
      <c r="U6" s="20" t="s">
        <v>52</v>
      </c>
      <c r="V6" s="20" t="s">
        <v>36</v>
      </c>
      <c r="W6" s="20" t="s">
        <v>53</v>
      </c>
      <c r="X6" s="24"/>
    </row>
    <row r="7" spans="1:24" ht="28.8" x14ac:dyDescent="0.3">
      <c r="A7" s="19" t="s">
        <v>56</v>
      </c>
      <c r="B7" s="20" t="s">
        <v>1093</v>
      </c>
      <c r="C7" s="20" t="s">
        <v>1192</v>
      </c>
      <c r="D7" s="21" t="str">
        <f xml:space="preserve"> IF(Dulieu__2[[#This Row],[Quantity]]&lt;&gt;1, Dulieu__2[[#This Row],[Quantity]],1)</f>
        <v xml:space="preserve"> 4</v>
      </c>
      <c r="E7" s="21" t="str">
        <f>IF(Dulieu__2[[#This Row],[Số Lượng]]&gt;1,Dulieu__2[[#This Row],[Số Lượng]],1)</f>
        <v xml:space="preserve"> 4</v>
      </c>
      <c r="F7" s="20" t="s">
        <v>28</v>
      </c>
      <c r="G7" s="20">
        <v>810</v>
      </c>
      <c r="H7" s="20">
        <f>Dulieu__2[[#This Row],[Giá]]*775</f>
        <v>627750</v>
      </c>
      <c r="I7" s="10">
        <f>IFERROR((Dulieu__2[[#This Row],[Giá]]/(Dulieu__2[[#This Row],[Trọng lượng(g)/gói]]*Dulieu__2[[#This Row],[Số Lượng]]))*100,"-")</f>
        <v>135</v>
      </c>
      <c r="J7" s="22">
        <f xml:space="preserve"> IFERROR(Dulieu__2[[#This Row],[ Giá(đài tệ)/100g]]*775,"-")</f>
        <v>104625</v>
      </c>
      <c r="K7" s="20" t="s">
        <v>58</v>
      </c>
      <c r="L7" s="20" t="s">
        <v>30</v>
      </c>
      <c r="M7" s="20" t="s">
        <v>31</v>
      </c>
      <c r="N7" s="20" t="s">
        <v>48</v>
      </c>
      <c r="O7" s="20" t="s">
        <v>49</v>
      </c>
      <c r="P7" s="20" t="s">
        <v>50</v>
      </c>
      <c r="Q7" s="21" t="s">
        <v>970</v>
      </c>
      <c r="R7" s="21" t="s">
        <v>970</v>
      </c>
      <c r="S7" s="21" t="s">
        <v>970</v>
      </c>
      <c r="T7" s="20" t="s">
        <v>51</v>
      </c>
      <c r="U7" s="20" t="s">
        <v>52</v>
      </c>
      <c r="V7" s="20" t="s">
        <v>36</v>
      </c>
      <c r="W7" s="20" t="s">
        <v>53</v>
      </c>
      <c r="X7" s="24"/>
    </row>
    <row r="8" spans="1:24" ht="28.8" x14ac:dyDescent="0.3">
      <c r="A8" s="19" t="s">
        <v>59</v>
      </c>
      <c r="B8" s="20" t="s">
        <v>1094</v>
      </c>
      <c r="C8" s="20" t="s">
        <v>1193</v>
      </c>
      <c r="D8" s="21" t="str">
        <f xml:space="preserve"> IF(Dulieu__2[[#This Row],[Quantity]]&lt;&gt;1, Dulieu__2[[#This Row],[Quantity]],1)</f>
        <v xml:space="preserve"> m</v>
      </c>
      <c r="E8" s="21" t="str">
        <f>IF(Dulieu__2[[#This Row],[Số Lượng]]&gt;1,Dulieu__2[[#This Row],[Số Lượng]],1)</f>
        <v xml:space="preserve"> m</v>
      </c>
      <c r="F8" s="20" t="s">
        <v>28</v>
      </c>
      <c r="G8" s="20">
        <v>999</v>
      </c>
      <c r="H8" s="20">
        <f>Dulieu__2[[#This Row],[Giá]]*775</f>
        <v>774225</v>
      </c>
      <c r="I8" s="10" t="str">
        <f>IFERROR((Dulieu__2[[#This Row],[Giá]]/(Dulieu__2[[#This Row],[Trọng lượng(g)/gói]]*Dulieu__2[[#This Row],[Số Lượng]]))*100,"-")</f>
        <v>-</v>
      </c>
      <c r="J8" s="22" t="str">
        <f xml:space="preserve"> IFERROR(Dulieu__2[[#This Row],[ Giá(đài tệ)/100g]]*775,"-")</f>
        <v>-</v>
      </c>
      <c r="K8" s="20" t="s">
        <v>61</v>
      </c>
      <c r="L8" s="20" t="s">
        <v>62</v>
      </c>
      <c r="M8" s="20" t="s">
        <v>63</v>
      </c>
      <c r="N8" s="20" t="s">
        <v>64</v>
      </c>
      <c r="O8" s="20" t="s">
        <v>7</v>
      </c>
      <c r="P8" s="20" t="s">
        <v>65</v>
      </c>
      <c r="Q8" s="20" t="s">
        <v>1095</v>
      </c>
      <c r="R8" s="21" t="s">
        <v>1096</v>
      </c>
      <c r="S8" s="21" t="s">
        <v>1096</v>
      </c>
      <c r="T8" s="20" t="s">
        <v>51</v>
      </c>
      <c r="U8" s="20" t="s">
        <v>52</v>
      </c>
      <c r="V8" s="20" t="s">
        <v>36</v>
      </c>
      <c r="W8" s="20" t="s">
        <v>66</v>
      </c>
      <c r="X8" s="24" t="s">
        <v>69</v>
      </c>
    </row>
    <row r="9" spans="1:24" ht="28.8" x14ac:dyDescent="0.3">
      <c r="A9" s="19" t="s">
        <v>73</v>
      </c>
      <c r="B9" s="20" t="s">
        <v>1097</v>
      </c>
      <c r="C9" s="20" t="s">
        <v>1194</v>
      </c>
      <c r="D9" s="21" t="str">
        <f xml:space="preserve"> IF(Dulieu__2[[#This Row],[Quantity]]&lt;&gt;1, Dulieu__2[[#This Row],[Quantity]],1)</f>
        <v xml:space="preserve"> h</v>
      </c>
      <c r="E9" s="21" t="str">
        <f>IF(Dulieu__2[[#This Row],[Số Lượng]]&gt;1,Dulieu__2[[#This Row],[Số Lượng]],1)</f>
        <v xml:space="preserve"> h</v>
      </c>
      <c r="F9" s="20" t="s">
        <v>28</v>
      </c>
      <c r="G9" s="20">
        <v>999</v>
      </c>
      <c r="H9" s="20">
        <f>Dulieu__2[[#This Row],[Giá]]*775</f>
        <v>774225</v>
      </c>
      <c r="I9" s="10" t="str">
        <f>IFERROR((Dulieu__2[[#This Row],[Giá]]/(Dulieu__2[[#This Row],[Trọng lượng(g)/gói]]*Dulieu__2[[#This Row],[Số Lượng]]))*100,"-")</f>
        <v>-</v>
      </c>
      <c r="J9" s="22" t="str">
        <f xml:space="preserve"> IFERROR(Dulieu__2[[#This Row],[ Giá(đài tệ)/100g]]*775,"-")</f>
        <v>-</v>
      </c>
      <c r="K9" s="20" t="s">
        <v>74</v>
      </c>
      <c r="L9" s="20" t="s">
        <v>62</v>
      </c>
      <c r="M9" s="20" t="s">
        <v>63</v>
      </c>
      <c r="N9" s="20" t="s">
        <v>75</v>
      </c>
      <c r="O9" s="20" t="s">
        <v>7</v>
      </c>
      <c r="P9" s="20" t="s">
        <v>76</v>
      </c>
      <c r="Q9" s="20" t="s">
        <v>1403</v>
      </c>
      <c r="R9" s="21" t="s">
        <v>1098</v>
      </c>
      <c r="S9" s="21">
        <v>3500</v>
      </c>
      <c r="T9" s="20" t="s">
        <v>51</v>
      </c>
      <c r="U9" s="20" t="s">
        <v>52</v>
      </c>
      <c r="V9" s="20" t="s">
        <v>36</v>
      </c>
      <c r="W9" s="20" t="s">
        <v>66</v>
      </c>
      <c r="X9" s="24" t="s">
        <v>69</v>
      </c>
    </row>
    <row r="10" spans="1:24" ht="28.8" x14ac:dyDescent="0.3">
      <c r="A10" s="12" t="s">
        <v>80</v>
      </c>
      <c r="B10" s="13" t="s">
        <v>1088</v>
      </c>
      <c r="C10" s="13" t="s">
        <v>1195</v>
      </c>
      <c r="D10" s="21" t="str">
        <f xml:space="preserve"> IF(Dulieu__2[[#This Row],[Quantity]]&lt;&gt;1, Dulieu__2[[#This Row],[Quantity]],1)</f>
        <v>10</v>
      </c>
      <c r="E10" s="14" t="str">
        <f>IF(Dulieu__2[[#This Row],[Số Lượng]]&gt;1,Dulieu__2[[#This Row],[Số Lượng]],1)</f>
        <v>10</v>
      </c>
      <c r="F10" s="13" t="s">
        <v>28</v>
      </c>
      <c r="G10" s="13">
        <v>699</v>
      </c>
      <c r="H10" s="13">
        <f>Dulieu__2[[#This Row],[Giá]]*775</f>
        <v>541725</v>
      </c>
      <c r="I10" s="10">
        <f>IFERROR((Dulieu__2[[#This Row],[Giá]]/(Dulieu__2[[#This Row],[Trọng lượng(g)/gói]]*Dulieu__2[[#This Row],[Số Lượng]]))*100,"-")</f>
        <v>2496.4285714285716</v>
      </c>
      <c r="J10" s="16">
        <f xml:space="preserve"> IFERROR(Dulieu__2[[#This Row],[ Giá(đài tệ)/100g]]*775,"-")</f>
        <v>1934732.142857143</v>
      </c>
      <c r="K10" s="15" t="s">
        <v>82</v>
      </c>
      <c r="L10" s="13" t="s">
        <v>62</v>
      </c>
      <c r="M10" s="13" t="s">
        <v>63</v>
      </c>
      <c r="N10" s="13" t="s">
        <v>75</v>
      </c>
      <c r="O10" s="13" t="s">
        <v>7</v>
      </c>
      <c r="P10" s="13" t="s">
        <v>83</v>
      </c>
      <c r="Q10" s="13" t="s">
        <v>1095</v>
      </c>
      <c r="R10" s="14" t="s">
        <v>1099</v>
      </c>
      <c r="S10" s="14">
        <v>2800</v>
      </c>
      <c r="T10" s="13" t="s">
        <v>51</v>
      </c>
      <c r="U10" s="13" t="s">
        <v>52</v>
      </c>
      <c r="V10" s="13" t="s">
        <v>36</v>
      </c>
      <c r="W10" s="13" t="s">
        <v>66</v>
      </c>
      <c r="X10" s="17" t="s">
        <v>69</v>
      </c>
    </row>
    <row r="11" spans="1:24" ht="28.8" x14ac:dyDescent="0.3">
      <c r="A11" s="19" t="s">
        <v>85</v>
      </c>
      <c r="B11" s="20" t="s">
        <v>1088</v>
      </c>
      <c r="C11" s="20" t="s">
        <v>1196</v>
      </c>
      <c r="D11" s="21" t="str">
        <f xml:space="preserve"> IF(Dulieu__2[[#This Row],[Quantity]]&lt;&gt;1, Dulieu__2[[#This Row],[Quantity]],1)</f>
        <v>10</v>
      </c>
      <c r="E11" s="21" t="str">
        <f>IF(Dulieu__2[[#This Row],[Số Lượng]]&gt;1,Dulieu__2[[#This Row],[Số Lượng]],1)</f>
        <v>10</v>
      </c>
      <c r="F11" s="20" t="s">
        <v>28</v>
      </c>
      <c r="G11" s="20">
        <v>699</v>
      </c>
      <c r="H11" s="20">
        <f>Dulieu__2[[#This Row],[Giá]]*775</f>
        <v>541725</v>
      </c>
      <c r="I11" s="10">
        <f>IFERROR((Dulieu__2[[#This Row],[Giá]]/(Dulieu__2[[#This Row],[Trọng lượng(g)/gói]]*Dulieu__2[[#This Row],[Số Lượng]]))*100,"-")</f>
        <v>2496.4285714285716</v>
      </c>
      <c r="J11" s="22">
        <f xml:space="preserve"> IFERROR(Dulieu__2[[#This Row],[ Giá(đài tệ)/100g]]*775,"-")</f>
        <v>1934732.142857143</v>
      </c>
      <c r="K11" s="23" t="s">
        <v>86</v>
      </c>
      <c r="L11" s="20" t="s">
        <v>62</v>
      </c>
      <c r="M11" s="20" t="s">
        <v>63</v>
      </c>
      <c r="N11" s="20" t="s">
        <v>75</v>
      </c>
      <c r="O11" s="20" t="s">
        <v>7</v>
      </c>
      <c r="P11" s="20" t="s">
        <v>83</v>
      </c>
      <c r="Q11" s="20" t="s">
        <v>1095</v>
      </c>
      <c r="R11" s="14" t="s">
        <v>1099</v>
      </c>
      <c r="S11" s="14">
        <v>2800</v>
      </c>
      <c r="T11" s="20" t="s">
        <v>51</v>
      </c>
      <c r="U11" s="20" t="s">
        <v>52</v>
      </c>
      <c r="V11" s="20" t="s">
        <v>36</v>
      </c>
      <c r="W11" s="20" t="s">
        <v>66</v>
      </c>
      <c r="X11" s="24" t="s">
        <v>69</v>
      </c>
    </row>
    <row r="12" spans="1:24" x14ac:dyDescent="0.3">
      <c r="A12" s="19" t="s">
        <v>87</v>
      </c>
      <c r="B12" s="20" t="s">
        <v>1100</v>
      </c>
      <c r="C12" s="20" t="s">
        <v>1197</v>
      </c>
      <c r="D12" s="21" t="str">
        <f xml:space="preserve"> IF(Dulieu__2[[#This Row],[Quantity]]&lt;&gt;1, Dulieu__2[[#This Row],[Quantity]],1)</f>
        <v xml:space="preserve"> 9</v>
      </c>
      <c r="E12" s="21" t="str">
        <f>IF(Dulieu__2[[#This Row],[Số Lượng]]&gt;1,Dulieu__2[[#This Row],[Số Lượng]],1)</f>
        <v xml:space="preserve"> 9</v>
      </c>
      <c r="F12" s="20" t="s">
        <v>28</v>
      </c>
      <c r="G12" s="20">
        <v>799</v>
      </c>
      <c r="H12" s="20">
        <f>Dulieu__2[[#This Row],[Giá]]*775</f>
        <v>619225</v>
      </c>
      <c r="I12" s="10" t="str">
        <f>IFERROR((Dulieu__2[[#This Row],[Giá]]/(Dulieu__2[[#This Row],[Trọng lượng(g)/gói]]*Dulieu__2[[#This Row],[Số Lượng]]))*100,"-")</f>
        <v>-</v>
      </c>
      <c r="J12" s="22" t="str">
        <f xml:space="preserve"> IFERROR(Dulieu__2[[#This Row],[ Giá(đài tệ)/100g]]*775,"-")</f>
        <v>-</v>
      </c>
      <c r="K12" s="20" t="s">
        <v>89</v>
      </c>
      <c r="L12" s="20" t="s">
        <v>30</v>
      </c>
      <c r="M12" s="20" t="s">
        <v>31</v>
      </c>
      <c r="N12" s="20" t="s">
        <v>90</v>
      </c>
      <c r="O12" s="20" t="s">
        <v>49</v>
      </c>
      <c r="P12" s="20" t="s">
        <v>91</v>
      </c>
      <c r="Q12" s="21" t="s">
        <v>1101</v>
      </c>
      <c r="R12" s="21" t="s">
        <v>1404</v>
      </c>
      <c r="S12" s="21">
        <v>75</v>
      </c>
      <c r="T12" s="20" t="s">
        <v>34</v>
      </c>
      <c r="U12" s="20" t="s">
        <v>35</v>
      </c>
      <c r="V12" s="20" t="s">
        <v>36</v>
      </c>
      <c r="W12" s="20" t="s">
        <v>92</v>
      </c>
      <c r="X12" s="24"/>
    </row>
    <row r="13" spans="1:24" x14ac:dyDescent="0.3">
      <c r="A13" s="19" t="s">
        <v>93</v>
      </c>
      <c r="B13" s="20" t="s">
        <v>1102</v>
      </c>
      <c r="C13" s="20" t="s">
        <v>1395</v>
      </c>
      <c r="D13" s="21" t="str">
        <f xml:space="preserve"> IF(Dulieu__2[[#This Row],[Quantity]]&lt;&gt;1, Dulieu__2[[#This Row],[Quantity]],1)</f>
        <v xml:space="preserve"> 6</v>
      </c>
      <c r="E13" s="21" t="str">
        <f>IF(Dulieu__2[[#This Row],[Số Lượng]]&gt;1,Dulieu__2[[#This Row],[Số Lượng]],1)</f>
        <v xml:space="preserve"> 6</v>
      </c>
      <c r="F13" s="20" t="s">
        <v>28</v>
      </c>
      <c r="G13" s="20">
        <v>799</v>
      </c>
      <c r="H13" s="20">
        <f>Dulieu__2[[#This Row],[Giá]]*775</f>
        <v>619225</v>
      </c>
      <c r="I13" s="10">
        <f>IFERROR((Dulieu__2[[#This Row],[Giá]]/(Dulieu__2[[#This Row],[Trọng lượng(g)/gói]]*Dulieu__2[[#This Row],[Số Lượng]]))*100,"-")</f>
        <v>88.777777777777771</v>
      </c>
      <c r="J13" s="22">
        <f xml:space="preserve"> IFERROR(Dulieu__2[[#This Row],[ Giá(đài tệ)/100g]]*775,"-")</f>
        <v>68802.777777777766</v>
      </c>
      <c r="K13" s="20" t="s">
        <v>94</v>
      </c>
      <c r="L13" s="20" t="s">
        <v>30</v>
      </c>
      <c r="M13" s="20" t="s">
        <v>31</v>
      </c>
      <c r="N13" s="20" t="s">
        <v>90</v>
      </c>
      <c r="O13" s="20" t="s">
        <v>49</v>
      </c>
      <c r="P13" s="20" t="s">
        <v>95</v>
      </c>
      <c r="Q13" s="21" t="s">
        <v>970</v>
      </c>
      <c r="R13" s="21" t="s">
        <v>970</v>
      </c>
      <c r="S13" s="21" t="s">
        <v>970</v>
      </c>
      <c r="T13" s="20" t="s">
        <v>51</v>
      </c>
      <c r="U13" s="20" t="s">
        <v>35</v>
      </c>
      <c r="V13" s="20" t="s">
        <v>36</v>
      </c>
      <c r="W13" s="20" t="s">
        <v>92</v>
      </c>
      <c r="X13" s="24"/>
    </row>
    <row r="14" spans="1:24" x14ac:dyDescent="0.3">
      <c r="A14" s="19" t="s">
        <v>96</v>
      </c>
      <c r="B14" s="20" t="s">
        <v>1103</v>
      </c>
      <c r="C14" s="20" t="s">
        <v>1395</v>
      </c>
      <c r="D14" s="21" t="str">
        <f xml:space="preserve"> IF(Dulieu__2[[#This Row],[Quantity]]&lt;&gt;1, Dulieu__2[[#This Row],[Quantity]],1)</f>
        <v xml:space="preserve"> 8</v>
      </c>
      <c r="E14" s="21" t="str">
        <f>IF(Dulieu__2[[#This Row],[Số Lượng]]&gt;1,Dulieu__2[[#This Row],[Số Lượng]],1)</f>
        <v xml:space="preserve"> 8</v>
      </c>
      <c r="F14" s="20" t="s">
        <v>28</v>
      </c>
      <c r="G14" s="20">
        <v>999</v>
      </c>
      <c r="H14" s="20">
        <f>Dulieu__2[[#This Row],[Giá]]*775</f>
        <v>774225</v>
      </c>
      <c r="I14" s="10">
        <f>IFERROR((Dulieu__2[[#This Row],[Giá]]/(Dulieu__2[[#This Row],[Trọng lượng(g)/gói]]*Dulieu__2[[#This Row],[Số Lượng]]))*100,"-")</f>
        <v>83.25</v>
      </c>
      <c r="J14" s="22">
        <f xml:space="preserve"> IFERROR(Dulieu__2[[#This Row],[ Giá(đài tệ)/100g]]*775,"-")</f>
        <v>64518.75</v>
      </c>
      <c r="K14" s="20" t="s">
        <v>97</v>
      </c>
      <c r="L14" s="20" t="s">
        <v>30</v>
      </c>
      <c r="M14" s="20" t="s">
        <v>31</v>
      </c>
      <c r="N14" s="20" t="s">
        <v>90</v>
      </c>
      <c r="O14" s="20" t="s">
        <v>49</v>
      </c>
      <c r="P14" s="20" t="s">
        <v>95</v>
      </c>
      <c r="Q14" s="21" t="s">
        <v>970</v>
      </c>
      <c r="R14" s="21" t="s">
        <v>970</v>
      </c>
      <c r="S14" s="21" t="s">
        <v>970</v>
      </c>
      <c r="T14" s="20" t="s">
        <v>51</v>
      </c>
      <c r="U14" s="20" t="s">
        <v>35</v>
      </c>
      <c r="V14" s="20" t="s">
        <v>36</v>
      </c>
      <c r="W14" s="20" t="s">
        <v>92</v>
      </c>
      <c r="X14" s="24"/>
    </row>
    <row r="15" spans="1:24" x14ac:dyDescent="0.3">
      <c r="A15" s="19" t="s">
        <v>98</v>
      </c>
      <c r="B15" s="20" t="s">
        <v>1093</v>
      </c>
      <c r="C15" s="20" t="s">
        <v>1395</v>
      </c>
      <c r="D15" s="21" t="str">
        <f xml:space="preserve"> IF(Dulieu__2[[#This Row],[Quantity]]&lt;&gt;1, Dulieu__2[[#This Row],[Quantity]],1)</f>
        <v xml:space="preserve"> 4</v>
      </c>
      <c r="E15" s="21" t="str">
        <f>IF(Dulieu__2[[#This Row],[Số Lượng]]&gt;1,Dulieu__2[[#This Row],[Số Lượng]],1)</f>
        <v xml:space="preserve"> 4</v>
      </c>
      <c r="F15" s="20" t="s">
        <v>28</v>
      </c>
      <c r="G15" s="20">
        <v>599</v>
      </c>
      <c r="H15" s="20">
        <f>Dulieu__2[[#This Row],[Giá]]*775</f>
        <v>464225</v>
      </c>
      <c r="I15" s="10">
        <f>IFERROR((Dulieu__2[[#This Row],[Giá]]/(Dulieu__2[[#This Row],[Trọng lượng(g)/gói]]*Dulieu__2[[#This Row],[Số Lượng]]))*100,"-")</f>
        <v>99.833333333333329</v>
      </c>
      <c r="J15" s="22">
        <f xml:space="preserve"> IFERROR(Dulieu__2[[#This Row],[ Giá(đài tệ)/100g]]*775,"-")</f>
        <v>77370.833333333328</v>
      </c>
      <c r="K15" s="20" t="s">
        <v>100</v>
      </c>
      <c r="L15" s="20" t="s">
        <v>30</v>
      </c>
      <c r="M15" s="20" t="s">
        <v>31</v>
      </c>
      <c r="N15" s="20" t="s">
        <v>90</v>
      </c>
      <c r="O15" s="20" t="s">
        <v>49</v>
      </c>
      <c r="P15" s="20" t="s">
        <v>95</v>
      </c>
      <c r="Q15" s="21" t="s">
        <v>970</v>
      </c>
      <c r="R15" s="21" t="s">
        <v>970</v>
      </c>
      <c r="S15" s="21" t="s">
        <v>970</v>
      </c>
      <c r="T15" s="20" t="s">
        <v>51</v>
      </c>
      <c r="U15" s="20" t="s">
        <v>35</v>
      </c>
      <c r="V15" s="20" t="s">
        <v>36</v>
      </c>
      <c r="W15" s="20" t="s">
        <v>92</v>
      </c>
      <c r="X15" s="24"/>
    </row>
    <row r="16" spans="1:24" x14ac:dyDescent="0.3">
      <c r="A16" s="19" t="s">
        <v>101</v>
      </c>
      <c r="B16" s="20" t="s">
        <v>1104</v>
      </c>
      <c r="C16" s="20" t="s">
        <v>1395</v>
      </c>
      <c r="D16" s="21" t="str">
        <f xml:space="preserve"> IF(Dulieu__2[[#This Row],[Quantity]]&lt;&gt;1, Dulieu__2[[#This Row],[Quantity]],1)</f>
        <v>Pe</v>
      </c>
      <c r="E16" s="21" t="str">
        <f>IF(Dulieu__2[[#This Row],[Số Lượng]]&gt;1,Dulieu__2[[#This Row],[Số Lượng]],1)</f>
        <v>Pe</v>
      </c>
      <c r="F16" s="20" t="s">
        <v>28</v>
      </c>
      <c r="G16" s="20">
        <v>149</v>
      </c>
      <c r="H16" s="20">
        <f>Dulieu__2[[#This Row],[Giá]]*775</f>
        <v>115475</v>
      </c>
      <c r="I16" s="10" t="str">
        <f>IFERROR((Dulieu__2[[#This Row],[Giá]]/(Dulieu__2[[#This Row],[Trọng lượng(g)/gói]]*Dulieu__2[[#This Row],[Số Lượng]]))*100,"-")</f>
        <v>-</v>
      </c>
      <c r="J16" s="22" t="str">
        <f xml:space="preserve"> IFERROR(Dulieu__2[[#This Row],[ Giá(đài tệ)/100g]]*775,"-")</f>
        <v>-</v>
      </c>
      <c r="K16" s="20" t="s">
        <v>103</v>
      </c>
      <c r="L16" s="20"/>
      <c r="M16" s="20"/>
      <c r="N16" s="20"/>
      <c r="O16" s="20"/>
      <c r="P16" s="20"/>
      <c r="Q16" s="21" t="s">
        <v>970</v>
      </c>
      <c r="R16" s="21"/>
      <c r="S16" s="21" t="s">
        <v>970</v>
      </c>
      <c r="T16" s="20"/>
      <c r="U16" s="20"/>
      <c r="V16" s="20" t="s">
        <v>36</v>
      </c>
      <c r="W16" s="20"/>
      <c r="X16" s="24"/>
    </row>
    <row r="17" spans="1:24" x14ac:dyDescent="0.3">
      <c r="A17" s="19" t="s">
        <v>104</v>
      </c>
      <c r="B17" s="20" t="s">
        <v>1105</v>
      </c>
      <c r="C17" s="20" t="s">
        <v>1198</v>
      </c>
      <c r="D17" s="21" t="str">
        <f xml:space="preserve"> IF(Dulieu__2[[#This Row],[Quantity]]&lt;&gt;1, Dulieu__2[[#This Row],[Quantity]],1)</f>
        <v>ổn</v>
      </c>
      <c r="E17" s="21" t="str">
        <f>IF(Dulieu__2[[#This Row],[Số Lượng]]&gt;1,Dulieu__2[[#This Row],[Số Lượng]],1)</f>
        <v>ổn</v>
      </c>
      <c r="F17" s="20" t="s">
        <v>28</v>
      </c>
      <c r="G17" s="20">
        <v>959</v>
      </c>
      <c r="H17" s="20">
        <f>Dulieu__2[[#This Row],[Giá]]*775</f>
        <v>743225</v>
      </c>
      <c r="I17" s="10" t="str">
        <f>IFERROR((Dulieu__2[[#This Row],[Giá]]/(Dulieu__2[[#This Row],[Trọng lượng(g)/gói]]*Dulieu__2[[#This Row],[Số Lượng]]))*100,"-")</f>
        <v>-</v>
      </c>
      <c r="J17" s="22" t="str">
        <f xml:space="preserve"> IFERROR(Dulieu__2[[#This Row],[ Giá(đài tệ)/100g]]*775,"-")</f>
        <v>-</v>
      </c>
      <c r="K17" s="20" t="s">
        <v>106</v>
      </c>
      <c r="L17" s="20" t="s">
        <v>30</v>
      </c>
      <c r="M17" s="20" t="s">
        <v>63</v>
      </c>
      <c r="N17" s="20" t="s">
        <v>107</v>
      </c>
      <c r="O17" s="20" t="s">
        <v>49</v>
      </c>
      <c r="P17" s="20" t="s">
        <v>108</v>
      </c>
      <c r="Q17" s="20" t="s">
        <v>1106</v>
      </c>
      <c r="R17" s="21" t="s">
        <v>166</v>
      </c>
      <c r="S17" s="21" t="s">
        <v>166</v>
      </c>
      <c r="T17" s="20" t="s">
        <v>51</v>
      </c>
      <c r="U17" s="20" t="s">
        <v>52</v>
      </c>
      <c r="V17" s="20" t="s">
        <v>36</v>
      </c>
      <c r="W17" s="20" t="s">
        <v>109</v>
      </c>
      <c r="X17" s="24" t="s">
        <v>111</v>
      </c>
    </row>
    <row r="18" spans="1:24" x14ac:dyDescent="0.3">
      <c r="A18" s="19" t="s">
        <v>116</v>
      </c>
      <c r="B18" s="20" t="s">
        <v>1107</v>
      </c>
      <c r="C18" s="20" t="s">
        <v>1199</v>
      </c>
      <c r="D18" s="21" t="str">
        <f xml:space="preserve"> IF(Dulieu__2[[#This Row],[Quantity]]&lt;&gt;1, Dulieu__2[[#This Row],[Quantity]],1)</f>
        <v>ng</v>
      </c>
      <c r="E18" s="21" t="str">
        <f>IF(Dulieu__2[[#This Row],[Số Lượng]]&gt;1,Dulieu__2[[#This Row],[Số Lượng]],1)</f>
        <v>ng</v>
      </c>
      <c r="F18" s="20" t="s">
        <v>28</v>
      </c>
      <c r="G18" s="20">
        <v>890</v>
      </c>
      <c r="H18" s="20">
        <f>Dulieu__2[[#This Row],[Giá]]*775</f>
        <v>689750</v>
      </c>
      <c r="I18" s="10" t="str">
        <f>IFERROR((Dulieu__2[[#This Row],[Giá]]/(Dulieu__2[[#This Row],[Trọng lượng(g)/gói]]*Dulieu__2[[#This Row],[Số Lượng]]))*100,"-")</f>
        <v>-</v>
      </c>
      <c r="J18" s="22" t="str">
        <f xml:space="preserve"> IFERROR(Dulieu__2[[#This Row],[ Giá(đài tệ)/100g]]*775,"-")</f>
        <v>-</v>
      </c>
      <c r="K18" s="20" t="s">
        <v>118</v>
      </c>
      <c r="L18" s="20" t="s">
        <v>30</v>
      </c>
      <c r="M18" s="20" t="s">
        <v>63</v>
      </c>
      <c r="N18" s="20" t="s">
        <v>107</v>
      </c>
      <c r="O18" s="20" t="s">
        <v>49</v>
      </c>
      <c r="P18" s="20" t="s">
        <v>119</v>
      </c>
      <c r="Q18" s="21" t="s">
        <v>1405</v>
      </c>
      <c r="R18" s="21" t="s">
        <v>1406</v>
      </c>
      <c r="S18" s="21">
        <v>161</v>
      </c>
      <c r="T18" s="20" t="s">
        <v>51</v>
      </c>
      <c r="U18" s="20" t="s">
        <v>52</v>
      </c>
      <c r="V18" s="20" t="s">
        <v>36</v>
      </c>
      <c r="W18" s="20" t="s">
        <v>109</v>
      </c>
      <c r="X18" s="24" t="s">
        <v>111</v>
      </c>
    </row>
    <row r="19" spans="1:24" x14ac:dyDescent="0.3">
      <c r="A19" s="19" t="s">
        <v>121</v>
      </c>
      <c r="B19" s="20" t="s">
        <v>1108</v>
      </c>
      <c r="C19" s="20" t="s">
        <v>1396</v>
      </c>
      <c r="D19" s="21" t="str">
        <f xml:space="preserve"> IF(Dulieu__2[[#This Row],[Quantity]]&lt;&gt;1, Dulieu__2[[#This Row],[Quantity]],1)</f>
        <v>nh</v>
      </c>
      <c r="E19" s="21" t="str">
        <f>IF(Dulieu__2[[#This Row],[Số Lượng]]&gt;1,Dulieu__2[[#This Row],[Số Lượng]],1)</f>
        <v>nh</v>
      </c>
      <c r="F19" s="20" t="s">
        <v>28</v>
      </c>
      <c r="G19" s="20">
        <v>865</v>
      </c>
      <c r="H19" s="20">
        <f>Dulieu__2[[#This Row],[Giá]]*775</f>
        <v>670375</v>
      </c>
      <c r="I19" s="10" t="str">
        <f>IFERROR((Dulieu__2[[#This Row],[Giá]]/(Dulieu__2[[#This Row],[Trọng lượng(g)/gói]]*Dulieu__2[[#This Row],[Số Lượng]]))*100,"-")</f>
        <v>-</v>
      </c>
      <c r="J19" s="22" t="str">
        <f xml:space="preserve"> IFERROR(Dulieu__2[[#This Row],[ Giá(đài tệ)/100g]]*775,"-")</f>
        <v>-</v>
      </c>
      <c r="K19" s="20" t="s">
        <v>123</v>
      </c>
      <c r="L19" s="20" t="s">
        <v>30</v>
      </c>
      <c r="M19" s="20" t="s">
        <v>63</v>
      </c>
      <c r="N19" s="20" t="s">
        <v>107</v>
      </c>
      <c r="O19" s="20" t="s">
        <v>49</v>
      </c>
      <c r="P19" s="20" t="s">
        <v>124</v>
      </c>
      <c r="Q19" s="21" t="s">
        <v>1106</v>
      </c>
      <c r="R19" s="21" t="s">
        <v>166</v>
      </c>
      <c r="S19" s="21" t="s">
        <v>166</v>
      </c>
      <c r="T19" s="20" t="s">
        <v>51</v>
      </c>
      <c r="U19" s="20" t="s">
        <v>52</v>
      </c>
      <c r="V19" s="20" t="s">
        <v>36</v>
      </c>
      <c r="W19" s="20" t="s">
        <v>109</v>
      </c>
      <c r="X19" s="24" t="s">
        <v>111</v>
      </c>
    </row>
    <row r="20" spans="1:24" x14ac:dyDescent="0.3">
      <c r="A20" s="19" t="s">
        <v>126</v>
      </c>
      <c r="B20" s="20" t="s">
        <v>1109</v>
      </c>
      <c r="C20" s="20" t="s">
        <v>1200</v>
      </c>
      <c r="D20" s="21" t="str">
        <f xml:space="preserve"> IF(Dulieu__2[[#This Row],[Quantity]]&lt;&gt;1, Dulieu__2[[#This Row],[Quantity]],1)</f>
        <v>Br</v>
      </c>
      <c r="E20" s="21" t="str">
        <f>IF(Dulieu__2[[#This Row],[Số Lượng]]&gt;1,Dulieu__2[[#This Row],[Số Lượng]],1)</f>
        <v>Br</v>
      </c>
      <c r="F20" s="20" t="s">
        <v>28</v>
      </c>
      <c r="G20" s="20">
        <v>2125</v>
      </c>
      <c r="H20" s="20">
        <f>Dulieu__2[[#This Row],[Giá]]*775</f>
        <v>1646875</v>
      </c>
      <c r="I20" s="10" t="str">
        <f>IFERROR((Dulieu__2[[#This Row],[Giá]]/(Dulieu__2[[#This Row],[Trọng lượng(g)/gói]]*Dulieu__2[[#This Row],[Số Lượng]]))*100,"-")</f>
        <v>-</v>
      </c>
      <c r="J20" s="22" t="str">
        <f xml:space="preserve"> IFERROR(Dulieu__2[[#This Row],[ Giá(đài tệ)/100g]]*775,"-")</f>
        <v>-</v>
      </c>
      <c r="K20" s="20" t="s">
        <v>127</v>
      </c>
      <c r="L20" s="20" t="s">
        <v>30</v>
      </c>
      <c r="M20" s="20" t="s">
        <v>128</v>
      </c>
      <c r="N20" s="20"/>
      <c r="O20" s="20" t="s">
        <v>49</v>
      </c>
      <c r="P20" s="20"/>
      <c r="Q20" s="21" t="s">
        <v>1110</v>
      </c>
      <c r="R20" s="21"/>
      <c r="S20" s="21" t="s">
        <v>1110</v>
      </c>
      <c r="T20" s="20"/>
      <c r="U20" s="20"/>
      <c r="V20" s="20" t="s">
        <v>173</v>
      </c>
      <c r="W20" s="20" t="s">
        <v>130</v>
      </c>
      <c r="X20" s="24"/>
    </row>
    <row r="21" spans="1:24" x14ac:dyDescent="0.3">
      <c r="A21" s="19" t="s">
        <v>126</v>
      </c>
      <c r="B21" s="20" t="s">
        <v>1109</v>
      </c>
      <c r="C21" s="20" t="s">
        <v>1200</v>
      </c>
      <c r="D21" s="21" t="str">
        <f xml:space="preserve"> IF(Dulieu__2[[#This Row],[Quantity]]&lt;&gt;1, Dulieu__2[[#This Row],[Quantity]],1)</f>
        <v>Br</v>
      </c>
      <c r="E21" s="21" t="str">
        <f>IF(Dulieu__2[[#This Row],[Số Lượng]]&gt;1,Dulieu__2[[#This Row],[Số Lượng]],1)</f>
        <v>Br</v>
      </c>
      <c r="F21" s="20" t="s">
        <v>28</v>
      </c>
      <c r="G21" s="20">
        <v>952</v>
      </c>
      <c r="H21" s="20">
        <f>Dulieu__2[[#This Row],[Giá]]*775</f>
        <v>737800</v>
      </c>
      <c r="I21" s="10" t="str">
        <f>IFERROR((Dulieu__2[[#This Row],[Giá]]/(Dulieu__2[[#This Row],[Trọng lượng(g)/gói]]*Dulieu__2[[#This Row],[Số Lượng]]))*100,"-")</f>
        <v>-</v>
      </c>
      <c r="J21" s="22" t="str">
        <f xml:space="preserve"> IFERROR(Dulieu__2[[#This Row],[ Giá(đài tệ)/100g]]*775,"-")</f>
        <v>-</v>
      </c>
      <c r="K21" s="20" t="s">
        <v>137</v>
      </c>
      <c r="L21" s="20" t="s">
        <v>30</v>
      </c>
      <c r="M21" s="20" t="s">
        <v>128</v>
      </c>
      <c r="N21" s="20"/>
      <c r="O21" s="20" t="s">
        <v>49</v>
      </c>
      <c r="P21" s="20"/>
      <c r="Q21" s="21" t="s">
        <v>1110</v>
      </c>
      <c r="R21" s="21"/>
      <c r="S21" s="21" t="s">
        <v>1110</v>
      </c>
      <c r="T21" s="20"/>
      <c r="U21" s="20"/>
      <c r="V21" s="20" t="s">
        <v>173</v>
      </c>
      <c r="W21" s="20" t="s">
        <v>138</v>
      </c>
      <c r="X21" s="24"/>
    </row>
    <row r="22" spans="1:24" x14ac:dyDescent="0.3">
      <c r="A22" s="19" t="s">
        <v>126</v>
      </c>
      <c r="B22" s="20" t="s">
        <v>1109</v>
      </c>
      <c r="C22" s="20" t="s">
        <v>1200</v>
      </c>
      <c r="D22" s="21" t="str">
        <f xml:space="preserve"> IF(Dulieu__2[[#This Row],[Quantity]]&lt;&gt;1, Dulieu__2[[#This Row],[Quantity]],1)</f>
        <v>Br</v>
      </c>
      <c r="E22" s="21" t="str">
        <f>IF(Dulieu__2[[#This Row],[Số Lượng]]&gt;1,Dulieu__2[[#This Row],[Số Lượng]],1)</f>
        <v>Br</v>
      </c>
      <c r="F22" s="20" t="s">
        <v>28</v>
      </c>
      <c r="G22" s="20">
        <v>1377</v>
      </c>
      <c r="H22" s="20">
        <f>Dulieu__2[[#This Row],[Giá]]*775</f>
        <v>1067175</v>
      </c>
      <c r="I22" s="10" t="str">
        <f>IFERROR((Dulieu__2[[#This Row],[Giá]]/(Dulieu__2[[#This Row],[Trọng lượng(g)/gói]]*Dulieu__2[[#This Row],[Số Lượng]]))*100,"-")</f>
        <v>-</v>
      </c>
      <c r="J22" s="22" t="str">
        <f xml:space="preserve"> IFERROR(Dulieu__2[[#This Row],[ Giá(đài tệ)/100g]]*775,"-")</f>
        <v>-</v>
      </c>
      <c r="K22" s="20" t="s">
        <v>140</v>
      </c>
      <c r="L22" s="20" t="s">
        <v>30</v>
      </c>
      <c r="M22" s="20" t="s">
        <v>128</v>
      </c>
      <c r="N22" s="20"/>
      <c r="O22" s="20" t="s">
        <v>49</v>
      </c>
      <c r="P22" s="20"/>
      <c r="Q22" s="21" t="s">
        <v>1110</v>
      </c>
      <c r="R22" s="21"/>
      <c r="S22" s="21" t="s">
        <v>1110</v>
      </c>
      <c r="T22" s="20"/>
      <c r="U22" s="20"/>
      <c r="V22" s="20" t="s">
        <v>173</v>
      </c>
      <c r="W22" s="20" t="s">
        <v>138</v>
      </c>
      <c r="X22" s="24"/>
    </row>
    <row r="23" spans="1:24" x14ac:dyDescent="0.3">
      <c r="A23" s="19" t="s">
        <v>126</v>
      </c>
      <c r="B23" s="20" t="s">
        <v>1109</v>
      </c>
      <c r="C23" s="20" t="s">
        <v>1200</v>
      </c>
      <c r="D23" s="21" t="str">
        <f xml:space="preserve"> IF(Dulieu__2[[#This Row],[Quantity]]&lt;&gt;1, Dulieu__2[[#This Row],[Quantity]],1)</f>
        <v>Br</v>
      </c>
      <c r="E23" s="21" t="str">
        <f>IF(Dulieu__2[[#This Row],[Số Lượng]]&gt;1,Dulieu__2[[#This Row],[Số Lượng]],1)</f>
        <v>Br</v>
      </c>
      <c r="F23" s="20" t="s">
        <v>28</v>
      </c>
      <c r="G23" s="20">
        <v>544</v>
      </c>
      <c r="H23" s="20">
        <f>Dulieu__2[[#This Row],[Giá]]*775</f>
        <v>421600</v>
      </c>
      <c r="I23" s="10" t="str">
        <f>IFERROR((Dulieu__2[[#This Row],[Giá]]/(Dulieu__2[[#This Row],[Trọng lượng(g)/gói]]*Dulieu__2[[#This Row],[Số Lượng]]))*100,"-")</f>
        <v>-</v>
      </c>
      <c r="J23" s="22" t="str">
        <f xml:space="preserve"> IFERROR(Dulieu__2[[#This Row],[ Giá(đài tệ)/100g]]*775,"-")</f>
        <v>-</v>
      </c>
      <c r="K23" s="20" t="s">
        <v>143</v>
      </c>
      <c r="L23" s="20" t="s">
        <v>30</v>
      </c>
      <c r="M23" s="20" t="s">
        <v>128</v>
      </c>
      <c r="N23" s="20"/>
      <c r="O23" s="20" t="s">
        <v>49</v>
      </c>
      <c r="P23" s="20"/>
      <c r="Q23" s="21" t="s">
        <v>1110</v>
      </c>
      <c r="R23" s="21"/>
      <c r="S23" s="21" t="s">
        <v>1110</v>
      </c>
      <c r="T23" s="20"/>
      <c r="U23" s="20"/>
      <c r="V23" s="20" t="s">
        <v>173</v>
      </c>
      <c r="W23" s="20" t="s">
        <v>130</v>
      </c>
      <c r="X23" s="24"/>
    </row>
    <row r="24" spans="1:24" x14ac:dyDescent="0.3">
      <c r="A24" s="19" t="s">
        <v>145</v>
      </c>
      <c r="B24" s="20" t="s">
        <v>1111</v>
      </c>
      <c r="C24" s="20" t="s">
        <v>1201</v>
      </c>
      <c r="D24" s="21" t="str">
        <f xml:space="preserve"> IF(Dulieu__2[[#This Row],[Quantity]]&lt;&gt;1, Dulieu__2[[#This Row],[Quantity]],1)</f>
        <v xml:space="preserve"> 1</v>
      </c>
      <c r="E24" s="21" t="str">
        <f>IF(Dulieu__2[[#This Row],[Số Lượng]]&gt;1,Dulieu__2[[#This Row],[Số Lượng]],1)</f>
        <v xml:space="preserve"> 1</v>
      </c>
      <c r="F24" s="20" t="s">
        <v>28</v>
      </c>
      <c r="G24" s="20">
        <v>299</v>
      </c>
      <c r="H24" s="20">
        <f>Dulieu__2[[#This Row],[Giá]]*775</f>
        <v>231725</v>
      </c>
      <c r="I24" s="10" t="str">
        <f>IFERROR((Dulieu__2[[#This Row],[Giá]]/(Dulieu__2[[#This Row],[Trọng lượng(g)/gói]]*Dulieu__2[[#This Row],[Số Lượng]]))*100,"-")</f>
        <v>-</v>
      </c>
      <c r="J24" s="22" t="str">
        <f xml:space="preserve"> IFERROR(Dulieu__2[[#This Row],[ Giá(đài tệ)/100g]]*775,"-")</f>
        <v>-</v>
      </c>
      <c r="K24" s="20" t="s">
        <v>147</v>
      </c>
      <c r="L24" s="20"/>
      <c r="M24" s="20"/>
      <c r="N24" s="20"/>
      <c r="O24" s="20"/>
      <c r="P24" s="20"/>
      <c r="Q24" s="21" t="s">
        <v>1407</v>
      </c>
      <c r="R24" s="21"/>
      <c r="S24" s="21">
        <v>1000</v>
      </c>
      <c r="T24" s="20"/>
      <c r="U24" s="20"/>
      <c r="V24" s="20" t="s">
        <v>36</v>
      </c>
      <c r="W24" s="20"/>
      <c r="X24" s="24"/>
    </row>
    <row r="25" spans="1:24" x14ac:dyDescent="0.3">
      <c r="A25" s="19" t="s">
        <v>148</v>
      </c>
      <c r="B25" s="20" t="s">
        <v>1107</v>
      </c>
      <c r="C25" s="20" t="s">
        <v>1202</v>
      </c>
      <c r="D25" s="21" t="str">
        <f xml:space="preserve"> IF(Dulieu__2[[#This Row],[Quantity]]&lt;&gt;1, Dulieu__2[[#This Row],[Quantity]],1)</f>
        <v>ng</v>
      </c>
      <c r="E25" s="21" t="str">
        <f>IF(Dulieu__2[[#This Row],[Số Lượng]]&gt;1,Dulieu__2[[#This Row],[Số Lượng]],1)</f>
        <v>ng</v>
      </c>
      <c r="F25" s="20" t="s">
        <v>28</v>
      </c>
      <c r="G25" s="20">
        <v>990</v>
      </c>
      <c r="H25" s="20">
        <f>Dulieu__2[[#This Row],[Giá]]*775</f>
        <v>767250</v>
      </c>
      <c r="I25" s="10" t="str">
        <f>IFERROR((Dulieu__2[[#This Row],[Giá]]/(Dulieu__2[[#This Row],[Trọng lượng(g)/gói]]*Dulieu__2[[#This Row],[Số Lượng]]))*100,"-")</f>
        <v>-</v>
      </c>
      <c r="J25" s="22" t="str">
        <f xml:space="preserve"> IFERROR(Dulieu__2[[#This Row],[ Giá(đài tệ)/100g]]*775,"-")</f>
        <v>-</v>
      </c>
      <c r="K25" s="20" t="s">
        <v>150</v>
      </c>
      <c r="L25" s="20" t="s">
        <v>151</v>
      </c>
      <c r="M25" s="20" t="s">
        <v>31</v>
      </c>
      <c r="N25" s="20" t="s">
        <v>152</v>
      </c>
      <c r="O25" s="20" t="s">
        <v>49</v>
      </c>
      <c r="P25" s="20" t="s">
        <v>153</v>
      </c>
      <c r="Q25" s="21" t="s">
        <v>1407</v>
      </c>
      <c r="R25" s="21" t="s">
        <v>1408</v>
      </c>
      <c r="S25" s="21">
        <v>1000</v>
      </c>
      <c r="T25" s="20" t="s">
        <v>34</v>
      </c>
      <c r="U25" s="20" t="s">
        <v>35</v>
      </c>
      <c r="V25" s="20" t="s">
        <v>154</v>
      </c>
      <c r="W25" s="20" t="s">
        <v>155</v>
      </c>
      <c r="X25" s="24" t="s">
        <v>156</v>
      </c>
    </row>
    <row r="26" spans="1:24" x14ac:dyDescent="0.3">
      <c r="A26" s="19" t="s">
        <v>160</v>
      </c>
      <c r="B26" s="20" t="s">
        <v>1107</v>
      </c>
      <c r="C26" s="20" t="s">
        <v>1203</v>
      </c>
      <c r="D26" s="21" t="str">
        <f xml:space="preserve"> IF(Dulieu__2[[#This Row],[Quantity]]&lt;&gt;1, Dulieu__2[[#This Row],[Quantity]],1)</f>
        <v>ng</v>
      </c>
      <c r="E26" s="21" t="str">
        <f>IF(Dulieu__2[[#This Row],[Số Lượng]]&gt;1,Dulieu__2[[#This Row],[Số Lượng]],1)</f>
        <v>ng</v>
      </c>
      <c r="F26" s="20" t="s">
        <v>28</v>
      </c>
      <c r="G26" s="20">
        <v>615</v>
      </c>
      <c r="H26" s="20">
        <f>Dulieu__2[[#This Row],[Giá]]*775</f>
        <v>476625</v>
      </c>
      <c r="I26" s="10" t="str">
        <f>IFERROR((Dulieu__2[[#This Row],[Giá]]/(Dulieu__2[[#This Row],[Trọng lượng(g)/gói]]*Dulieu__2[[#This Row],[Số Lượng]]))*100,"-")</f>
        <v>-</v>
      </c>
      <c r="J26" s="22" t="str">
        <f xml:space="preserve"> IFERROR(Dulieu__2[[#This Row],[ Giá(đài tệ)/100g]]*775,"-")</f>
        <v>-</v>
      </c>
      <c r="K26" s="20" t="s">
        <v>162</v>
      </c>
      <c r="L26" s="20" t="s">
        <v>151</v>
      </c>
      <c r="M26" s="20" t="s">
        <v>31</v>
      </c>
      <c r="N26" s="20" t="s">
        <v>152</v>
      </c>
      <c r="O26" s="20" t="s">
        <v>49</v>
      </c>
      <c r="P26" s="20" t="s">
        <v>153</v>
      </c>
      <c r="Q26" s="21" t="s">
        <v>1407</v>
      </c>
      <c r="R26" s="21" t="s">
        <v>1408</v>
      </c>
      <c r="S26" s="21">
        <v>1000</v>
      </c>
      <c r="T26" s="20" t="s">
        <v>34</v>
      </c>
      <c r="U26" s="20" t="s">
        <v>35</v>
      </c>
      <c r="V26" s="20" t="s">
        <v>154</v>
      </c>
      <c r="W26" s="20" t="s">
        <v>155</v>
      </c>
      <c r="X26" s="24" t="s">
        <v>156</v>
      </c>
    </row>
    <row r="27" spans="1:24" x14ac:dyDescent="0.3">
      <c r="A27" s="19" t="s">
        <v>163</v>
      </c>
      <c r="B27" s="20" t="s">
        <v>1107</v>
      </c>
      <c r="C27" s="20" t="s">
        <v>1204</v>
      </c>
      <c r="D27" s="21" t="str">
        <f xml:space="preserve"> IF(Dulieu__2[[#This Row],[Quantity]]&lt;&gt;1, Dulieu__2[[#This Row],[Quantity]],1)</f>
        <v>ng</v>
      </c>
      <c r="E27" s="21" t="str">
        <f>IF(Dulieu__2[[#This Row],[Số Lượng]]&gt;1,Dulieu__2[[#This Row],[Số Lượng]],1)</f>
        <v>ng</v>
      </c>
      <c r="F27" s="20" t="s">
        <v>28</v>
      </c>
      <c r="G27" s="20">
        <v>1280</v>
      </c>
      <c r="H27" s="20">
        <f>Dulieu__2[[#This Row],[Giá]]*775</f>
        <v>992000</v>
      </c>
      <c r="I27" s="10" t="str">
        <f>IFERROR((Dulieu__2[[#This Row],[Giá]]/(Dulieu__2[[#This Row],[Trọng lượng(g)/gói]]*Dulieu__2[[#This Row],[Số Lượng]]))*100,"-")</f>
        <v>-</v>
      </c>
      <c r="J27" s="22" t="str">
        <f xml:space="preserve"> IFERROR(Dulieu__2[[#This Row],[ Giá(đài tệ)/100g]]*775,"-")</f>
        <v>-</v>
      </c>
      <c r="K27" s="20" t="s">
        <v>164</v>
      </c>
      <c r="L27" s="20" t="s">
        <v>151</v>
      </c>
      <c r="M27" s="20" t="s">
        <v>31</v>
      </c>
      <c r="N27" s="20" t="s">
        <v>152</v>
      </c>
      <c r="O27" s="20" t="s">
        <v>49</v>
      </c>
      <c r="P27" s="20" t="s">
        <v>153</v>
      </c>
      <c r="Q27" s="21" t="s">
        <v>1407</v>
      </c>
      <c r="R27" s="21" t="s">
        <v>1408</v>
      </c>
      <c r="S27" s="21">
        <v>1000</v>
      </c>
      <c r="T27" s="20" t="s">
        <v>34</v>
      </c>
      <c r="U27" s="20" t="s">
        <v>35</v>
      </c>
      <c r="V27" s="20" t="s">
        <v>154</v>
      </c>
      <c r="W27" s="20" t="s">
        <v>155</v>
      </c>
      <c r="X27" s="24" t="s">
        <v>156</v>
      </c>
    </row>
    <row r="28" spans="1:24" ht="28.8" x14ac:dyDescent="0.3">
      <c r="A28" s="19" t="s">
        <v>165</v>
      </c>
      <c r="B28" s="20" t="s">
        <v>1106</v>
      </c>
      <c r="C28" s="20" t="s">
        <v>1205</v>
      </c>
      <c r="D28" s="21" t="str">
        <f xml:space="preserve"> IF(Dulieu__2[[#This Row],[Quantity]]&lt;&gt;1, Dulieu__2[[#This Row],[Quantity]],1)</f>
        <v/>
      </c>
      <c r="E28" s="21" t="str">
        <f>IF(Dulieu__2[[#This Row],[Số Lượng]]&gt;1,Dulieu__2[[#This Row],[Số Lượng]],1)</f>
        <v/>
      </c>
      <c r="F28" s="20" t="s">
        <v>28</v>
      </c>
      <c r="G28" s="20">
        <v>180</v>
      </c>
      <c r="H28" s="20">
        <f>Dulieu__2[[#This Row],[Giá]]*775</f>
        <v>139500</v>
      </c>
      <c r="I28" s="10" t="str">
        <f>IFERROR((Dulieu__2[[#This Row],[Giá]]/(Dulieu__2[[#This Row],[Trọng lượng(g)/gói]]*Dulieu__2[[#This Row],[Số Lượng]]))*100,"-")</f>
        <v>-</v>
      </c>
      <c r="J28" s="22" t="str">
        <f xml:space="preserve"> IFERROR(Dulieu__2[[#This Row],[ Giá(đài tệ)/100g]]*775,"-")</f>
        <v>-</v>
      </c>
      <c r="K28" s="20" t="s">
        <v>167</v>
      </c>
      <c r="L28" s="20"/>
      <c r="M28" s="20"/>
      <c r="N28" s="20"/>
      <c r="O28" s="20"/>
      <c r="P28" s="20"/>
      <c r="Q28" s="21" t="s">
        <v>1112</v>
      </c>
      <c r="R28" s="21"/>
      <c r="S28" s="21">
        <v>1000</v>
      </c>
      <c r="T28" s="20"/>
      <c r="U28" s="20"/>
      <c r="V28" s="20" t="s">
        <v>36</v>
      </c>
      <c r="W28" s="20"/>
      <c r="X28" s="24"/>
    </row>
    <row r="29" spans="1:24" ht="28.8" x14ac:dyDescent="0.3">
      <c r="A29" s="19" t="s">
        <v>168</v>
      </c>
      <c r="B29" s="20" t="s">
        <v>1113</v>
      </c>
      <c r="C29" s="20" t="s">
        <v>1206</v>
      </c>
      <c r="D29" s="21" t="str">
        <f xml:space="preserve"> IF(Dulieu__2[[#This Row],[Quantity]]&lt;&gt;1, Dulieu__2[[#This Row],[Quantity]],1)</f>
        <v>ại</v>
      </c>
      <c r="E29" s="21" t="str">
        <f>IF(Dulieu__2[[#This Row],[Số Lượng]]&gt;1,Dulieu__2[[#This Row],[Số Lượng]],1)</f>
        <v>ại</v>
      </c>
      <c r="F29" s="20" t="s">
        <v>28</v>
      </c>
      <c r="G29" s="20">
        <v>1688</v>
      </c>
      <c r="H29" s="20">
        <f>Dulieu__2[[#This Row],[Giá]]*775</f>
        <v>1308200</v>
      </c>
      <c r="I29" s="10" t="str">
        <f>IFERROR((Dulieu__2[[#This Row],[Giá]]/(Dulieu__2[[#This Row],[Trọng lượng(g)/gói]]*Dulieu__2[[#This Row],[Số Lượng]]))*100,"-")</f>
        <v>-</v>
      </c>
      <c r="J29" s="22" t="str">
        <f xml:space="preserve"> IFERROR(Dulieu__2[[#This Row],[ Giá(đài tệ)/100g]]*775,"-")</f>
        <v>-</v>
      </c>
      <c r="K29" s="20" t="s">
        <v>169</v>
      </c>
      <c r="L29" s="20" t="s">
        <v>170</v>
      </c>
      <c r="M29" s="20" t="s">
        <v>31</v>
      </c>
      <c r="N29" s="20" t="s">
        <v>171</v>
      </c>
      <c r="O29" s="20" t="s">
        <v>49</v>
      </c>
      <c r="P29" s="20" t="s">
        <v>172</v>
      </c>
      <c r="Q29" s="21" t="s">
        <v>1114</v>
      </c>
      <c r="R29" s="21" t="s">
        <v>1409</v>
      </c>
      <c r="S29" s="21">
        <v>1000</v>
      </c>
      <c r="T29" s="20" t="s">
        <v>34</v>
      </c>
      <c r="U29" s="20" t="s">
        <v>35</v>
      </c>
      <c r="V29" s="20" t="s">
        <v>173</v>
      </c>
      <c r="W29" s="20" t="s">
        <v>174</v>
      </c>
      <c r="X29" s="24" t="s">
        <v>170</v>
      </c>
    </row>
    <row r="30" spans="1:24" ht="28.8" x14ac:dyDescent="0.3">
      <c r="A30" s="19" t="s">
        <v>177</v>
      </c>
      <c r="B30" s="20" t="s">
        <v>1102</v>
      </c>
      <c r="C30" s="20" t="s">
        <v>1207</v>
      </c>
      <c r="D30" s="21" t="str">
        <f xml:space="preserve"> IF(Dulieu__2[[#This Row],[Quantity]]&lt;&gt;1, Dulieu__2[[#This Row],[Quantity]],1)</f>
        <v xml:space="preserve"> 6</v>
      </c>
      <c r="E30" s="21" t="str">
        <f>IF(Dulieu__2[[#This Row],[Số Lượng]]&gt;1,Dulieu__2[[#This Row],[Số Lượng]],1)</f>
        <v xml:space="preserve"> 6</v>
      </c>
      <c r="F30" s="20" t="s">
        <v>28</v>
      </c>
      <c r="G30" s="20">
        <v>1612</v>
      </c>
      <c r="H30" s="20">
        <f>Dulieu__2[[#This Row],[Giá]]*775</f>
        <v>1249300</v>
      </c>
      <c r="I30" s="10" t="str">
        <f>IFERROR((Dulieu__2[[#This Row],[Giá]]/(Dulieu__2[[#This Row],[Trọng lượng(g)/gói]]*Dulieu__2[[#This Row],[Số Lượng]]))*100,"-")</f>
        <v>-</v>
      </c>
      <c r="J30" s="22" t="str">
        <f xml:space="preserve"> IFERROR(Dulieu__2[[#This Row],[ Giá(đài tệ)/100g]]*775,"-")</f>
        <v>-</v>
      </c>
      <c r="K30" s="20" t="s">
        <v>178</v>
      </c>
      <c r="L30" s="20" t="s">
        <v>170</v>
      </c>
      <c r="M30" s="20" t="s">
        <v>31</v>
      </c>
      <c r="N30" s="20" t="s">
        <v>179</v>
      </c>
      <c r="O30" s="20" t="s">
        <v>49</v>
      </c>
      <c r="P30" s="20" t="s">
        <v>180</v>
      </c>
      <c r="Q30" s="21" t="s">
        <v>1114</v>
      </c>
      <c r="R30" s="21" t="s">
        <v>1409</v>
      </c>
      <c r="S30" s="21">
        <v>1000</v>
      </c>
      <c r="T30" s="20" t="s">
        <v>34</v>
      </c>
      <c r="U30" s="20" t="s">
        <v>35</v>
      </c>
      <c r="V30" s="20" t="s">
        <v>181</v>
      </c>
      <c r="W30" s="20" t="s">
        <v>174</v>
      </c>
      <c r="X30" s="24" t="s">
        <v>170</v>
      </c>
    </row>
    <row r="31" spans="1:24" ht="28.8" x14ac:dyDescent="0.3">
      <c r="A31" s="19" t="s">
        <v>182</v>
      </c>
      <c r="B31" s="20" t="s">
        <v>1115</v>
      </c>
      <c r="C31" s="20" t="s">
        <v>1208</v>
      </c>
      <c r="D31" s="21" t="str">
        <f xml:space="preserve"> IF(Dulieu__2[[#This Row],[Quantity]]&lt;&gt;1, Dulieu__2[[#This Row],[Quantity]],1)</f>
        <v xml:space="preserve"> 3</v>
      </c>
      <c r="E31" s="21" t="str">
        <f>IF(Dulieu__2[[#This Row],[Số Lượng]]&gt;1,Dulieu__2[[#This Row],[Số Lượng]],1)</f>
        <v xml:space="preserve"> 3</v>
      </c>
      <c r="F31" s="20" t="s">
        <v>28</v>
      </c>
      <c r="G31" s="20">
        <v>922</v>
      </c>
      <c r="H31" s="20">
        <f>Dulieu__2[[#This Row],[Giá]]*775</f>
        <v>714550</v>
      </c>
      <c r="I31" s="10" t="str">
        <f>IFERROR((Dulieu__2[[#This Row],[Giá]]/(Dulieu__2[[#This Row],[Trọng lượng(g)/gói]]*Dulieu__2[[#This Row],[Số Lượng]]))*100,"-")</f>
        <v>-</v>
      </c>
      <c r="J31" s="22" t="str">
        <f xml:space="preserve"> IFERROR(Dulieu__2[[#This Row],[ Giá(đài tệ)/100g]]*775,"-")</f>
        <v>-</v>
      </c>
      <c r="K31" s="20" t="s">
        <v>184</v>
      </c>
      <c r="L31" s="20" t="s">
        <v>170</v>
      </c>
      <c r="M31" s="20" t="s">
        <v>31</v>
      </c>
      <c r="N31" s="20" t="s">
        <v>179</v>
      </c>
      <c r="O31" s="20" t="s">
        <v>49</v>
      </c>
      <c r="P31" s="20" t="s">
        <v>185</v>
      </c>
      <c r="Q31" s="21" t="s">
        <v>1114</v>
      </c>
      <c r="R31" s="21" t="s">
        <v>1409</v>
      </c>
      <c r="S31" s="21">
        <v>1000</v>
      </c>
      <c r="T31" s="20" t="s">
        <v>34</v>
      </c>
      <c r="U31" s="20" t="s">
        <v>35</v>
      </c>
      <c r="V31" s="20" t="s">
        <v>181</v>
      </c>
      <c r="W31" s="20" t="s">
        <v>174</v>
      </c>
      <c r="X31" s="24" t="s">
        <v>170</v>
      </c>
    </row>
    <row r="32" spans="1:24" ht="28.8" x14ac:dyDescent="0.3">
      <c r="A32" s="19" t="s">
        <v>186</v>
      </c>
      <c r="B32" s="20" t="s">
        <v>1115</v>
      </c>
      <c r="C32" s="20" t="s">
        <v>1209</v>
      </c>
      <c r="D32" s="21" t="str">
        <f xml:space="preserve"> IF(Dulieu__2[[#This Row],[Quantity]]&lt;&gt;1, Dulieu__2[[#This Row],[Quantity]],1)</f>
        <v xml:space="preserve"> 3</v>
      </c>
      <c r="E32" s="21" t="str">
        <f>IF(Dulieu__2[[#This Row],[Số Lượng]]&gt;1,Dulieu__2[[#This Row],[Số Lượng]],1)</f>
        <v xml:space="preserve"> 3</v>
      </c>
      <c r="F32" s="20" t="s">
        <v>28</v>
      </c>
      <c r="G32" s="20">
        <v>745</v>
      </c>
      <c r="H32" s="20">
        <f>Dulieu__2[[#This Row],[Giá]]*775</f>
        <v>577375</v>
      </c>
      <c r="I32" s="10" t="str">
        <f>IFERROR((Dulieu__2[[#This Row],[Giá]]/(Dulieu__2[[#This Row],[Trọng lượng(g)/gói]]*Dulieu__2[[#This Row],[Số Lượng]]))*100,"-")</f>
        <v>-</v>
      </c>
      <c r="J32" s="22" t="str">
        <f xml:space="preserve"> IFERROR(Dulieu__2[[#This Row],[ Giá(đài tệ)/100g]]*775,"-")</f>
        <v>-</v>
      </c>
      <c r="K32" s="20" t="s">
        <v>188</v>
      </c>
      <c r="L32" s="20" t="s">
        <v>170</v>
      </c>
      <c r="M32" s="20" t="s">
        <v>31</v>
      </c>
      <c r="N32" s="20" t="s">
        <v>189</v>
      </c>
      <c r="O32" s="20" t="s">
        <v>49</v>
      </c>
      <c r="P32" s="20" t="s">
        <v>185</v>
      </c>
      <c r="Q32" s="21" t="s">
        <v>1114</v>
      </c>
      <c r="R32" s="21" t="s">
        <v>1409</v>
      </c>
      <c r="S32" s="21">
        <v>1000</v>
      </c>
      <c r="T32" s="20" t="s">
        <v>34</v>
      </c>
      <c r="U32" s="20" t="s">
        <v>35</v>
      </c>
      <c r="V32" s="20" t="s">
        <v>190</v>
      </c>
      <c r="W32" s="20" t="s">
        <v>174</v>
      </c>
      <c r="X32" s="24" t="s">
        <v>170</v>
      </c>
    </row>
    <row r="33" spans="1:24" ht="28.8" x14ac:dyDescent="0.3">
      <c r="A33" s="19" t="s">
        <v>191</v>
      </c>
      <c r="B33" s="20" t="s">
        <v>1102</v>
      </c>
      <c r="C33" s="20" t="s">
        <v>1210</v>
      </c>
      <c r="D33" s="21" t="str">
        <f xml:space="preserve"> IF(Dulieu__2[[#This Row],[Quantity]]&lt;&gt;1, Dulieu__2[[#This Row],[Quantity]],1)</f>
        <v xml:space="preserve"> 6</v>
      </c>
      <c r="E33" s="21" t="str">
        <f>IF(Dulieu__2[[#This Row],[Số Lượng]]&gt;1,Dulieu__2[[#This Row],[Số Lượng]],1)</f>
        <v xml:space="preserve"> 6</v>
      </c>
      <c r="F33" s="20" t="s">
        <v>28</v>
      </c>
      <c r="G33" s="20">
        <v>1222</v>
      </c>
      <c r="H33" s="20">
        <f>Dulieu__2[[#This Row],[Giá]]*775</f>
        <v>947050</v>
      </c>
      <c r="I33" s="10" t="str">
        <f>IFERROR((Dulieu__2[[#This Row],[Giá]]/(Dulieu__2[[#This Row],[Trọng lượng(g)/gói]]*Dulieu__2[[#This Row],[Số Lượng]]))*100,"-")</f>
        <v>-</v>
      </c>
      <c r="J33" s="22" t="str">
        <f xml:space="preserve"> IFERROR(Dulieu__2[[#This Row],[ Giá(đài tệ)/100g]]*775,"-")</f>
        <v>-</v>
      </c>
      <c r="K33" s="20" t="s">
        <v>192</v>
      </c>
      <c r="L33" s="20" t="s">
        <v>170</v>
      </c>
      <c r="M33" s="20" t="s">
        <v>31</v>
      </c>
      <c r="N33" s="20" t="s">
        <v>193</v>
      </c>
      <c r="O33" s="20" t="s">
        <v>49</v>
      </c>
      <c r="P33" s="20" t="s">
        <v>180</v>
      </c>
      <c r="Q33" s="21" t="s">
        <v>1114</v>
      </c>
      <c r="R33" s="21" t="s">
        <v>1409</v>
      </c>
      <c r="S33" s="21">
        <v>1000</v>
      </c>
      <c r="T33" s="20" t="s">
        <v>34</v>
      </c>
      <c r="U33" s="20" t="s">
        <v>35</v>
      </c>
      <c r="V33" s="20" t="s">
        <v>190</v>
      </c>
      <c r="W33" s="20" t="s">
        <v>174</v>
      </c>
      <c r="X33" s="24" t="s">
        <v>170</v>
      </c>
    </row>
    <row r="34" spans="1:24" ht="28.8" x14ac:dyDescent="0.3">
      <c r="A34" s="19" t="s">
        <v>194</v>
      </c>
      <c r="B34" s="20" t="s">
        <v>1106</v>
      </c>
      <c r="C34" s="20" t="s">
        <v>1211</v>
      </c>
      <c r="D34" s="21" t="str">
        <f xml:space="preserve"> IF(Dulieu__2[[#This Row],[Quantity]]&lt;&gt;1, Dulieu__2[[#This Row],[Quantity]],1)</f>
        <v/>
      </c>
      <c r="E34" s="21" t="str">
        <f>IF(Dulieu__2[[#This Row],[Số Lượng]]&gt;1,Dulieu__2[[#This Row],[Số Lượng]],1)</f>
        <v/>
      </c>
      <c r="F34" s="20" t="s">
        <v>28</v>
      </c>
      <c r="G34" s="20">
        <v>243</v>
      </c>
      <c r="H34" s="20">
        <f>Dulieu__2[[#This Row],[Giá]]*775</f>
        <v>188325</v>
      </c>
      <c r="I34" s="10" t="str">
        <f>IFERROR((Dulieu__2[[#This Row],[Giá]]/(Dulieu__2[[#This Row],[Trọng lượng(g)/gói]]*Dulieu__2[[#This Row],[Số Lượng]]))*100,"-")</f>
        <v>-</v>
      </c>
      <c r="J34" s="22" t="str">
        <f xml:space="preserve"> IFERROR(Dulieu__2[[#This Row],[ Giá(đài tệ)/100g]]*775,"-")</f>
        <v>-</v>
      </c>
      <c r="K34" s="20" t="s">
        <v>196</v>
      </c>
      <c r="L34" s="20"/>
      <c r="M34" s="20"/>
      <c r="N34" s="20"/>
      <c r="O34" s="20"/>
      <c r="P34" s="20"/>
      <c r="Q34" s="21" t="s">
        <v>1112</v>
      </c>
      <c r="R34" s="21"/>
      <c r="S34" s="21">
        <v>1000</v>
      </c>
      <c r="T34" s="20"/>
      <c r="U34" s="20"/>
      <c r="V34" s="20" t="s">
        <v>36</v>
      </c>
      <c r="W34" s="20"/>
      <c r="X34" s="24"/>
    </row>
    <row r="35" spans="1:24" ht="28.8" x14ac:dyDescent="0.3">
      <c r="A35" s="19" t="s">
        <v>197</v>
      </c>
      <c r="B35" s="20" t="s">
        <v>1094</v>
      </c>
      <c r="C35" s="20" t="s">
        <v>1212</v>
      </c>
      <c r="D35" s="21" t="str">
        <f xml:space="preserve"> IF(Dulieu__2[[#This Row],[Quantity]]&lt;&gt;1, Dulieu__2[[#This Row],[Quantity]],1)</f>
        <v xml:space="preserve"> m</v>
      </c>
      <c r="E35" s="21" t="str">
        <f>IF(Dulieu__2[[#This Row],[Số Lượng]]&gt;1,Dulieu__2[[#This Row],[Số Lượng]],1)</f>
        <v xml:space="preserve"> m</v>
      </c>
      <c r="F35" s="20" t="s">
        <v>28</v>
      </c>
      <c r="G35" s="20">
        <v>699</v>
      </c>
      <c r="H35" s="20">
        <f>Dulieu__2[[#This Row],[Giá]]*775</f>
        <v>541725</v>
      </c>
      <c r="I35" s="10" t="str">
        <f>IFERROR((Dulieu__2[[#This Row],[Giá]]/(Dulieu__2[[#This Row],[Trọng lượng(g)/gói]]*Dulieu__2[[#This Row],[Số Lượng]]))*100,"-")</f>
        <v>-</v>
      </c>
      <c r="J35" s="22" t="str">
        <f xml:space="preserve"> IFERROR(Dulieu__2[[#This Row],[ Giá(đài tệ)/100g]]*775,"-")</f>
        <v>-</v>
      </c>
      <c r="K35" s="20" t="s">
        <v>198</v>
      </c>
      <c r="L35" s="20" t="s">
        <v>62</v>
      </c>
      <c r="M35" s="20" t="s">
        <v>63</v>
      </c>
      <c r="N35" s="20" t="s">
        <v>199</v>
      </c>
      <c r="O35" s="20" t="s">
        <v>7</v>
      </c>
      <c r="P35" s="20" t="s">
        <v>200</v>
      </c>
      <c r="Q35" s="21" t="s">
        <v>1116</v>
      </c>
      <c r="R35" s="21" t="s">
        <v>1117</v>
      </c>
      <c r="S35" s="21" t="s">
        <v>1184</v>
      </c>
      <c r="T35" s="20" t="s">
        <v>51</v>
      </c>
      <c r="U35" s="20" t="s">
        <v>52</v>
      </c>
      <c r="V35" s="20" t="s">
        <v>36</v>
      </c>
      <c r="W35" s="20" t="s">
        <v>66</v>
      </c>
      <c r="X35" s="24" t="s">
        <v>69</v>
      </c>
    </row>
    <row r="36" spans="1:24" ht="28.8" x14ac:dyDescent="0.3">
      <c r="A36" s="19" t="s">
        <v>202</v>
      </c>
      <c r="B36" s="20" t="s">
        <v>1118</v>
      </c>
      <c r="C36" s="20" t="s">
        <v>1213</v>
      </c>
      <c r="D36" s="21" t="str">
        <f xml:space="preserve"> IF(Dulieu__2[[#This Row],[Quantity]]&lt;&gt;1, Dulieu__2[[#This Row],[Quantity]],1)</f>
        <v>14</v>
      </c>
      <c r="E36" s="21" t="str">
        <f>IF(Dulieu__2[[#This Row],[Số Lượng]]&gt;1,Dulieu__2[[#This Row],[Số Lượng]],1)</f>
        <v>14</v>
      </c>
      <c r="F36" s="20" t="s">
        <v>28</v>
      </c>
      <c r="G36" s="20">
        <v>999</v>
      </c>
      <c r="H36" s="20">
        <f>Dulieu__2[[#This Row],[Giá]]*775</f>
        <v>774225</v>
      </c>
      <c r="I36" s="10">
        <f>IFERROR((Dulieu__2[[#This Row],[Giá]]/(Dulieu__2[[#This Row],[Trọng lượng(g)/gói]]*Dulieu__2[[#This Row],[Số Lượng]]))*100,"-")</f>
        <v>2038.7755102040817</v>
      </c>
      <c r="J36" s="22">
        <f xml:space="preserve"> IFERROR(Dulieu__2[[#This Row],[ Giá(đài tệ)/100g]]*775,"-")</f>
        <v>1580051.0204081633</v>
      </c>
      <c r="K36" s="20" t="s">
        <v>203</v>
      </c>
      <c r="L36" s="20" t="s">
        <v>62</v>
      </c>
      <c r="M36" s="20" t="s">
        <v>63</v>
      </c>
      <c r="N36" s="20" t="s">
        <v>75</v>
      </c>
      <c r="O36" s="20" t="s">
        <v>7</v>
      </c>
      <c r="P36" s="20" t="s">
        <v>76</v>
      </c>
      <c r="Q36" s="21" t="s">
        <v>1119</v>
      </c>
      <c r="R36" s="21" t="s">
        <v>1098</v>
      </c>
      <c r="S36" s="21">
        <v>3501</v>
      </c>
      <c r="T36" s="20" t="s">
        <v>51</v>
      </c>
      <c r="U36" s="20" t="s">
        <v>52</v>
      </c>
      <c r="V36" s="20" t="s">
        <v>36</v>
      </c>
      <c r="W36" s="20" t="s">
        <v>66</v>
      </c>
      <c r="X36" s="24" t="s">
        <v>204</v>
      </c>
    </row>
    <row r="37" spans="1:24" x14ac:dyDescent="0.3">
      <c r="A37" s="19" t="s">
        <v>205</v>
      </c>
      <c r="B37" s="20" t="s">
        <v>1120</v>
      </c>
      <c r="C37" s="20" t="s">
        <v>1214</v>
      </c>
      <c r="D37" s="21" t="str">
        <f xml:space="preserve"> IF(Dulieu__2[[#This Row],[Quantity]]&lt;&gt;1, Dulieu__2[[#This Row],[Quantity]],1)</f>
        <v xml:space="preserve">ả </v>
      </c>
      <c r="E37" s="21" t="str">
        <f>IF(Dulieu__2[[#This Row],[Số Lượng]]&gt;1,Dulieu__2[[#This Row],[Số Lượng]],1)</f>
        <v xml:space="preserve">ả </v>
      </c>
      <c r="F37" s="20" t="s">
        <v>28</v>
      </c>
      <c r="G37" s="20">
        <v>765</v>
      </c>
      <c r="H37" s="20">
        <f>Dulieu__2[[#This Row],[Giá]]*775</f>
        <v>592875</v>
      </c>
      <c r="I37" s="10" t="str">
        <f>IFERROR((Dulieu__2[[#This Row],[Giá]]/(Dulieu__2[[#This Row],[Trọng lượng(g)/gói]]*Dulieu__2[[#This Row],[Số Lượng]]))*100,"-")</f>
        <v>-</v>
      </c>
      <c r="J37" s="22" t="str">
        <f xml:space="preserve"> IFERROR(Dulieu__2[[#This Row],[ Giá(đài tệ)/100g]]*775,"-")</f>
        <v>-</v>
      </c>
      <c r="K37" s="20" t="s">
        <v>207</v>
      </c>
      <c r="L37" s="20" t="s">
        <v>30</v>
      </c>
      <c r="M37" s="20" t="s">
        <v>128</v>
      </c>
      <c r="N37" s="20"/>
      <c r="O37" s="20" t="s">
        <v>49</v>
      </c>
      <c r="P37" s="20"/>
      <c r="Q37" s="21" t="s">
        <v>1121</v>
      </c>
      <c r="R37" s="21"/>
      <c r="S37" s="21" t="s">
        <v>1121</v>
      </c>
      <c r="T37" s="20"/>
      <c r="U37" s="20"/>
      <c r="V37" s="20" t="s">
        <v>173</v>
      </c>
      <c r="W37" s="20" t="s">
        <v>208</v>
      </c>
      <c r="X37" s="24"/>
    </row>
    <row r="38" spans="1:24" x14ac:dyDescent="0.3">
      <c r="A38" s="19" t="s">
        <v>205</v>
      </c>
      <c r="B38" s="20" t="s">
        <v>1120</v>
      </c>
      <c r="C38" s="20" t="s">
        <v>1214</v>
      </c>
      <c r="D38" s="21" t="str">
        <f xml:space="preserve"> IF(Dulieu__2[[#This Row],[Quantity]]&lt;&gt;1, Dulieu__2[[#This Row],[Quantity]],1)</f>
        <v xml:space="preserve">ả </v>
      </c>
      <c r="E38" s="21" t="str">
        <f>IF(Dulieu__2[[#This Row],[Số Lượng]]&gt;1,Dulieu__2[[#This Row],[Số Lượng]],1)</f>
        <v xml:space="preserve">ả </v>
      </c>
      <c r="F38" s="20" t="s">
        <v>28</v>
      </c>
      <c r="G38" s="20">
        <v>1887</v>
      </c>
      <c r="H38" s="20">
        <f>Dulieu__2[[#This Row],[Giá]]*775</f>
        <v>1462425</v>
      </c>
      <c r="I38" s="10" t="str">
        <f>IFERROR((Dulieu__2[[#This Row],[Giá]]/(Dulieu__2[[#This Row],[Trọng lượng(g)/gói]]*Dulieu__2[[#This Row],[Số Lượng]]))*100,"-")</f>
        <v>-</v>
      </c>
      <c r="J38" s="22" t="str">
        <f xml:space="preserve"> IFERROR(Dulieu__2[[#This Row],[ Giá(đài tệ)/100g]]*775,"-")</f>
        <v>-</v>
      </c>
      <c r="K38" s="20" t="s">
        <v>212</v>
      </c>
      <c r="L38" s="20" t="s">
        <v>30</v>
      </c>
      <c r="M38" s="20" t="s">
        <v>128</v>
      </c>
      <c r="N38" s="20"/>
      <c r="O38" s="20" t="s">
        <v>49</v>
      </c>
      <c r="P38" s="20"/>
      <c r="Q38" s="21" t="s">
        <v>1121</v>
      </c>
      <c r="R38" s="21"/>
      <c r="S38" s="21" t="s">
        <v>1121</v>
      </c>
      <c r="T38" s="20"/>
      <c r="U38" s="20"/>
      <c r="V38" s="20" t="s">
        <v>173</v>
      </c>
      <c r="W38" s="20" t="s">
        <v>208</v>
      </c>
      <c r="X38" s="24"/>
    </row>
    <row r="39" spans="1:24" x14ac:dyDescent="0.3">
      <c r="A39" s="19" t="s">
        <v>214</v>
      </c>
      <c r="B39" s="20" t="s">
        <v>1120</v>
      </c>
      <c r="C39" s="20" t="s">
        <v>1215</v>
      </c>
      <c r="D39" s="21" t="str">
        <f xml:space="preserve"> IF(Dulieu__2[[#This Row],[Quantity]]&lt;&gt;1, Dulieu__2[[#This Row],[Quantity]],1)</f>
        <v xml:space="preserve">ả </v>
      </c>
      <c r="E39" s="21" t="str">
        <f>IF(Dulieu__2[[#This Row],[Số Lượng]]&gt;1,Dulieu__2[[#This Row],[Số Lượng]],1)</f>
        <v xml:space="preserve">ả </v>
      </c>
      <c r="F39" s="20" t="s">
        <v>28</v>
      </c>
      <c r="G39" s="20">
        <v>1326</v>
      </c>
      <c r="H39" s="20">
        <f>Dulieu__2[[#This Row],[Giá]]*775</f>
        <v>1027650</v>
      </c>
      <c r="I39" s="10" t="str">
        <f>IFERROR((Dulieu__2[[#This Row],[Giá]]/(Dulieu__2[[#This Row],[Trọng lượng(g)/gói]]*Dulieu__2[[#This Row],[Số Lượng]]))*100,"-")</f>
        <v>-</v>
      </c>
      <c r="J39" s="22" t="str">
        <f xml:space="preserve"> IFERROR(Dulieu__2[[#This Row],[ Giá(đài tệ)/100g]]*775,"-")</f>
        <v>-</v>
      </c>
      <c r="K39" s="20" t="s">
        <v>215</v>
      </c>
      <c r="L39" s="20" t="s">
        <v>30</v>
      </c>
      <c r="M39" s="20" t="s">
        <v>128</v>
      </c>
      <c r="N39" s="20"/>
      <c r="O39" s="20" t="s">
        <v>49</v>
      </c>
      <c r="P39" s="20"/>
      <c r="Q39" s="21" t="s">
        <v>1121</v>
      </c>
      <c r="R39" s="21"/>
      <c r="S39" s="21" t="s">
        <v>1121</v>
      </c>
      <c r="T39" s="20"/>
      <c r="U39" s="20"/>
      <c r="V39" s="20" t="s">
        <v>173</v>
      </c>
      <c r="W39" s="20" t="s">
        <v>208</v>
      </c>
      <c r="X39" s="24"/>
    </row>
    <row r="40" spans="1:24" x14ac:dyDescent="0.3">
      <c r="A40" s="19" t="s">
        <v>205</v>
      </c>
      <c r="B40" s="20" t="s">
        <v>1120</v>
      </c>
      <c r="C40" s="20" t="s">
        <v>1214</v>
      </c>
      <c r="D40" s="21" t="str">
        <f xml:space="preserve"> IF(Dulieu__2[[#This Row],[Quantity]]&lt;&gt;1, Dulieu__2[[#This Row],[Quantity]],1)</f>
        <v xml:space="preserve">ả </v>
      </c>
      <c r="E40" s="21" t="str">
        <f>IF(Dulieu__2[[#This Row],[Số Lượng]]&gt;1,Dulieu__2[[#This Row],[Số Lượng]],1)</f>
        <v xml:space="preserve">ả </v>
      </c>
      <c r="F40" s="20" t="s">
        <v>28</v>
      </c>
      <c r="G40" s="20">
        <v>2975</v>
      </c>
      <c r="H40" s="20">
        <f>Dulieu__2[[#This Row],[Giá]]*775</f>
        <v>2305625</v>
      </c>
      <c r="I40" s="10" t="str">
        <f>IFERROR((Dulieu__2[[#This Row],[Giá]]/(Dulieu__2[[#This Row],[Trọng lượng(g)/gói]]*Dulieu__2[[#This Row],[Số Lượng]]))*100,"-")</f>
        <v>-</v>
      </c>
      <c r="J40" s="22" t="str">
        <f xml:space="preserve"> IFERROR(Dulieu__2[[#This Row],[ Giá(đài tệ)/100g]]*775,"-")</f>
        <v>-</v>
      </c>
      <c r="K40" s="20" t="s">
        <v>217</v>
      </c>
      <c r="L40" s="20" t="s">
        <v>30</v>
      </c>
      <c r="M40" s="20" t="s">
        <v>128</v>
      </c>
      <c r="N40" s="20"/>
      <c r="O40" s="20" t="s">
        <v>49</v>
      </c>
      <c r="P40" s="20"/>
      <c r="Q40" s="21" t="s">
        <v>1121</v>
      </c>
      <c r="R40" s="21"/>
      <c r="S40" s="21" t="s">
        <v>1121</v>
      </c>
      <c r="T40" s="20"/>
      <c r="U40" s="20"/>
      <c r="V40" s="20" t="s">
        <v>173</v>
      </c>
      <c r="W40" s="20" t="s">
        <v>208</v>
      </c>
      <c r="X40" s="24"/>
    </row>
    <row r="41" spans="1:24" ht="28.8" x14ac:dyDescent="0.3">
      <c r="A41" s="19" t="s">
        <v>219</v>
      </c>
      <c r="B41" s="20" t="s">
        <v>1094</v>
      </c>
      <c r="C41" s="20" t="s">
        <v>1216</v>
      </c>
      <c r="D41" s="21" t="str">
        <f xml:space="preserve"> IF(Dulieu__2[[#This Row],[Quantity]]&lt;&gt;1, Dulieu__2[[#This Row],[Quantity]],1)</f>
        <v xml:space="preserve"> m</v>
      </c>
      <c r="E41" s="21" t="str">
        <f>IF(Dulieu__2[[#This Row],[Số Lượng]]&gt;1,Dulieu__2[[#This Row],[Số Lượng]],1)</f>
        <v xml:space="preserve"> m</v>
      </c>
      <c r="F41" s="20" t="s">
        <v>28</v>
      </c>
      <c r="G41" s="20">
        <v>699</v>
      </c>
      <c r="H41" s="20">
        <f>Dulieu__2[[#This Row],[Giá]]*775</f>
        <v>541725</v>
      </c>
      <c r="I41" s="10" t="str">
        <f>IFERROR((Dulieu__2[[#This Row],[Giá]]/(Dulieu__2[[#This Row],[Trọng lượng(g)/gói]]*Dulieu__2[[#This Row],[Số Lượng]]))*100,"-")</f>
        <v>-</v>
      </c>
      <c r="J41" s="22" t="str">
        <f xml:space="preserve"> IFERROR(Dulieu__2[[#This Row],[ Giá(đài tệ)/100g]]*775,"-")</f>
        <v>-</v>
      </c>
      <c r="K41" s="20" t="s">
        <v>220</v>
      </c>
      <c r="L41" s="20" t="s">
        <v>30</v>
      </c>
      <c r="M41" s="20" t="s">
        <v>63</v>
      </c>
      <c r="N41" s="20" t="s">
        <v>221</v>
      </c>
      <c r="O41" s="20" t="s">
        <v>49</v>
      </c>
      <c r="P41" s="20" t="s">
        <v>222</v>
      </c>
      <c r="Q41" s="21" t="s">
        <v>1095</v>
      </c>
      <c r="R41" s="21" t="s">
        <v>1122</v>
      </c>
      <c r="S41" s="21" t="s">
        <v>1122</v>
      </c>
      <c r="T41" s="20" t="s">
        <v>51</v>
      </c>
      <c r="U41" s="20" t="s">
        <v>52</v>
      </c>
      <c r="V41" s="20" t="s">
        <v>36</v>
      </c>
      <c r="W41" s="20" t="s">
        <v>66</v>
      </c>
      <c r="X41" s="24" t="s">
        <v>69</v>
      </c>
    </row>
    <row r="42" spans="1:24" x14ac:dyDescent="0.3">
      <c r="A42" s="19" t="s">
        <v>225</v>
      </c>
      <c r="B42" s="20" t="s">
        <v>1123</v>
      </c>
      <c r="C42" s="20" t="s">
        <v>1217</v>
      </c>
      <c r="D42" s="21" t="str">
        <f xml:space="preserve"> IF(Dulieu__2[[#This Row],[Quantity]]&lt;&gt;1, Dulieu__2[[#This Row],[Quantity]],1)</f>
        <v xml:space="preserve"> </v>
      </c>
      <c r="E42" s="21" t="str">
        <f>IF(Dulieu__2[[#This Row],[Số Lượng]]&gt;1,Dulieu__2[[#This Row],[Số Lượng]],1)</f>
        <v xml:space="preserve"> </v>
      </c>
      <c r="F42" s="20" t="s">
        <v>28</v>
      </c>
      <c r="G42" s="20">
        <v>720</v>
      </c>
      <c r="H42" s="20">
        <f>Dulieu__2[[#This Row],[Giá]]*775</f>
        <v>558000</v>
      </c>
      <c r="I42" s="10" t="str">
        <f>IFERROR((Dulieu__2[[#This Row],[Giá]]/(Dulieu__2[[#This Row],[Trọng lượng(g)/gói]]*Dulieu__2[[#This Row],[Số Lượng]]))*100,"-")</f>
        <v>-</v>
      </c>
      <c r="J42" s="22" t="str">
        <f xml:space="preserve"> IFERROR(Dulieu__2[[#This Row],[ Giá(đài tệ)/100g]]*775,"-")</f>
        <v>-</v>
      </c>
      <c r="K42" s="20" t="s">
        <v>227</v>
      </c>
      <c r="L42" s="20" t="s">
        <v>228</v>
      </c>
      <c r="M42" s="20" t="s">
        <v>31</v>
      </c>
      <c r="N42" s="20" t="s">
        <v>229</v>
      </c>
      <c r="O42" s="20" t="s">
        <v>49</v>
      </c>
      <c r="P42" s="20" t="s">
        <v>230</v>
      </c>
      <c r="Q42" s="21" t="s">
        <v>1114</v>
      </c>
      <c r="R42" s="21" t="s">
        <v>1114</v>
      </c>
      <c r="S42" s="21" t="s">
        <v>1114</v>
      </c>
      <c r="T42" s="20" t="s">
        <v>34</v>
      </c>
      <c r="U42" s="20" t="s">
        <v>35</v>
      </c>
      <c r="V42" s="20" t="s">
        <v>173</v>
      </c>
      <c r="W42" s="20" t="s">
        <v>231</v>
      </c>
      <c r="X42" s="24" t="s">
        <v>232</v>
      </c>
    </row>
    <row r="43" spans="1:24" x14ac:dyDescent="0.3">
      <c r="A43" s="19" t="s">
        <v>235</v>
      </c>
      <c r="B43" s="20" t="s">
        <v>1111</v>
      </c>
      <c r="C43" s="20" t="s">
        <v>1217</v>
      </c>
      <c r="D43" s="21" t="str">
        <f xml:space="preserve"> IF(Dulieu__2[[#This Row],[Quantity]]&lt;&gt;1, Dulieu__2[[#This Row],[Quantity]],1)</f>
        <v xml:space="preserve"> 1</v>
      </c>
      <c r="E43" s="21" t="str">
        <f>IF(Dulieu__2[[#This Row],[Số Lượng]]&gt;1,Dulieu__2[[#This Row],[Số Lượng]],1)</f>
        <v xml:space="preserve"> 1</v>
      </c>
      <c r="F43" s="20" t="s">
        <v>28</v>
      </c>
      <c r="G43" s="20">
        <v>1170</v>
      </c>
      <c r="H43" s="20">
        <f>Dulieu__2[[#This Row],[Giá]]*775</f>
        <v>906750</v>
      </c>
      <c r="I43" s="10">
        <f>IFERROR((Dulieu__2[[#This Row],[Giá]]/(Dulieu__2[[#This Row],[Trọng lượng(g)/gói]]*Dulieu__2[[#This Row],[Số Lượng]]))*100,"-")</f>
        <v>117</v>
      </c>
      <c r="J43" s="22">
        <f xml:space="preserve"> IFERROR(Dulieu__2[[#This Row],[ Giá(đài tệ)/100g]]*775,"-")</f>
        <v>90675</v>
      </c>
      <c r="K43" s="20" t="s">
        <v>236</v>
      </c>
      <c r="L43" s="20" t="s">
        <v>228</v>
      </c>
      <c r="M43" s="20" t="s">
        <v>31</v>
      </c>
      <c r="N43" s="20" t="s">
        <v>229</v>
      </c>
      <c r="O43" s="20" t="s">
        <v>49</v>
      </c>
      <c r="P43" s="20" t="s">
        <v>230</v>
      </c>
      <c r="Q43" s="21" t="s">
        <v>1114</v>
      </c>
      <c r="R43" s="21" t="s">
        <v>1114</v>
      </c>
      <c r="S43" s="21" t="s">
        <v>1114</v>
      </c>
      <c r="T43" s="20" t="s">
        <v>34</v>
      </c>
      <c r="U43" s="20" t="s">
        <v>35</v>
      </c>
      <c r="V43" s="20" t="s">
        <v>173</v>
      </c>
      <c r="W43" s="20" t="s">
        <v>231</v>
      </c>
      <c r="X43" s="24" t="s">
        <v>232</v>
      </c>
    </row>
    <row r="44" spans="1:24" x14ac:dyDescent="0.3">
      <c r="A44" s="19" t="s">
        <v>237</v>
      </c>
      <c r="B44" s="20" t="s">
        <v>1124</v>
      </c>
      <c r="C44" s="20" t="s">
        <v>1218</v>
      </c>
      <c r="D44" s="21" t="str">
        <f xml:space="preserve"> IF(Dulieu__2[[#This Row],[Quantity]]&lt;&gt;1, Dulieu__2[[#This Row],[Quantity]],1)</f>
        <v xml:space="preserve"> 2</v>
      </c>
      <c r="E44" s="21" t="str">
        <f>IF(Dulieu__2[[#This Row],[Số Lượng]]&gt;1,Dulieu__2[[#This Row],[Số Lượng]],1)</f>
        <v xml:space="preserve"> 2</v>
      </c>
      <c r="F44" s="20" t="s">
        <v>28</v>
      </c>
      <c r="G44" s="20">
        <v>1944</v>
      </c>
      <c r="H44" s="20">
        <f>Dulieu__2[[#This Row],[Giá]]*775</f>
        <v>1506600</v>
      </c>
      <c r="I44" s="10">
        <f>IFERROR((Dulieu__2[[#This Row],[Giá]]/(Dulieu__2[[#This Row],[Trọng lượng(g)/gói]]*Dulieu__2[[#This Row],[Số Lượng]]))*100,"-")</f>
        <v>97.2</v>
      </c>
      <c r="J44" s="22">
        <f xml:space="preserve"> IFERROR(Dulieu__2[[#This Row],[ Giá(đài tệ)/100g]]*775,"-")</f>
        <v>75330</v>
      </c>
      <c r="K44" s="20" t="s">
        <v>238</v>
      </c>
      <c r="L44" s="20" t="s">
        <v>228</v>
      </c>
      <c r="M44" s="20" t="s">
        <v>31</v>
      </c>
      <c r="N44" s="20" t="s">
        <v>229</v>
      </c>
      <c r="O44" s="20" t="s">
        <v>49</v>
      </c>
      <c r="P44" s="20" t="s">
        <v>230</v>
      </c>
      <c r="Q44" s="21" t="s">
        <v>1114</v>
      </c>
      <c r="R44" s="21" t="s">
        <v>1114</v>
      </c>
      <c r="S44" s="21" t="s">
        <v>1114</v>
      </c>
      <c r="T44" s="20" t="s">
        <v>34</v>
      </c>
      <c r="U44" s="20" t="s">
        <v>35</v>
      </c>
      <c r="V44" s="20" t="s">
        <v>173</v>
      </c>
      <c r="W44" s="20" t="s">
        <v>231</v>
      </c>
      <c r="X44" s="24" t="s">
        <v>232</v>
      </c>
    </row>
    <row r="45" spans="1:24" x14ac:dyDescent="0.3">
      <c r="A45" s="19" t="s">
        <v>239</v>
      </c>
      <c r="B45" s="20" t="s">
        <v>1111</v>
      </c>
      <c r="C45" s="20" t="s">
        <v>1218</v>
      </c>
      <c r="D45" s="21" t="str">
        <f xml:space="preserve"> IF(Dulieu__2[[#This Row],[Quantity]]&lt;&gt;1, Dulieu__2[[#This Row],[Quantity]],1)</f>
        <v xml:space="preserve"> 1</v>
      </c>
      <c r="E45" s="21" t="str">
        <f>IF(Dulieu__2[[#This Row],[Số Lượng]]&gt;1,Dulieu__2[[#This Row],[Số Lượng]],1)</f>
        <v xml:space="preserve"> 1</v>
      </c>
      <c r="F45" s="20" t="s">
        <v>28</v>
      </c>
      <c r="G45" s="20">
        <v>1620</v>
      </c>
      <c r="H45" s="20">
        <f>Dulieu__2[[#This Row],[Giá]]*775</f>
        <v>1255500</v>
      </c>
      <c r="I45" s="10">
        <f>IFERROR((Dulieu__2[[#This Row],[Giá]]/(Dulieu__2[[#This Row],[Trọng lượng(g)/gói]]*Dulieu__2[[#This Row],[Số Lượng]]))*100,"-")</f>
        <v>162</v>
      </c>
      <c r="J45" s="22">
        <f xml:space="preserve"> IFERROR(Dulieu__2[[#This Row],[ Giá(đài tệ)/100g]]*775,"-")</f>
        <v>125550</v>
      </c>
      <c r="K45" s="20" t="s">
        <v>240</v>
      </c>
      <c r="L45" s="20" t="s">
        <v>228</v>
      </c>
      <c r="M45" s="20" t="s">
        <v>31</v>
      </c>
      <c r="N45" s="20" t="s">
        <v>229</v>
      </c>
      <c r="O45" s="20" t="s">
        <v>49</v>
      </c>
      <c r="P45" s="20" t="s">
        <v>230</v>
      </c>
      <c r="Q45" s="21" t="s">
        <v>1114</v>
      </c>
      <c r="R45" s="21" t="s">
        <v>1114</v>
      </c>
      <c r="S45" s="21" t="s">
        <v>1114</v>
      </c>
      <c r="T45" s="20" t="s">
        <v>34</v>
      </c>
      <c r="U45" s="20" t="s">
        <v>35</v>
      </c>
      <c r="V45" s="20" t="s">
        <v>173</v>
      </c>
      <c r="W45" s="20" t="s">
        <v>231</v>
      </c>
      <c r="X45" s="24" t="s">
        <v>232</v>
      </c>
    </row>
    <row r="46" spans="1:24" ht="28.8" x14ac:dyDescent="0.3">
      <c r="A46" s="19" t="s">
        <v>241</v>
      </c>
      <c r="B46" s="20" t="s">
        <v>1097</v>
      </c>
      <c r="C46" s="20" t="s">
        <v>1219</v>
      </c>
      <c r="D46" s="21" t="str">
        <f xml:space="preserve"> IF(Dulieu__2[[#This Row],[Quantity]]&lt;&gt;1, Dulieu__2[[#This Row],[Quantity]],1)</f>
        <v xml:space="preserve"> h</v>
      </c>
      <c r="E46" s="21" t="str">
        <f>IF(Dulieu__2[[#This Row],[Số Lượng]]&gt;1,Dulieu__2[[#This Row],[Số Lượng]],1)</f>
        <v xml:space="preserve"> h</v>
      </c>
      <c r="F46" s="20" t="s">
        <v>28</v>
      </c>
      <c r="G46" s="20">
        <v>999</v>
      </c>
      <c r="H46" s="20">
        <f>Dulieu__2[[#This Row],[Giá]]*775</f>
        <v>774225</v>
      </c>
      <c r="I46" s="10" t="str">
        <f>IFERROR((Dulieu__2[[#This Row],[Giá]]/(Dulieu__2[[#This Row],[Trọng lượng(g)/gói]]*Dulieu__2[[#This Row],[Số Lượng]]))*100,"-")</f>
        <v>-</v>
      </c>
      <c r="J46" s="22" t="str">
        <f xml:space="preserve"> IFERROR(Dulieu__2[[#This Row],[ Giá(đài tệ)/100g]]*775,"-")</f>
        <v>-</v>
      </c>
      <c r="K46" s="20" t="s">
        <v>242</v>
      </c>
      <c r="L46" s="20" t="s">
        <v>62</v>
      </c>
      <c r="M46" s="20" t="s">
        <v>63</v>
      </c>
      <c r="N46" s="20" t="s">
        <v>243</v>
      </c>
      <c r="O46" s="20" t="s">
        <v>49</v>
      </c>
      <c r="P46" s="20" t="s">
        <v>244</v>
      </c>
      <c r="Q46" s="21" t="s">
        <v>1125</v>
      </c>
      <c r="R46" s="21" t="s">
        <v>1126</v>
      </c>
      <c r="S46" s="21" t="s">
        <v>1126</v>
      </c>
      <c r="T46" s="20" t="s">
        <v>51</v>
      </c>
      <c r="U46" s="20" t="s">
        <v>52</v>
      </c>
      <c r="V46" s="20" t="s">
        <v>36</v>
      </c>
      <c r="W46" s="20" t="s">
        <v>66</v>
      </c>
      <c r="X46" s="24"/>
    </row>
    <row r="47" spans="1:24" ht="28.8" x14ac:dyDescent="0.3">
      <c r="A47" s="19" t="s">
        <v>245</v>
      </c>
      <c r="B47" s="20" t="s">
        <v>1094</v>
      </c>
      <c r="C47" s="20" t="s">
        <v>1220</v>
      </c>
      <c r="D47" s="21" t="str">
        <f xml:space="preserve"> IF(Dulieu__2[[#This Row],[Quantity]]&lt;&gt;1, Dulieu__2[[#This Row],[Quantity]],1)</f>
        <v xml:space="preserve"> m</v>
      </c>
      <c r="E47" s="21" t="str">
        <f>IF(Dulieu__2[[#This Row],[Số Lượng]]&gt;1,Dulieu__2[[#This Row],[Số Lượng]],1)</f>
        <v xml:space="preserve"> m</v>
      </c>
      <c r="F47" s="20" t="s">
        <v>28</v>
      </c>
      <c r="G47" s="20">
        <v>699</v>
      </c>
      <c r="H47" s="20">
        <f>Dulieu__2[[#This Row],[Giá]]*775</f>
        <v>541725</v>
      </c>
      <c r="I47" s="10" t="str">
        <f>IFERROR((Dulieu__2[[#This Row],[Giá]]/(Dulieu__2[[#This Row],[Trọng lượng(g)/gói]]*Dulieu__2[[#This Row],[Số Lượng]]))*100,"-")</f>
        <v>-</v>
      </c>
      <c r="J47" s="22" t="str">
        <f xml:space="preserve"> IFERROR(Dulieu__2[[#This Row],[ Giá(đài tệ)/100g]]*775,"-")</f>
        <v>-</v>
      </c>
      <c r="K47" s="20" t="s">
        <v>246</v>
      </c>
      <c r="L47" s="20" t="s">
        <v>62</v>
      </c>
      <c r="M47" s="20" t="s">
        <v>63</v>
      </c>
      <c r="N47" s="20" t="s">
        <v>247</v>
      </c>
      <c r="O47" s="20" t="s">
        <v>49</v>
      </c>
      <c r="P47" s="20" t="s">
        <v>222</v>
      </c>
      <c r="Q47" s="21" t="s">
        <v>1095</v>
      </c>
      <c r="R47" s="21" t="s">
        <v>1122</v>
      </c>
      <c r="S47" s="21" t="s">
        <v>1122</v>
      </c>
      <c r="T47" s="20" t="s">
        <v>51</v>
      </c>
      <c r="U47" s="20" t="s">
        <v>52</v>
      </c>
      <c r="V47" s="20" t="s">
        <v>36</v>
      </c>
      <c r="W47" s="20" t="s">
        <v>66</v>
      </c>
      <c r="X47" s="24"/>
    </row>
    <row r="48" spans="1:24" x14ac:dyDescent="0.3">
      <c r="A48" s="19" t="s">
        <v>250</v>
      </c>
      <c r="B48" s="20" t="s">
        <v>1127</v>
      </c>
      <c r="C48" s="20" t="s">
        <v>1221</v>
      </c>
      <c r="D48" s="21" t="str">
        <f xml:space="preserve"> IF(Dulieu__2[[#This Row],[Quantity]]&lt;&gt;1, Dulieu__2[[#This Row],[Quantity]],1)</f>
        <v>uy</v>
      </c>
      <c r="E48" s="21" t="str">
        <f>IF(Dulieu__2[[#This Row],[Số Lượng]]&gt;1,Dulieu__2[[#This Row],[Số Lượng]],1)</f>
        <v>uy</v>
      </c>
      <c r="F48" s="20" t="s">
        <v>28</v>
      </c>
      <c r="G48" s="20">
        <v>125</v>
      </c>
      <c r="H48" s="20">
        <f>Dulieu__2[[#This Row],[Giá]]*775</f>
        <v>96875</v>
      </c>
      <c r="I48" s="10" t="str">
        <f>IFERROR((Dulieu__2[[#This Row],[Giá]]/(Dulieu__2[[#This Row],[Trọng lượng(g)/gói]]*Dulieu__2[[#This Row],[Số Lượng]]))*100,"-")</f>
        <v>-</v>
      </c>
      <c r="J48" s="22" t="str">
        <f xml:space="preserve"> IFERROR(Dulieu__2[[#This Row],[ Giá(đài tệ)/100g]]*775,"-")</f>
        <v>-</v>
      </c>
      <c r="K48" s="20" t="s">
        <v>252</v>
      </c>
      <c r="L48" s="20"/>
      <c r="M48" s="20"/>
      <c r="N48" s="20"/>
      <c r="O48" s="20"/>
      <c r="P48" s="20"/>
      <c r="Q48" s="21" t="s">
        <v>1128</v>
      </c>
      <c r="R48" s="21"/>
      <c r="S48" s="21" t="s">
        <v>1128</v>
      </c>
      <c r="T48" s="20"/>
      <c r="U48" s="20"/>
      <c r="V48" s="20" t="s">
        <v>36</v>
      </c>
      <c r="W48" s="20"/>
      <c r="X48" s="24"/>
    </row>
    <row r="49" spans="1:24" ht="28.8" x14ac:dyDescent="0.3">
      <c r="A49" s="19" t="s">
        <v>253</v>
      </c>
      <c r="B49" s="20" t="s">
        <v>1094</v>
      </c>
      <c r="C49" s="20" t="s">
        <v>1222</v>
      </c>
      <c r="D49" s="21" t="str">
        <f xml:space="preserve"> IF(Dulieu__2[[#This Row],[Quantity]]&lt;&gt;1, Dulieu__2[[#This Row],[Quantity]],1)</f>
        <v xml:space="preserve"> m</v>
      </c>
      <c r="E49" s="21" t="str">
        <f>IF(Dulieu__2[[#This Row],[Số Lượng]]&gt;1,Dulieu__2[[#This Row],[Số Lượng]],1)</f>
        <v xml:space="preserve"> m</v>
      </c>
      <c r="F49" s="20" t="s">
        <v>28</v>
      </c>
      <c r="G49" s="20">
        <v>699</v>
      </c>
      <c r="H49" s="20">
        <f>Dulieu__2[[#This Row],[Giá]]*775</f>
        <v>541725</v>
      </c>
      <c r="I49" s="10" t="str">
        <f>IFERROR((Dulieu__2[[#This Row],[Giá]]/(Dulieu__2[[#This Row],[Trọng lượng(g)/gói]]*Dulieu__2[[#This Row],[Số Lượng]]))*100,"-")</f>
        <v>-</v>
      </c>
      <c r="J49" s="22" t="str">
        <f xml:space="preserve"> IFERROR(Dulieu__2[[#This Row],[ Giá(đài tệ)/100g]]*775,"-")</f>
        <v>-</v>
      </c>
      <c r="K49" s="20" t="s">
        <v>254</v>
      </c>
      <c r="L49" s="20" t="s">
        <v>62</v>
      </c>
      <c r="M49" s="20" t="s">
        <v>63</v>
      </c>
      <c r="N49" s="20" t="s">
        <v>255</v>
      </c>
      <c r="O49" s="20" t="s">
        <v>49</v>
      </c>
      <c r="P49" s="20" t="s">
        <v>256</v>
      </c>
      <c r="Q49" s="21" t="s">
        <v>1129</v>
      </c>
      <c r="R49" s="21" t="s">
        <v>1130</v>
      </c>
      <c r="S49" s="21" t="s">
        <v>1130</v>
      </c>
      <c r="T49" s="20" t="s">
        <v>51</v>
      </c>
      <c r="U49" s="20" t="s">
        <v>52</v>
      </c>
      <c r="V49" s="20" t="s">
        <v>36</v>
      </c>
      <c r="W49" s="20" t="s">
        <v>66</v>
      </c>
      <c r="X49" s="24" t="s">
        <v>69</v>
      </c>
    </row>
    <row r="50" spans="1:24" x14ac:dyDescent="0.3">
      <c r="A50" s="19" t="s">
        <v>258</v>
      </c>
      <c r="B50" s="20" t="s">
        <v>1106</v>
      </c>
      <c r="C50" s="20" t="s">
        <v>1223</v>
      </c>
      <c r="D50" s="21" t="str">
        <f xml:space="preserve"> IF(Dulieu__2[[#This Row],[Quantity]]&lt;&gt;1, Dulieu__2[[#This Row],[Quantity]],1)</f>
        <v/>
      </c>
      <c r="E50" s="21" t="str">
        <f>IF(Dulieu__2[[#This Row],[Số Lượng]]&gt;1,Dulieu__2[[#This Row],[Số Lượng]],1)</f>
        <v/>
      </c>
      <c r="F50" s="20" t="s">
        <v>28</v>
      </c>
      <c r="G50" s="20">
        <v>105</v>
      </c>
      <c r="H50" s="20">
        <f>Dulieu__2[[#This Row],[Giá]]*775</f>
        <v>81375</v>
      </c>
      <c r="I50" s="10" t="str">
        <f>IFERROR((Dulieu__2[[#This Row],[Giá]]/(Dulieu__2[[#This Row],[Trọng lượng(g)/gói]]*Dulieu__2[[#This Row],[Số Lượng]]))*100,"-")</f>
        <v>-</v>
      </c>
      <c r="J50" s="22" t="str">
        <f xml:space="preserve"> IFERROR(Dulieu__2[[#This Row],[ Giá(đài tệ)/100g]]*775,"-")</f>
        <v>-</v>
      </c>
      <c r="K50" s="20" t="s">
        <v>260</v>
      </c>
      <c r="L50" s="20"/>
      <c r="M50" s="20"/>
      <c r="N50" s="20"/>
      <c r="O50" s="20"/>
      <c r="P50" s="20"/>
      <c r="Q50" s="21" t="s">
        <v>1131</v>
      </c>
      <c r="R50" s="21"/>
      <c r="S50" s="21"/>
      <c r="T50" s="20"/>
      <c r="U50" s="20"/>
      <c r="V50" s="20" t="s">
        <v>36</v>
      </c>
      <c r="W50" s="20"/>
      <c r="X50" s="24"/>
    </row>
    <row r="51" spans="1:24" ht="28.8" x14ac:dyDescent="0.3">
      <c r="A51" s="19" t="s">
        <v>261</v>
      </c>
      <c r="B51" s="20" t="s">
        <v>1132</v>
      </c>
      <c r="C51" s="20" t="s">
        <v>1224</v>
      </c>
      <c r="D51" s="21" t="str">
        <f xml:space="preserve"> IF(Dulieu__2[[#This Row],[Quantity]]&lt;&gt;1, Dulieu__2[[#This Row],[Quantity]],1)</f>
        <v xml:space="preserve"> n</v>
      </c>
      <c r="E51" s="21" t="str">
        <f>IF(Dulieu__2[[#This Row],[Số Lượng]]&gt;1,Dulieu__2[[#This Row],[Số Lượng]],1)</f>
        <v xml:space="preserve"> n</v>
      </c>
      <c r="F51" s="20" t="s">
        <v>28</v>
      </c>
      <c r="G51" s="20">
        <v>899</v>
      </c>
      <c r="H51" s="20">
        <f>Dulieu__2[[#This Row],[Giá]]*775</f>
        <v>696725</v>
      </c>
      <c r="I51" s="10" t="str">
        <f>IFERROR((Dulieu__2[[#This Row],[Giá]]/(Dulieu__2[[#This Row],[Trọng lượng(g)/gói]]*Dulieu__2[[#This Row],[Số Lượng]]))*100,"-")</f>
        <v>-</v>
      </c>
      <c r="J51" s="22" t="str">
        <f xml:space="preserve"> IFERROR(Dulieu__2[[#This Row],[ Giá(đài tệ)/100g]]*775,"-")</f>
        <v>-</v>
      </c>
      <c r="K51" s="20" t="s">
        <v>263</v>
      </c>
      <c r="L51" s="20" t="s">
        <v>170</v>
      </c>
      <c r="M51" s="20" t="s">
        <v>31</v>
      </c>
      <c r="N51" s="20" t="s">
        <v>264</v>
      </c>
      <c r="O51" s="20" t="s">
        <v>49</v>
      </c>
      <c r="P51" s="20" t="s">
        <v>265</v>
      </c>
      <c r="Q51" s="21" t="s">
        <v>1133</v>
      </c>
      <c r="R51" s="21" t="s">
        <v>1410</v>
      </c>
      <c r="S51" s="21">
        <v>4001</v>
      </c>
      <c r="T51" s="20" t="s">
        <v>34</v>
      </c>
      <c r="U51" s="20" t="s">
        <v>35</v>
      </c>
      <c r="V51" s="20" t="s">
        <v>173</v>
      </c>
      <c r="W51" s="20" t="s">
        <v>174</v>
      </c>
      <c r="X51" s="24" t="s">
        <v>170</v>
      </c>
    </row>
    <row r="52" spans="1:24" ht="43.2" x14ac:dyDescent="0.3">
      <c r="A52" s="19" t="s">
        <v>269</v>
      </c>
      <c r="B52" s="20" t="s">
        <v>1094</v>
      </c>
      <c r="C52" s="20" t="s">
        <v>1225</v>
      </c>
      <c r="D52" s="21" t="str">
        <f xml:space="preserve"> IF(Dulieu__2[[#This Row],[Quantity]]&lt;&gt;1, Dulieu__2[[#This Row],[Quantity]],1)</f>
        <v xml:space="preserve"> m</v>
      </c>
      <c r="E52" s="21" t="str">
        <f>IF(Dulieu__2[[#This Row],[Số Lượng]]&gt;1,Dulieu__2[[#This Row],[Số Lượng]],1)</f>
        <v xml:space="preserve"> m</v>
      </c>
      <c r="F52" s="20" t="s">
        <v>28</v>
      </c>
      <c r="G52" s="20">
        <v>699</v>
      </c>
      <c r="H52" s="20">
        <f>Dulieu__2[[#This Row],[Giá]]*775</f>
        <v>541725</v>
      </c>
      <c r="I52" s="10" t="str">
        <f>IFERROR((Dulieu__2[[#This Row],[Giá]]/(Dulieu__2[[#This Row],[Trọng lượng(g)/gói]]*Dulieu__2[[#This Row],[Số Lượng]]))*100,"-")</f>
        <v>-</v>
      </c>
      <c r="J52" s="22" t="str">
        <f xml:space="preserve"> IFERROR(Dulieu__2[[#This Row],[ Giá(đài tệ)/100g]]*775,"-")</f>
        <v>-</v>
      </c>
      <c r="K52" s="20" t="s">
        <v>270</v>
      </c>
      <c r="L52" s="20" t="s">
        <v>30</v>
      </c>
      <c r="M52" s="20" t="s">
        <v>63</v>
      </c>
      <c r="N52" s="20" t="s">
        <v>271</v>
      </c>
      <c r="O52" s="20" t="s">
        <v>49</v>
      </c>
      <c r="P52" s="20" t="s">
        <v>272</v>
      </c>
      <c r="Q52" s="21" t="s">
        <v>1095</v>
      </c>
      <c r="R52" s="21" t="s">
        <v>1134</v>
      </c>
      <c r="S52" s="21" t="s">
        <v>1134</v>
      </c>
      <c r="T52" s="20" t="s">
        <v>51</v>
      </c>
      <c r="U52" s="20" t="s">
        <v>52</v>
      </c>
      <c r="V52" s="20" t="s">
        <v>36</v>
      </c>
      <c r="W52" s="20" t="s">
        <v>66</v>
      </c>
      <c r="X52" s="24" t="s">
        <v>69</v>
      </c>
    </row>
    <row r="53" spans="1:24" x14ac:dyDescent="0.3">
      <c r="A53" s="19" t="s">
        <v>273</v>
      </c>
      <c r="B53" s="20" t="s">
        <v>1135</v>
      </c>
      <c r="C53" s="20" t="s">
        <v>1226</v>
      </c>
      <c r="D53" s="21" t="str">
        <f xml:space="preserve"> IF(Dulieu__2[[#This Row],[Quantity]]&lt;&gt;1, Dulieu__2[[#This Row],[Quantity]],1)</f>
        <v xml:space="preserve">F </v>
      </c>
      <c r="E53" s="21" t="str">
        <f>IF(Dulieu__2[[#This Row],[Số Lượng]]&gt;1,Dulieu__2[[#This Row],[Số Lượng]],1)</f>
        <v xml:space="preserve">F </v>
      </c>
      <c r="F53" s="20" t="s">
        <v>28</v>
      </c>
      <c r="G53" s="20">
        <v>450</v>
      </c>
      <c r="H53" s="20">
        <f>Dulieu__2[[#This Row],[Giá]]*775</f>
        <v>348750</v>
      </c>
      <c r="I53" s="10" t="str">
        <f>IFERROR((Dulieu__2[[#This Row],[Giá]]/(Dulieu__2[[#This Row],[Trọng lượng(g)/gói]]*Dulieu__2[[#This Row],[Số Lượng]]))*100,"-")</f>
        <v>-</v>
      </c>
      <c r="J53" s="22" t="str">
        <f xml:space="preserve"> IFERROR(Dulieu__2[[#This Row],[ Giá(đài tệ)/100g]]*775,"-")</f>
        <v>-</v>
      </c>
      <c r="K53" s="20" t="s">
        <v>275</v>
      </c>
      <c r="L53" s="20" t="s">
        <v>276</v>
      </c>
      <c r="M53" s="20" t="s">
        <v>31</v>
      </c>
      <c r="N53" s="20" t="s">
        <v>277</v>
      </c>
      <c r="O53" s="20" t="s">
        <v>49</v>
      </c>
      <c r="P53" s="20" t="s">
        <v>278</v>
      </c>
      <c r="Q53" s="21" t="s">
        <v>1106</v>
      </c>
      <c r="R53" s="21" t="s">
        <v>1136</v>
      </c>
      <c r="S53" s="21" t="s">
        <v>1136</v>
      </c>
      <c r="T53" s="20" t="s">
        <v>34</v>
      </c>
      <c r="U53" s="20" t="s">
        <v>35</v>
      </c>
      <c r="V53" s="20" t="s">
        <v>173</v>
      </c>
      <c r="W53" s="20" t="s">
        <v>92</v>
      </c>
      <c r="X53" s="24"/>
    </row>
    <row r="54" spans="1:24" x14ac:dyDescent="0.3">
      <c r="A54" s="19" t="s">
        <v>280</v>
      </c>
      <c r="B54" s="20" t="s">
        <v>1102</v>
      </c>
      <c r="C54" s="20" t="s">
        <v>1227</v>
      </c>
      <c r="D54" s="21" t="str">
        <f xml:space="preserve"> IF(Dulieu__2[[#This Row],[Quantity]]&lt;&gt;1, Dulieu__2[[#This Row],[Quantity]],1)</f>
        <v xml:space="preserve"> 6</v>
      </c>
      <c r="E54" s="21" t="str">
        <f>IF(Dulieu__2[[#This Row],[Số Lượng]]&gt;1,Dulieu__2[[#This Row],[Số Lượng]],1)</f>
        <v xml:space="preserve"> 6</v>
      </c>
      <c r="F54" s="20" t="s">
        <v>28</v>
      </c>
      <c r="G54" s="20">
        <v>1311</v>
      </c>
      <c r="H54" s="20">
        <f>Dulieu__2[[#This Row],[Giá]]*775</f>
        <v>1016025</v>
      </c>
      <c r="I54" s="10" t="str">
        <f>IFERROR((Dulieu__2[[#This Row],[Giá]]/(Dulieu__2[[#This Row],[Trọng lượng(g)/gói]]*Dulieu__2[[#This Row],[Số Lượng]]))*100,"-")</f>
        <v>-</v>
      </c>
      <c r="J54" s="22" t="str">
        <f xml:space="preserve"> IFERROR(Dulieu__2[[#This Row],[ Giá(đài tệ)/100g]]*775,"-")</f>
        <v>-</v>
      </c>
      <c r="K54" s="20" t="s">
        <v>281</v>
      </c>
      <c r="L54" s="20" t="s">
        <v>282</v>
      </c>
      <c r="M54" s="20" t="s">
        <v>128</v>
      </c>
      <c r="N54" s="20"/>
      <c r="O54" s="20" t="s">
        <v>49</v>
      </c>
      <c r="P54" s="20"/>
      <c r="Q54" s="21" t="s">
        <v>1121</v>
      </c>
      <c r="R54" s="21"/>
      <c r="S54" s="21" t="s">
        <v>1121</v>
      </c>
      <c r="T54" s="20"/>
      <c r="U54" s="20"/>
      <c r="V54" s="20" t="s">
        <v>36</v>
      </c>
      <c r="W54" s="20" t="s">
        <v>283</v>
      </c>
      <c r="X54" s="24"/>
    </row>
    <row r="55" spans="1:24" x14ac:dyDescent="0.3">
      <c r="A55" s="19" t="s">
        <v>287</v>
      </c>
      <c r="B55" s="20" t="s">
        <v>1092</v>
      </c>
      <c r="C55" s="20" t="s">
        <v>1228</v>
      </c>
      <c r="D55" s="21" t="str">
        <f xml:space="preserve"> IF(Dulieu__2[[#This Row],[Quantity]]&lt;&gt;1, Dulieu__2[[#This Row],[Quantity]],1)</f>
        <v>12</v>
      </c>
      <c r="E55" s="21" t="str">
        <f>IF(Dulieu__2[[#This Row],[Số Lượng]]&gt;1,Dulieu__2[[#This Row],[Số Lượng]],1)</f>
        <v>12</v>
      </c>
      <c r="F55" s="20" t="s">
        <v>28</v>
      </c>
      <c r="G55" s="20">
        <v>2375</v>
      </c>
      <c r="H55" s="20">
        <f>Dulieu__2[[#This Row],[Giá]]*775</f>
        <v>1840625</v>
      </c>
      <c r="I55" s="10" t="str">
        <f>IFERROR((Dulieu__2[[#This Row],[Giá]]/(Dulieu__2[[#This Row],[Trọng lượng(g)/gói]]*Dulieu__2[[#This Row],[Số Lượng]]))*100,"-")</f>
        <v>-</v>
      </c>
      <c r="J55" s="22" t="str">
        <f xml:space="preserve"> IFERROR(Dulieu__2[[#This Row],[ Giá(đài tệ)/100g]]*775,"-")</f>
        <v>-</v>
      </c>
      <c r="K55" s="20" t="s">
        <v>288</v>
      </c>
      <c r="L55" s="20" t="s">
        <v>282</v>
      </c>
      <c r="M55" s="20" t="s">
        <v>128</v>
      </c>
      <c r="N55" s="20"/>
      <c r="O55" s="20" t="s">
        <v>49</v>
      </c>
      <c r="P55" s="20"/>
      <c r="Q55" s="21" t="s">
        <v>1121</v>
      </c>
      <c r="R55" s="21"/>
      <c r="S55" s="21" t="s">
        <v>1121</v>
      </c>
      <c r="T55" s="20"/>
      <c r="U55" s="20"/>
      <c r="V55" s="20" t="s">
        <v>36</v>
      </c>
      <c r="W55" s="20" t="s">
        <v>283</v>
      </c>
      <c r="X55" s="24"/>
    </row>
    <row r="56" spans="1:24" x14ac:dyDescent="0.3">
      <c r="A56" s="19" t="s">
        <v>289</v>
      </c>
      <c r="B56" s="20" t="s">
        <v>1115</v>
      </c>
      <c r="C56" s="20" t="s">
        <v>1229</v>
      </c>
      <c r="D56" s="21" t="str">
        <f xml:space="preserve"> IF(Dulieu__2[[#This Row],[Quantity]]&lt;&gt;1, Dulieu__2[[#This Row],[Quantity]],1)</f>
        <v xml:space="preserve"> 3</v>
      </c>
      <c r="E56" s="21" t="str">
        <f>IF(Dulieu__2[[#This Row],[Số Lượng]]&gt;1,Dulieu__2[[#This Row],[Số Lượng]],1)</f>
        <v xml:space="preserve"> 3</v>
      </c>
      <c r="F56" s="20" t="s">
        <v>28</v>
      </c>
      <c r="G56" s="20">
        <v>789</v>
      </c>
      <c r="H56" s="20">
        <f>Dulieu__2[[#This Row],[Giá]]*775</f>
        <v>611475</v>
      </c>
      <c r="I56" s="10" t="str">
        <f>IFERROR((Dulieu__2[[#This Row],[Giá]]/(Dulieu__2[[#This Row],[Trọng lượng(g)/gói]]*Dulieu__2[[#This Row],[Số Lượng]]))*100,"-")</f>
        <v>-</v>
      </c>
      <c r="J56" s="22" t="str">
        <f xml:space="preserve"> IFERROR(Dulieu__2[[#This Row],[ Giá(đài tệ)/100g]]*775,"-")</f>
        <v>-</v>
      </c>
      <c r="K56" s="20" t="s">
        <v>291</v>
      </c>
      <c r="L56" s="20" t="s">
        <v>282</v>
      </c>
      <c r="M56" s="20" t="s">
        <v>128</v>
      </c>
      <c r="N56" s="20"/>
      <c r="O56" s="20" t="s">
        <v>49</v>
      </c>
      <c r="P56" s="20"/>
      <c r="Q56" s="21" t="s">
        <v>1121</v>
      </c>
      <c r="R56" s="21"/>
      <c r="S56" s="21" t="s">
        <v>1121</v>
      </c>
      <c r="T56" s="20"/>
      <c r="U56" s="20"/>
      <c r="V56" s="20" t="s">
        <v>36</v>
      </c>
      <c r="W56" s="20" t="s">
        <v>283</v>
      </c>
      <c r="X56" s="24"/>
    </row>
    <row r="57" spans="1:24" x14ac:dyDescent="0.3">
      <c r="A57" s="19" t="s">
        <v>293</v>
      </c>
      <c r="B57" s="20" t="s">
        <v>1088</v>
      </c>
      <c r="C57" s="20" t="s">
        <v>1230</v>
      </c>
      <c r="D57" s="21" t="str">
        <f xml:space="preserve"> IF(Dulieu__2[[#This Row],[Quantity]]&lt;&gt;1, Dulieu__2[[#This Row],[Quantity]],1)</f>
        <v>10</v>
      </c>
      <c r="E57" s="21" t="str">
        <f>IF(Dulieu__2[[#This Row],[Số Lượng]]&gt;1,Dulieu__2[[#This Row],[Số Lượng]],1)</f>
        <v>10</v>
      </c>
      <c r="F57" s="20" t="s">
        <v>28</v>
      </c>
      <c r="G57" s="20">
        <v>2043</v>
      </c>
      <c r="H57" s="20">
        <f>Dulieu__2[[#This Row],[Giá]]*775</f>
        <v>1583325</v>
      </c>
      <c r="I57" s="10" t="str">
        <f>IFERROR((Dulieu__2[[#This Row],[Giá]]/(Dulieu__2[[#This Row],[Trọng lượng(g)/gói]]*Dulieu__2[[#This Row],[Số Lượng]]))*100,"-")</f>
        <v>-</v>
      </c>
      <c r="J57" s="22" t="str">
        <f xml:space="preserve"> IFERROR(Dulieu__2[[#This Row],[ Giá(đài tệ)/100g]]*775,"-")</f>
        <v>-</v>
      </c>
      <c r="K57" s="20" t="s">
        <v>294</v>
      </c>
      <c r="L57" s="20" t="s">
        <v>282</v>
      </c>
      <c r="M57" s="20" t="s">
        <v>128</v>
      </c>
      <c r="N57" s="20"/>
      <c r="O57" s="20" t="s">
        <v>49</v>
      </c>
      <c r="P57" s="20"/>
      <c r="Q57" s="21" t="s">
        <v>1121</v>
      </c>
      <c r="R57" s="21"/>
      <c r="S57" s="21" t="s">
        <v>1121</v>
      </c>
      <c r="T57" s="20"/>
      <c r="U57" s="20"/>
      <c r="V57" s="20" t="s">
        <v>36</v>
      </c>
      <c r="W57" s="20" t="s">
        <v>283</v>
      </c>
      <c r="X57" s="24"/>
    </row>
    <row r="58" spans="1:24" x14ac:dyDescent="0.3">
      <c r="A58" s="19" t="s">
        <v>295</v>
      </c>
      <c r="B58" s="20" t="s">
        <v>1104</v>
      </c>
      <c r="C58" s="20" t="s">
        <v>1231</v>
      </c>
      <c r="D58" s="21" t="str">
        <f xml:space="preserve"> IF(Dulieu__2[[#This Row],[Quantity]]&lt;&gt;1, Dulieu__2[[#This Row],[Quantity]],1)</f>
        <v>Pe</v>
      </c>
      <c r="E58" s="21" t="str">
        <f>IF(Dulieu__2[[#This Row],[Số Lượng]]&gt;1,Dulieu__2[[#This Row],[Số Lượng]],1)</f>
        <v>Pe</v>
      </c>
      <c r="F58" s="20" t="s">
        <v>28</v>
      </c>
      <c r="G58" s="20">
        <v>740</v>
      </c>
      <c r="H58" s="20">
        <f>Dulieu__2[[#This Row],[Giá]]*775</f>
        <v>573500</v>
      </c>
      <c r="I58" s="10" t="str">
        <f>IFERROR((Dulieu__2[[#This Row],[Giá]]/(Dulieu__2[[#This Row],[Trọng lượng(g)/gói]]*Dulieu__2[[#This Row],[Số Lượng]]))*100,"-")</f>
        <v>-</v>
      </c>
      <c r="J58" s="22" t="str">
        <f xml:space="preserve"> IFERROR(Dulieu__2[[#This Row],[ Giá(đài tệ)/100g]]*775,"-")</f>
        <v>-</v>
      </c>
      <c r="K58" s="20" t="s">
        <v>297</v>
      </c>
      <c r="L58" s="20" t="s">
        <v>276</v>
      </c>
      <c r="M58" s="20" t="s">
        <v>31</v>
      </c>
      <c r="N58" s="20" t="s">
        <v>90</v>
      </c>
      <c r="O58" s="20" t="s">
        <v>49</v>
      </c>
      <c r="P58" s="20" t="s">
        <v>298</v>
      </c>
      <c r="Q58" s="21" t="s">
        <v>1411</v>
      </c>
      <c r="R58" s="21" t="s">
        <v>1137</v>
      </c>
      <c r="S58" s="21">
        <v>301</v>
      </c>
      <c r="T58" s="20" t="s">
        <v>51</v>
      </c>
      <c r="U58" s="20" t="s">
        <v>35</v>
      </c>
      <c r="V58" s="20" t="s">
        <v>36</v>
      </c>
      <c r="W58" s="20" t="s">
        <v>92</v>
      </c>
      <c r="X58" s="24"/>
    </row>
    <row r="59" spans="1:24" x14ac:dyDescent="0.3">
      <c r="A59" s="19" t="s">
        <v>299</v>
      </c>
      <c r="B59" s="20" t="s">
        <v>1138</v>
      </c>
      <c r="C59" s="20" t="s">
        <v>1232</v>
      </c>
      <c r="D59" s="21" t="str">
        <f xml:space="preserve"> IF(Dulieu__2[[#This Row],[Quantity]]&lt;&gt;1, Dulieu__2[[#This Row],[Quantity]],1)</f>
        <v>20</v>
      </c>
      <c r="E59" s="21" t="str">
        <f>IF(Dulieu__2[[#This Row],[Số Lượng]]&gt;1,Dulieu__2[[#This Row],[Số Lượng]],1)</f>
        <v>20</v>
      </c>
      <c r="F59" s="20" t="s">
        <v>28</v>
      </c>
      <c r="G59" s="20">
        <v>2430</v>
      </c>
      <c r="H59" s="20">
        <f>Dulieu__2[[#This Row],[Giá]]*775</f>
        <v>1883250</v>
      </c>
      <c r="I59" s="10" t="str">
        <f>IFERROR((Dulieu__2[[#This Row],[Giá]]/(Dulieu__2[[#This Row],[Trọng lượng(g)/gói]]*Dulieu__2[[#This Row],[Số Lượng]]))*100,"-")</f>
        <v>-</v>
      </c>
      <c r="J59" s="22" t="str">
        <f xml:space="preserve"> IFERROR(Dulieu__2[[#This Row],[ Giá(đài tệ)/100g]]*775,"-")</f>
        <v>-</v>
      </c>
      <c r="K59" s="20" t="s">
        <v>300</v>
      </c>
      <c r="L59" s="20"/>
      <c r="M59" s="20"/>
      <c r="N59" s="20"/>
      <c r="O59" s="20"/>
      <c r="P59" s="20"/>
      <c r="Q59" s="21" t="s">
        <v>1128</v>
      </c>
      <c r="R59" s="21"/>
      <c r="S59" s="21" t="s">
        <v>1128</v>
      </c>
      <c r="T59" s="20"/>
      <c r="U59" s="20"/>
      <c r="V59" s="20" t="s">
        <v>36</v>
      </c>
      <c r="W59" s="20"/>
      <c r="X59" s="24"/>
    </row>
    <row r="60" spans="1:24" x14ac:dyDescent="0.3">
      <c r="A60" s="19" t="s">
        <v>301</v>
      </c>
      <c r="B60" s="20" t="s">
        <v>1104</v>
      </c>
      <c r="C60" s="20" t="s">
        <v>1233</v>
      </c>
      <c r="D60" s="21" t="str">
        <f xml:space="preserve"> IF(Dulieu__2[[#This Row],[Quantity]]&lt;&gt;1, Dulieu__2[[#This Row],[Quantity]],1)</f>
        <v>Pe</v>
      </c>
      <c r="E60" s="21" t="str">
        <f>IF(Dulieu__2[[#This Row],[Số Lượng]]&gt;1,Dulieu__2[[#This Row],[Số Lượng]],1)</f>
        <v>Pe</v>
      </c>
      <c r="F60" s="20" t="s">
        <v>28</v>
      </c>
      <c r="G60" s="20">
        <v>810</v>
      </c>
      <c r="H60" s="20">
        <f>Dulieu__2[[#This Row],[Giá]]*775</f>
        <v>627750</v>
      </c>
      <c r="I60" s="10" t="str">
        <f>IFERROR((Dulieu__2[[#This Row],[Giá]]/(Dulieu__2[[#This Row],[Trọng lượng(g)/gói]]*Dulieu__2[[#This Row],[Số Lượng]]))*100,"-")</f>
        <v>-</v>
      </c>
      <c r="J60" s="22" t="str">
        <f xml:space="preserve"> IFERROR(Dulieu__2[[#This Row],[ Giá(đài tệ)/100g]]*775,"-")</f>
        <v>-</v>
      </c>
      <c r="K60" s="20" t="s">
        <v>302</v>
      </c>
      <c r="L60" s="20"/>
      <c r="M60" s="20"/>
      <c r="N60" s="20"/>
      <c r="O60" s="20"/>
      <c r="P60" s="20"/>
      <c r="Q60" s="21" t="s">
        <v>1128</v>
      </c>
      <c r="R60" s="21"/>
      <c r="S60" s="21" t="s">
        <v>1128</v>
      </c>
      <c r="T60" s="20"/>
      <c r="U60" s="20"/>
      <c r="V60" s="20" t="s">
        <v>36</v>
      </c>
      <c r="W60" s="20"/>
      <c r="X60" s="24"/>
    </row>
    <row r="61" spans="1:24" x14ac:dyDescent="0.3">
      <c r="A61" s="19" t="s">
        <v>303</v>
      </c>
      <c r="B61" s="20" t="s">
        <v>1104</v>
      </c>
      <c r="C61" s="20" t="s">
        <v>1234</v>
      </c>
      <c r="D61" s="21" t="str">
        <f xml:space="preserve"> IF(Dulieu__2[[#This Row],[Quantity]]&lt;&gt;1, Dulieu__2[[#This Row],[Quantity]],1)</f>
        <v>Pe</v>
      </c>
      <c r="E61" s="21" t="str">
        <f>IF(Dulieu__2[[#This Row],[Số Lượng]]&gt;1,Dulieu__2[[#This Row],[Số Lượng]],1)</f>
        <v>Pe</v>
      </c>
      <c r="F61" s="20" t="s">
        <v>28</v>
      </c>
      <c r="G61" s="20">
        <v>1350</v>
      </c>
      <c r="H61" s="20">
        <f>Dulieu__2[[#This Row],[Giá]]*775</f>
        <v>1046250</v>
      </c>
      <c r="I61" s="10" t="str">
        <f>IFERROR((Dulieu__2[[#This Row],[Giá]]/(Dulieu__2[[#This Row],[Trọng lượng(g)/gói]]*Dulieu__2[[#This Row],[Số Lượng]]))*100,"-")</f>
        <v>-</v>
      </c>
      <c r="J61" s="22" t="str">
        <f xml:space="preserve"> IFERROR(Dulieu__2[[#This Row],[ Giá(đài tệ)/100g]]*775,"-")</f>
        <v>-</v>
      </c>
      <c r="K61" s="20" t="s">
        <v>304</v>
      </c>
      <c r="L61" s="20" t="s">
        <v>30</v>
      </c>
      <c r="M61" s="20" t="s">
        <v>31</v>
      </c>
      <c r="N61" s="20" t="s">
        <v>90</v>
      </c>
      <c r="O61" s="20" t="s">
        <v>49</v>
      </c>
      <c r="P61" s="20" t="s">
        <v>305</v>
      </c>
      <c r="Q61" s="21" t="s">
        <v>1128</v>
      </c>
      <c r="R61" s="21" t="s">
        <v>1128</v>
      </c>
      <c r="S61" s="21" t="s">
        <v>1128</v>
      </c>
      <c r="T61" s="20" t="s">
        <v>51</v>
      </c>
      <c r="U61" s="20" t="s">
        <v>35</v>
      </c>
      <c r="V61" s="20" t="s">
        <v>36</v>
      </c>
      <c r="W61" s="20" t="s">
        <v>306</v>
      </c>
      <c r="X61" s="24" t="s">
        <v>307</v>
      </c>
    </row>
    <row r="62" spans="1:24" ht="43.2" x14ac:dyDescent="0.3">
      <c r="A62" s="19" t="s">
        <v>311</v>
      </c>
      <c r="B62" s="20" t="s">
        <v>1139</v>
      </c>
      <c r="C62" s="20" t="s">
        <v>1235</v>
      </c>
      <c r="D62" s="21" t="str">
        <f xml:space="preserve"> IF(Dulieu__2[[#This Row],[Quantity]]&lt;&gt;1, Dulieu__2[[#This Row],[Quantity]],1)</f>
        <v xml:space="preserve">i </v>
      </c>
      <c r="E62" s="21" t="str">
        <f>IF(Dulieu__2[[#This Row],[Số Lượng]]&gt;1,Dulieu__2[[#This Row],[Số Lượng]],1)</f>
        <v xml:space="preserve">i </v>
      </c>
      <c r="F62" s="20" t="s">
        <v>28</v>
      </c>
      <c r="G62" s="20">
        <v>162</v>
      </c>
      <c r="H62" s="20">
        <f>Dulieu__2[[#This Row],[Giá]]*775</f>
        <v>125550</v>
      </c>
      <c r="I62" s="10" t="str">
        <f>IFERROR((Dulieu__2[[#This Row],[Giá]]/(Dulieu__2[[#This Row],[Trọng lượng(g)/gói]]*Dulieu__2[[#This Row],[Số Lượng]]))*100,"-")</f>
        <v>-</v>
      </c>
      <c r="J62" s="22" t="str">
        <f xml:space="preserve"> IFERROR(Dulieu__2[[#This Row],[ Giá(đài tệ)/100g]]*775,"-")</f>
        <v>-</v>
      </c>
      <c r="K62" s="20" t="s">
        <v>313</v>
      </c>
      <c r="L62" s="20"/>
      <c r="M62" s="20"/>
      <c r="N62" s="20"/>
      <c r="O62" s="20"/>
      <c r="P62" s="20"/>
      <c r="Q62" s="21" t="s">
        <v>1112</v>
      </c>
      <c r="R62" s="21"/>
      <c r="S62" s="21">
        <v>1000</v>
      </c>
      <c r="T62" s="20"/>
      <c r="U62" s="20"/>
      <c r="V62" s="20" t="s">
        <v>36</v>
      </c>
      <c r="W62" s="20"/>
      <c r="X62" s="24"/>
    </row>
    <row r="63" spans="1:24" ht="28.8" x14ac:dyDescent="0.3">
      <c r="A63" s="19" t="s">
        <v>314</v>
      </c>
      <c r="B63" s="20" t="s">
        <v>1140</v>
      </c>
      <c r="C63" s="20" t="s">
        <v>1236</v>
      </c>
      <c r="D63" s="21" t="str">
        <f xml:space="preserve"> IF(Dulieu__2[[#This Row],[Quantity]]&lt;&gt;1, Dulieu__2[[#This Row],[Quantity]],1)</f>
        <v>kg</v>
      </c>
      <c r="E63" s="21" t="str">
        <f>IF(Dulieu__2[[#This Row],[Số Lượng]]&gt;1,Dulieu__2[[#This Row],[Số Lượng]],1)</f>
        <v>kg</v>
      </c>
      <c r="F63" s="20" t="s">
        <v>28</v>
      </c>
      <c r="G63" s="20">
        <v>162</v>
      </c>
      <c r="H63" s="20">
        <f>Dulieu__2[[#This Row],[Giá]]*775</f>
        <v>125550</v>
      </c>
      <c r="I63" s="10" t="str">
        <f>IFERROR((Dulieu__2[[#This Row],[Giá]]/(Dulieu__2[[#This Row],[Trọng lượng(g)/gói]]*Dulieu__2[[#This Row],[Số Lượng]]))*100,"-")</f>
        <v>-</v>
      </c>
      <c r="J63" s="22" t="str">
        <f xml:space="preserve"> IFERROR(Dulieu__2[[#This Row],[ Giá(đài tệ)/100g]]*775,"-")</f>
        <v>-</v>
      </c>
      <c r="K63" s="20" t="s">
        <v>315</v>
      </c>
      <c r="L63" s="20"/>
      <c r="M63" s="20"/>
      <c r="N63" s="20"/>
      <c r="O63" s="20"/>
      <c r="P63" s="20"/>
      <c r="Q63" s="21" t="s">
        <v>1112</v>
      </c>
      <c r="R63" s="21"/>
      <c r="S63" s="21">
        <v>1000</v>
      </c>
      <c r="T63" s="20"/>
      <c r="U63" s="20"/>
      <c r="V63" s="20" t="s">
        <v>36</v>
      </c>
      <c r="W63" s="20"/>
      <c r="X63" s="24"/>
    </row>
    <row r="64" spans="1:24" ht="28.8" x14ac:dyDescent="0.3">
      <c r="A64" s="19" t="s">
        <v>316</v>
      </c>
      <c r="B64" s="20" t="s">
        <v>1141</v>
      </c>
      <c r="C64" s="20" t="s">
        <v>1237</v>
      </c>
      <c r="D64" s="21" t="str">
        <f xml:space="preserve"> IF(Dulieu__2[[#This Row],[Quantity]]&lt;&gt;1, Dulieu__2[[#This Row],[Quantity]],1)</f>
        <v>ạt</v>
      </c>
      <c r="E64" s="21" t="str">
        <f>IF(Dulieu__2[[#This Row],[Số Lượng]]&gt;1,Dulieu__2[[#This Row],[Số Lượng]],1)</f>
        <v>ạt</v>
      </c>
      <c r="F64" s="20" t="s">
        <v>28</v>
      </c>
      <c r="G64" s="20">
        <v>699</v>
      </c>
      <c r="H64" s="20">
        <f>Dulieu__2[[#This Row],[Giá]]*775</f>
        <v>541725</v>
      </c>
      <c r="I64" s="10" t="str">
        <f>IFERROR((Dulieu__2[[#This Row],[Giá]]/(Dulieu__2[[#This Row],[Trọng lượng(g)/gói]]*Dulieu__2[[#This Row],[Số Lượng]]))*100,"-")</f>
        <v>-</v>
      </c>
      <c r="J64" s="22" t="str">
        <f xml:space="preserve"> IFERROR(Dulieu__2[[#This Row],[ Giá(đài tệ)/100g]]*775,"-")</f>
        <v>-</v>
      </c>
      <c r="K64" s="20" t="s">
        <v>317</v>
      </c>
      <c r="L64" s="20" t="s">
        <v>170</v>
      </c>
      <c r="M64" s="20" t="s">
        <v>31</v>
      </c>
      <c r="N64" s="20" t="s">
        <v>318</v>
      </c>
      <c r="O64" s="20" t="s">
        <v>49</v>
      </c>
      <c r="P64" s="20" t="s">
        <v>319</v>
      </c>
      <c r="Q64" s="21" t="s">
        <v>1114</v>
      </c>
      <c r="R64" s="21" t="s">
        <v>1409</v>
      </c>
      <c r="S64" s="21">
        <v>1000</v>
      </c>
      <c r="T64" s="20" t="s">
        <v>34</v>
      </c>
      <c r="U64" s="20" t="s">
        <v>35</v>
      </c>
      <c r="V64" s="20" t="s">
        <v>173</v>
      </c>
      <c r="W64" s="20" t="s">
        <v>320</v>
      </c>
      <c r="X64" s="24" t="s">
        <v>170</v>
      </c>
    </row>
    <row r="65" spans="1:24" ht="28.8" x14ac:dyDescent="0.3">
      <c r="A65" s="19" t="s">
        <v>316</v>
      </c>
      <c r="B65" s="20" t="s">
        <v>1141</v>
      </c>
      <c r="C65" s="20" t="s">
        <v>1237</v>
      </c>
      <c r="D65" s="21" t="str">
        <f xml:space="preserve"> IF(Dulieu__2[[#This Row],[Quantity]]&lt;&gt;1, Dulieu__2[[#This Row],[Quantity]],1)</f>
        <v>ạt</v>
      </c>
      <c r="E65" s="21" t="str">
        <f>IF(Dulieu__2[[#This Row],[Số Lượng]]&gt;1,Dulieu__2[[#This Row],[Số Lượng]],1)</f>
        <v>ạt</v>
      </c>
      <c r="F65" s="20" t="s">
        <v>28</v>
      </c>
      <c r="G65" s="20">
        <v>744</v>
      </c>
      <c r="H65" s="20">
        <f>Dulieu__2[[#This Row],[Giá]]*775</f>
        <v>576600</v>
      </c>
      <c r="I65" s="10" t="str">
        <f>IFERROR((Dulieu__2[[#This Row],[Giá]]/(Dulieu__2[[#This Row],[Trọng lượng(g)/gói]]*Dulieu__2[[#This Row],[Số Lượng]]))*100,"-")</f>
        <v>-</v>
      </c>
      <c r="J65" s="22" t="str">
        <f xml:space="preserve"> IFERROR(Dulieu__2[[#This Row],[ Giá(đài tệ)/100g]]*775,"-")</f>
        <v>-</v>
      </c>
      <c r="K65" s="20" t="s">
        <v>323</v>
      </c>
      <c r="L65" s="20"/>
      <c r="M65" s="20"/>
      <c r="N65" s="20"/>
      <c r="O65" s="20"/>
      <c r="P65" s="20"/>
      <c r="Q65" s="21" t="s">
        <v>1114</v>
      </c>
      <c r="R65" s="21"/>
      <c r="S65" s="21">
        <v>1000</v>
      </c>
      <c r="T65" s="20"/>
      <c r="U65" s="20"/>
      <c r="V65" s="20" t="s">
        <v>36</v>
      </c>
      <c r="W65" s="20"/>
      <c r="X65" s="24"/>
    </row>
    <row r="66" spans="1:24" x14ac:dyDescent="0.3">
      <c r="A66" s="19" t="s">
        <v>324</v>
      </c>
      <c r="B66" s="20" t="s">
        <v>1142</v>
      </c>
      <c r="C66" s="20" t="s">
        <v>1394</v>
      </c>
      <c r="D66" s="21" t="str">
        <f xml:space="preserve"> IF(Dulieu__2[[#This Row],[Quantity]]&lt;&gt;1, Dulieu__2[[#This Row],[Quantity]],1)</f>
        <v xml:space="preserve">k </v>
      </c>
      <c r="E66" s="21" t="str">
        <f>IF(Dulieu__2[[#This Row],[Số Lượng]]&gt;1,Dulieu__2[[#This Row],[Số Lượng]],1)</f>
        <v xml:space="preserve">k </v>
      </c>
      <c r="F66" s="20" t="s">
        <v>28</v>
      </c>
      <c r="G66" s="20">
        <v>99</v>
      </c>
      <c r="H66" s="20">
        <f>Dulieu__2[[#This Row],[Giá]]*775</f>
        <v>76725</v>
      </c>
      <c r="I66" s="10" t="str">
        <f>IFERROR((Dulieu__2[[#This Row],[Giá]]/(Dulieu__2[[#This Row],[Trọng lượng(g)/gói]]*Dulieu__2[[#This Row],[Số Lượng]]))*100,"-")</f>
        <v>-</v>
      </c>
      <c r="J66" s="22" t="str">
        <f xml:space="preserve"> IFERROR(Dulieu__2[[#This Row],[ Giá(đài tệ)/100g]]*775,"-")</f>
        <v>-</v>
      </c>
      <c r="K66" s="20" t="s">
        <v>326</v>
      </c>
      <c r="L66" s="20"/>
      <c r="M66" s="20"/>
      <c r="N66" s="20"/>
      <c r="O66" s="20"/>
      <c r="P66" s="20"/>
      <c r="Q66" s="21" t="s">
        <v>1101</v>
      </c>
      <c r="R66" s="21"/>
      <c r="S66" s="21" t="s">
        <v>1101</v>
      </c>
      <c r="T66" s="20"/>
      <c r="U66" s="20"/>
      <c r="V66" s="20" t="s">
        <v>36</v>
      </c>
      <c r="W66" s="20"/>
      <c r="X66" s="24"/>
    </row>
    <row r="67" spans="1:24" x14ac:dyDescent="0.3">
      <c r="A67" s="19" t="s">
        <v>327</v>
      </c>
      <c r="B67" s="20" t="s">
        <v>1102</v>
      </c>
      <c r="C67" s="20" t="s">
        <v>1394</v>
      </c>
      <c r="D67" s="21" t="str">
        <f xml:space="preserve"> IF(Dulieu__2[[#This Row],[Quantity]]&lt;&gt;1, Dulieu__2[[#This Row],[Quantity]],1)</f>
        <v xml:space="preserve"> 6</v>
      </c>
      <c r="E67" s="21" t="str">
        <f>IF(Dulieu__2[[#This Row],[Số Lượng]]&gt;1,Dulieu__2[[#This Row],[Số Lượng]],1)</f>
        <v xml:space="preserve"> 6</v>
      </c>
      <c r="F67" s="20" t="s">
        <v>28</v>
      </c>
      <c r="G67" s="20">
        <v>599</v>
      </c>
      <c r="H67" s="20">
        <f>Dulieu__2[[#This Row],[Giá]]*775</f>
        <v>464225</v>
      </c>
      <c r="I67" s="10" t="str">
        <f>IFERROR((Dulieu__2[[#This Row],[Giá]]/(Dulieu__2[[#This Row],[Trọng lượng(g)/gói]]*Dulieu__2[[#This Row],[Số Lượng]]))*100,"-")</f>
        <v>-</v>
      </c>
      <c r="J67" s="22" t="str">
        <f xml:space="preserve"> IFERROR(Dulieu__2[[#This Row],[ Giá(đài tệ)/100g]]*775,"-")</f>
        <v>-</v>
      </c>
      <c r="K67" s="20" t="s">
        <v>328</v>
      </c>
      <c r="L67" s="20" t="s">
        <v>30</v>
      </c>
      <c r="M67" s="20" t="s">
        <v>31</v>
      </c>
      <c r="N67" s="20" t="s">
        <v>90</v>
      </c>
      <c r="O67" s="20" t="s">
        <v>49</v>
      </c>
      <c r="P67" s="20" t="s">
        <v>91</v>
      </c>
      <c r="Q67" s="21" t="s">
        <v>1101</v>
      </c>
      <c r="R67" s="21" t="s">
        <v>1404</v>
      </c>
      <c r="S67" s="21" t="s">
        <v>1101</v>
      </c>
      <c r="T67" s="20" t="s">
        <v>34</v>
      </c>
      <c r="U67" s="20" t="s">
        <v>35</v>
      </c>
      <c r="V67" s="20" t="s">
        <v>36</v>
      </c>
      <c r="W67" s="20" t="s">
        <v>92</v>
      </c>
      <c r="X67" s="24"/>
    </row>
    <row r="68" spans="1:24" x14ac:dyDescent="0.3">
      <c r="A68" s="19" t="s">
        <v>329</v>
      </c>
      <c r="B68" s="20" t="s">
        <v>1092</v>
      </c>
      <c r="C68" s="20" t="s">
        <v>1394</v>
      </c>
      <c r="D68" s="21" t="str">
        <f xml:space="preserve"> IF(Dulieu__2[[#This Row],[Quantity]]&lt;&gt;1, Dulieu__2[[#This Row],[Quantity]],1)</f>
        <v>12</v>
      </c>
      <c r="E68" s="21" t="str">
        <f>IF(Dulieu__2[[#This Row],[Số Lượng]]&gt;1,Dulieu__2[[#This Row],[Số Lượng]],1)</f>
        <v>12</v>
      </c>
      <c r="F68" s="20" t="s">
        <v>28</v>
      </c>
      <c r="G68" s="20">
        <v>999</v>
      </c>
      <c r="H68" s="20">
        <f>Dulieu__2[[#This Row],[Giá]]*775</f>
        <v>774225</v>
      </c>
      <c r="I68" s="10" t="str">
        <f>IFERROR((Dulieu__2[[#This Row],[Giá]]/(Dulieu__2[[#This Row],[Trọng lượng(g)/gói]]*Dulieu__2[[#This Row],[Số Lượng]]))*100,"-")</f>
        <v>-</v>
      </c>
      <c r="J68" s="22" t="str">
        <f xml:space="preserve"> IFERROR(Dulieu__2[[#This Row],[ Giá(đài tệ)/100g]]*775,"-")</f>
        <v>-</v>
      </c>
      <c r="K68" s="20" t="s">
        <v>330</v>
      </c>
      <c r="L68" s="20" t="s">
        <v>30</v>
      </c>
      <c r="M68" s="20" t="s">
        <v>31</v>
      </c>
      <c r="N68" s="20" t="s">
        <v>90</v>
      </c>
      <c r="O68" s="20" t="s">
        <v>49</v>
      </c>
      <c r="P68" s="20" t="s">
        <v>91</v>
      </c>
      <c r="Q68" s="21" t="s">
        <v>1101</v>
      </c>
      <c r="R68" s="21" t="s">
        <v>1404</v>
      </c>
      <c r="S68" s="21" t="s">
        <v>1101</v>
      </c>
      <c r="T68" s="20" t="s">
        <v>34</v>
      </c>
      <c r="U68" s="20" t="s">
        <v>35</v>
      </c>
      <c r="V68" s="20" t="s">
        <v>36</v>
      </c>
      <c r="W68" s="20" t="s">
        <v>92</v>
      </c>
      <c r="X68" s="24"/>
    </row>
    <row r="69" spans="1:24" x14ac:dyDescent="0.3">
      <c r="A69" s="19" t="s">
        <v>331</v>
      </c>
      <c r="B69" s="20" t="s">
        <v>1143</v>
      </c>
      <c r="C69" s="19" t="s">
        <v>331</v>
      </c>
      <c r="D69" s="21" t="str">
        <f xml:space="preserve"> IF(Dulieu__2[[#This Row],[Quantity]]&lt;&gt;1, Dulieu__2[[#This Row],[Quantity]],1)</f>
        <v xml:space="preserve">n </v>
      </c>
      <c r="E69" s="21" t="str">
        <f>IF(Dulieu__2[[#This Row],[Số Lượng]]&gt;1,Dulieu__2[[#This Row],[Số Lượng]],1)</f>
        <v xml:space="preserve">n </v>
      </c>
      <c r="F69" s="20" t="s">
        <v>28</v>
      </c>
      <c r="G69" s="20">
        <v>59</v>
      </c>
      <c r="H69" s="20">
        <f>Dulieu__2[[#This Row],[Giá]]*775</f>
        <v>45725</v>
      </c>
      <c r="I69" s="10" t="str">
        <f>IFERROR((Dulieu__2[[#This Row],[Giá]]/(Dulieu__2[[#This Row],[Trọng lượng(g)/gói]]*Dulieu__2[[#This Row],[Số Lượng]]))*100,"-")</f>
        <v>-</v>
      </c>
      <c r="J69" s="22" t="str">
        <f xml:space="preserve"> IFERROR(Dulieu__2[[#This Row],[ Giá(đài tệ)/100g]]*775,"-")</f>
        <v>-</v>
      </c>
      <c r="K69" s="20" t="s">
        <v>333</v>
      </c>
      <c r="L69" s="20"/>
      <c r="M69" s="20"/>
      <c r="N69" s="20"/>
      <c r="O69" s="20"/>
      <c r="P69" s="20"/>
      <c r="Q69" s="21" t="s">
        <v>1128</v>
      </c>
      <c r="R69" s="21"/>
      <c r="S69" s="21" t="s">
        <v>1128</v>
      </c>
      <c r="T69" s="20"/>
      <c r="U69" s="20"/>
      <c r="V69" s="20" t="s">
        <v>36</v>
      </c>
      <c r="W69" s="20"/>
      <c r="X69" s="24"/>
    </row>
    <row r="70" spans="1:24" x14ac:dyDescent="0.3">
      <c r="A70" s="19" t="s">
        <v>334</v>
      </c>
      <c r="B70" s="20" t="s">
        <v>1107</v>
      </c>
      <c r="C70" s="20"/>
      <c r="D70" s="21" t="str">
        <f xml:space="preserve"> IF(Dulieu__2[[#This Row],[Quantity]]&lt;&gt;1, Dulieu__2[[#This Row],[Quantity]],1)</f>
        <v>ng</v>
      </c>
      <c r="E70" s="21" t="str">
        <f>IF(Dulieu__2[[#This Row],[Số Lượng]]&gt;1,Dulieu__2[[#This Row],[Số Lượng]],1)</f>
        <v>ng</v>
      </c>
      <c r="F70" s="20" t="s">
        <v>28</v>
      </c>
      <c r="G70" s="20">
        <v>50</v>
      </c>
      <c r="H70" s="20">
        <f>Dulieu__2[[#This Row],[Giá]]*775</f>
        <v>38750</v>
      </c>
      <c r="I70" s="10" t="str">
        <f>IFERROR((Dulieu__2[[#This Row],[Giá]]/(Dulieu__2[[#This Row],[Trọng lượng(g)/gói]]*Dulieu__2[[#This Row],[Số Lượng]]))*100,"-")</f>
        <v>-</v>
      </c>
      <c r="J70" s="22" t="str">
        <f xml:space="preserve"> IFERROR(Dulieu__2[[#This Row],[ Giá(đài tệ)/100g]]*775,"-")</f>
        <v>-</v>
      </c>
      <c r="K70" s="20" t="s">
        <v>336</v>
      </c>
      <c r="L70" s="20"/>
      <c r="M70" s="20"/>
      <c r="N70" s="20"/>
      <c r="O70" s="20"/>
      <c r="P70" s="20"/>
      <c r="Q70" s="21" t="s">
        <v>1106</v>
      </c>
      <c r="R70" s="21"/>
      <c r="S70" s="21">
        <v>1000</v>
      </c>
      <c r="T70" s="20"/>
      <c r="U70" s="20"/>
      <c r="V70" s="20" t="s">
        <v>36</v>
      </c>
      <c r="W70" s="20"/>
      <c r="X70" s="24"/>
    </row>
    <row r="71" spans="1:24" x14ac:dyDescent="0.3">
      <c r="A71" s="19" t="s">
        <v>337</v>
      </c>
      <c r="B71" s="20" t="s">
        <v>1144</v>
      </c>
      <c r="C71" s="20" t="s">
        <v>1238</v>
      </c>
      <c r="D71" s="21" t="str">
        <f xml:space="preserve"> IF(Dulieu__2[[#This Row],[Quantity]]&lt;&gt;1, Dulieu__2[[#This Row],[Quantity]],1)</f>
        <v xml:space="preserve">g </v>
      </c>
      <c r="E71" s="21" t="str">
        <f>IF(Dulieu__2[[#This Row],[Số Lượng]]&gt;1,Dulieu__2[[#This Row],[Số Lượng]],1)</f>
        <v xml:space="preserve">g </v>
      </c>
      <c r="F71" s="20" t="s">
        <v>28</v>
      </c>
      <c r="G71" s="20">
        <v>739</v>
      </c>
      <c r="H71" s="20">
        <f>Dulieu__2[[#This Row],[Giá]]*775</f>
        <v>572725</v>
      </c>
      <c r="I71" s="10" t="str">
        <f>IFERROR((Dulieu__2[[#This Row],[Giá]]/(Dulieu__2[[#This Row],[Trọng lượng(g)/gói]]*Dulieu__2[[#This Row],[Số Lượng]]))*100,"-")</f>
        <v>-</v>
      </c>
      <c r="J71" s="22" t="str">
        <f xml:space="preserve"> IFERROR(Dulieu__2[[#This Row],[ Giá(đài tệ)/100g]]*775,"-")</f>
        <v>-</v>
      </c>
      <c r="K71" s="20" t="s">
        <v>339</v>
      </c>
      <c r="L71" s="20" t="s">
        <v>340</v>
      </c>
      <c r="M71" s="20" t="s">
        <v>31</v>
      </c>
      <c r="N71" s="20" t="s">
        <v>341</v>
      </c>
      <c r="O71" s="20" t="s">
        <v>49</v>
      </c>
      <c r="P71" s="20" t="s">
        <v>342</v>
      </c>
      <c r="Q71" s="21" t="s">
        <v>1412</v>
      </c>
      <c r="R71" s="21" t="s">
        <v>1413</v>
      </c>
      <c r="S71" s="21">
        <v>600</v>
      </c>
      <c r="T71" s="20" t="s">
        <v>34</v>
      </c>
      <c r="U71" s="20" t="s">
        <v>343</v>
      </c>
      <c r="V71" s="20" t="s">
        <v>36</v>
      </c>
      <c r="W71" s="20" t="s">
        <v>344</v>
      </c>
      <c r="X71" s="24" t="s">
        <v>345</v>
      </c>
    </row>
    <row r="72" spans="1:24" ht="28.8" x14ac:dyDescent="0.3">
      <c r="A72" s="19" t="s">
        <v>351</v>
      </c>
      <c r="B72" s="20" t="s">
        <v>1111</v>
      </c>
      <c r="C72" s="20" t="s">
        <v>1239</v>
      </c>
      <c r="D72" s="21" t="str">
        <f xml:space="preserve"> IF(Dulieu__2[[#This Row],[Quantity]]&lt;&gt;1, Dulieu__2[[#This Row],[Quantity]],1)</f>
        <v xml:space="preserve"> 1</v>
      </c>
      <c r="E72" s="21" t="str">
        <f>IF(Dulieu__2[[#This Row],[Số Lượng]]&gt;1,Dulieu__2[[#This Row],[Số Lượng]],1)</f>
        <v xml:space="preserve"> 1</v>
      </c>
      <c r="F72" s="20" t="s">
        <v>28</v>
      </c>
      <c r="G72" s="20">
        <v>1739</v>
      </c>
      <c r="H72" s="20">
        <f>Dulieu__2[[#This Row],[Giá]]*775</f>
        <v>1347725</v>
      </c>
      <c r="I72" s="10">
        <f>IFERROR((Dulieu__2[[#This Row],[Giá]]/(Dulieu__2[[#This Row],[Trọng lượng(g)/gói]]*Dulieu__2[[#This Row],[Số Lượng]]))*100,"-")</f>
        <v>173.9</v>
      </c>
      <c r="J72" s="22">
        <f xml:space="preserve"> IFERROR(Dulieu__2[[#This Row],[ Giá(đài tệ)/100g]]*775,"-")</f>
        <v>134772.5</v>
      </c>
      <c r="K72" s="20" t="s">
        <v>352</v>
      </c>
      <c r="L72" s="20" t="s">
        <v>353</v>
      </c>
      <c r="M72" s="20" t="s">
        <v>63</v>
      </c>
      <c r="N72" s="20" t="s">
        <v>354</v>
      </c>
      <c r="O72" s="20" t="s">
        <v>49</v>
      </c>
      <c r="P72" s="20" t="s">
        <v>355</v>
      </c>
      <c r="Q72" s="21" t="s">
        <v>1414</v>
      </c>
      <c r="R72" s="21" t="s">
        <v>1114</v>
      </c>
      <c r="S72" s="21" t="s">
        <v>1114</v>
      </c>
      <c r="T72" s="20"/>
      <c r="U72" s="20" t="s">
        <v>35</v>
      </c>
      <c r="V72" s="20" t="s">
        <v>154</v>
      </c>
      <c r="W72" s="20" t="s">
        <v>356</v>
      </c>
      <c r="X72" s="24"/>
    </row>
    <row r="73" spans="1:24" ht="28.8" x14ac:dyDescent="0.3">
      <c r="A73" s="19" t="s">
        <v>359</v>
      </c>
      <c r="B73" s="20" t="s">
        <v>1143</v>
      </c>
      <c r="C73" s="20" t="s">
        <v>1239</v>
      </c>
      <c r="D73" s="21" t="str">
        <f xml:space="preserve"> IF(Dulieu__2[[#This Row],[Quantity]]&lt;&gt;1, Dulieu__2[[#This Row],[Quantity]],1)</f>
        <v xml:space="preserve">n </v>
      </c>
      <c r="E73" s="21" t="str">
        <f>IF(Dulieu__2[[#This Row],[Số Lượng]]&gt;1,Dulieu__2[[#This Row],[Số Lượng]],1)</f>
        <v xml:space="preserve">n </v>
      </c>
      <c r="F73" s="20" t="s">
        <v>28</v>
      </c>
      <c r="G73" s="20">
        <v>945</v>
      </c>
      <c r="H73" s="20">
        <f>Dulieu__2[[#This Row],[Giá]]*775</f>
        <v>732375</v>
      </c>
      <c r="I73" s="10" t="str">
        <f>IFERROR((Dulieu__2[[#This Row],[Giá]]/(Dulieu__2[[#This Row],[Trọng lượng(g)/gói]]*Dulieu__2[[#This Row],[Số Lượng]]))*100,"-")</f>
        <v>-</v>
      </c>
      <c r="J73" s="22" t="str">
        <f xml:space="preserve"> IFERROR(Dulieu__2[[#This Row],[ Giá(đài tệ)/100g]]*775,"-")</f>
        <v>-</v>
      </c>
      <c r="K73" s="20" t="s">
        <v>361</v>
      </c>
      <c r="L73" s="20" t="s">
        <v>353</v>
      </c>
      <c r="M73" s="20" t="s">
        <v>63</v>
      </c>
      <c r="N73" s="20" t="s">
        <v>354</v>
      </c>
      <c r="O73" s="20" t="s">
        <v>49</v>
      </c>
      <c r="P73" s="20" t="s">
        <v>355</v>
      </c>
      <c r="Q73" s="21" t="s">
        <v>1414</v>
      </c>
      <c r="R73" s="21" t="s">
        <v>1114</v>
      </c>
      <c r="S73" s="21" t="s">
        <v>1114</v>
      </c>
      <c r="T73" s="20"/>
      <c r="U73" s="20" t="s">
        <v>35</v>
      </c>
      <c r="V73" s="20" t="s">
        <v>154</v>
      </c>
      <c r="W73" s="20" t="s">
        <v>356</v>
      </c>
      <c r="X73" s="24"/>
    </row>
    <row r="74" spans="1:24" x14ac:dyDescent="0.3">
      <c r="A74" s="19" t="s">
        <v>362</v>
      </c>
      <c r="B74" s="20" t="s">
        <v>1138</v>
      </c>
      <c r="C74" s="20" t="s">
        <v>1392</v>
      </c>
      <c r="D74" s="21" t="str">
        <f xml:space="preserve"> IF(Dulieu__2[[#This Row],[Quantity]]&lt;&gt;1, Dulieu__2[[#This Row],[Quantity]],1)</f>
        <v>20</v>
      </c>
      <c r="E74" s="21" t="str">
        <f>IF(Dulieu__2[[#This Row],[Số Lượng]]&gt;1,Dulieu__2[[#This Row],[Số Lượng]],1)</f>
        <v>20</v>
      </c>
      <c r="F74" s="20" t="s">
        <v>28</v>
      </c>
      <c r="G74" s="20">
        <v>999</v>
      </c>
      <c r="H74" s="20">
        <f>Dulieu__2[[#This Row],[Giá]]*775</f>
        <v>774225</v>
      </c>
      <c r="I74" s="10">
        <f>IFERROR((Dulieu__2[[#This Row],[Giá]]/(Dulieu__2[[#This Row],[Trọng lượng(g)/gói]]*Dulieu__2[[#This Row],[Số Lượng]]))*100,"-")</f>
        <v>16.650000000000002</v>
      </c>
      <c r="J74" s="22">
        <f xml:space="preserve"> IFERROR(Dulieu__2[[#This Row],[ Giá(đài tệ)/100g]]*775,"-")</f>
        <v>12903.750000000002</v>
      </c>
      <c r="K74" s="20" t="s">
        <v>363</v>
      </c>
      <c r="L74" s="20" t="s">
        <v>30</v>
      </c>
      <c r="M74" s="20" t="s">
        <v>31</v>
      </c>
      <c r="N74" s="20" t="s">
        <v>90</v>
      </c>
      <c r="O74" s="20" t="s">
        <v>49</v>
      </c>
      <c r="P74" s="20" t="s">
        <v>364</v>
      </c>
      <c r="Q74" s="21" t="s">
        <v>1128</v>
      </c>
      <c r="R74" s="21" t="s">
        <v>1128</v>
      </c>
      <c r="S74" s="21" t="s">
        <v>1128</v>
      </c>
      <c r="T74" s="20" t="s">
        <v>51</v>
      </c>
      <c r="U74" s="20" t="s">
        <v>35</v>
      </c>
      <c r="V74" s="20" t="s">
        <v>36</v>
      </c>
      <c r="W74" s="20" t="s">
        <v>92</v>
      </c>
      <c r="X74" s="24"/>
    </row>
    <row r="75" spans="1:24" x14ac:dyDescent="0.3">
      <c r="A75" s="19" t="s">
        <v>365</v>
      </c>
      <c r="B75" s="20" t="s">
        <v>1088</v>
      </c>
      <c r="C75" s="20" t="s">
        <v>1393</v>
      </c>
      <c r="D75" s="21" t="str">
        <f xml:space="preserve"> IF(Dulieu__2[[#This Row],[Quantity]]&lt;&gt;1, Dulieu__2[[#This Row],[Quantity]],1)</f>
        <v>10</v>
      </c>
      <c r="E75" s="21" t="str">
        <f>IF(Dulieu__2[[#This Row],[Số Lượng]]&gt;1,Dulieu__2[[#This Row],[Số Lượng]],1)</f>
        <v>10</v>
      </c>
      <c r="F75" s="20" t="s">
        <v>28</v>
      </c>
      <c r="G75" s="20">
        <v>599</v>
      </c>
      <c r="H75" s="20">
        <f>Dulieu__2[[#This Row],[Giá]]*775</f>
        <v>464225</v>
      </c>
      <c r="I75" s="10">
        <f>IFERROR((Dulieu__2[[#This Row],[Giá]]/(Dulieu__2[[#This Row],[Trọng lượng(g)/gói]]*Dulieu__2[[#This Row],[Số Lượng]]))*100,"-")</f>
        <v>19.966666666666665</v>
      </c>
      <c r="J75" s="22">
        <f xml:space="preserve"> IFERROR(Dulieu__2[[#This Row],[ Giá(đài tệ)/100g]]*775,"-")</f>
        <v>15474.166666666666</v>
      </c>
      <c r="K75" s="20" t="s">
        <v>366</v>
      </c>
      <c r="L75" s="20" t="s">
        <v>30</v>
      </c>
      <c r="M75" s="20" t="s">
        <v>31</v>
      </c>
      <c r="N75" s="20" t="s">
        <v>90</v>
      </c>
      <c r="O75" s="20" t="s">
        <v>49</v>
      </c>
      <c r="P75" s="20" t="s">
        <v>364</v>
      </c>
      <c r="Q75" s="21" t="s">
        <v>1128</v>
      </c>
      <c r="R75" s="21" t="s">
        <v>1128</v>
      </c>
      <c r="S75" s="21" t="s">
        <v>1128</v>
      </c>
      <c r="T75" s="20" t="s">
        <v>51</v>
      </c>
      <c r="U75" s="20" t="s">
        <v>35</v>
      </c>
      <c r="V75" s="20" t="s">
        <v>36</v>
      </c>
      <c r="W75" s="20" t="s">
        <v>92</v>
      </c>
      <c r="X75" s="24"/>
    </row>
    <row r="76" spans="1:24" x14ac:dyDescent="0.3">
      <c r="A76" s="19" t="s">
        <v>367</v>
      </c>
      <c r="B76" s="20" t="s">
        <v>1102</v>
      </c>
      <c r="C76" s="20" t="s">
        <v>1240</v>
      </c>
      <c r="D76" s="21" t="str">
        <f xml:space="preserve"> IF(Dulieu__2[[#This Row],[Quantity]]&lt;&gt;1, Dulieu__2[[#This Row],[Quantity]],1)</f>
        <v xml:space="preserve"> 6</v>
      </c>
      <c r="E76" s="21" t="str">
        <f>IF(Dulieu__2[[#This Row],[Số Lượng]]&gt;1,Dulieu__2[[#This Row],[Số Lượng]],1)</f>
        <v xml:space="preserve"> 6</v>
      </c>
      <c r="F76" s="20" t="s">
        <v>28</v>
      </c>
      <c r="G76" s="20">
        <v>999</v>
      </c>
      <c r="H76" s="20">
        <f>Dulieu__2[[#This Row],[Giá]]*775</f>
        <v>774225</v>
      </c>
      <c r="I76" s="10">
        <f>IFERROR((Dulieu__2[[#This Row],[Giá]]/(Dulieu__2[[#This Row],[Trọng lượng(g)/gói]]*Dulieu__2[[#This Row],[Số Lượng]]))*100,"-")</f>
        <v>111.00000000000001</v>
      </c>
      <c r="J76" s="22">
        <f xml:space="preserve"> IFERROR(Dulieu__2[[#This Row],[ Giá(đài tệ)/100g]]*775,"-")</f>
        <v>86025.000000000015</v>
      </c>
      <c r="K76" s="20" t="s">
        <v>368</v>
      </c>
      <c r="L76" s="20" t="s">
        <v>369</v>
      </c>
      <c r="M76" s="20" t="s">
        <v>63</v>
      </c>
      <c r="N76" s="20" t="s">
        <v>370</v>
      </c>
      <c r="O76" s="20" t="s">
        <v>49</v>
      </c>
      <c r="P76" s="20" t="s">
        <v>371</v>
      </c>
      <c r="Q76" s="21" t="s">
        <v>970</v>
      </c>
      <c r="R76" s="21" t="s">
        <v>970</v>
      </c>
      <c r="S76" s="21" t="s">
        <v>970</v>
      </c>
      <c r="T76" s="20" t="s">
        <v>51</v>
      </c>
      <c r="U76" s="20" t="s">
        <v>52</v>
      </c>
      <c r="V76" s="20" t="s">
        <v>36</v>
      </c>
      <c r="W76" s="20" t="s">
        <v>372</v>
      </c>
      <c r="X76" s="24"/>
    </row>
    <row r="77" spans="1:24" x14ac:dyDescent="0.3">
      <c r="A77" s="19" t="s">
        <v>375</v>
      </c>
      <c r="B77" s="20" t="s">
        <v>1115</v>
      </c>
      <c r="C77" s="20" t="s">
        <v>1241</v>
      </c>
      <c r="D77" s="21" t="str">
        <f xml:space="preserve"> IF(Dulieu__2[[#This Row],[Quantity]]&lt;&gt;1, Dulieu__2[[#This Row],[Quantity]],1)</f>
        <v xml:space="preserve"> 3</v>
      </c>
      <c r="E77" s="21" t="str">
        <f>IF(Dulieu__2[[#This Row],[Số Lượng]]&gt;1,Dulieu__2[[#This Row],[Số Lượng]],1)</f>
        <v xml:space="preserve"> 3</v>
      </c>
      <c r="F77" s="20" t="s">
        <v>28</v>
      </c>
      <c r="G77" s="20">
        <v>599</v>
      </c>
      <c r="H77" s="20">
        <f>Dulieu__2[[#This Row],[Giá]]*775</f>
        <v>464225</v>
      </c>
      <c r="I77" s="10">
        <f>IFERROR((Dulieu__2[[#This Row],[Giá]]/(Dulieu__2[[#This Row],[Trọng lượng(g)/gói]]*Dulieu__2[[#This Row],[Số Lượng]]))*100,"-")</f>
        <v>133.11111111111111</v>
      </c>
      <c r="J77" s="22">
        <f xml:space="preserve"> IFERROR(Dulieu__2[[#This Row],[ Giá(đài tệ)/100g]]*775,"-")</f>
        <v>103161.11111111111</v>
      </c>
      <c r="K77" s="20" t="s">
        <v>376</v>
      </c>
      <c r="L77" s="20" t="s">
        <v>369</v>
      </c>
      <c r="M77" s="20" t="s">
        <v>63</v>
      </c>
      <c r="N77" s="20" t="s">
        <v>370</v>
      </c>
      <c r="O77" s="20" t="s">
        <v>49</v>
      </c>
      <c r="P77" s="20" t="s">
        <v>371</v>
      </c>
      <c r="Q77" s="21" t="s">
        <v>970</v>
      </c>
      <c r="R77" s="21" t="s">
        <v>970</v>
      </c>
      <c r="S77" s="21" t="s">
        <v>970</v>
      </c>
      <c r="T77" s="20" t="s">
        <v>51</v>
      </c>
      <c r="U77" s="20" t="s">
        <v>52</v>
      </c>
      <c r="V77" s="20" t="s">
        <v>36</v>
      </c>
      <c r="W77" s="20" t="s">
        <v>372</v>
      </c>
      <c r="X77" s="24"/>
    </row>
    <row r="78" spans="1:24" x14ac:dyDescent="0.3">
      <c r="A78" s="19" t="s">
        <v>377</v>
      </c>
      <c r="B78" s="20" t="s">
        <v>1145</v>
      </c>
      <c r="C78" s="20" t="s">
        <v>1389</v>
      </c>
      <c r="D78" s="21" t="str">
        <f xml:space="preserve"> IF(Dulieu__2[[#This Row],[Quantity]]&lt;&gt;1, Dulieu__2[[#This Row],[Quantity]],1)</f>
        <v>an</v>
      </c>
      <c r="E78" s="21" t="str">
        <f>IF(Dulieu__2[[#This Row],[Số Lượng]]&gt;1,Dulieu__2[[#This Row],[Số Lượng]],1)</f>
        <v>an</v>
      </c>
      <c r="F78" s="20" t="s">
        <v>28</v>
      </c>
      <c r="G78" s="20">
        <v>889</v>
      </c>
      <c r="H78" s="20">
        <f>Dulieu__2[[#This Row],[Giá]]*775</f>
        <v>688975</v>
      </c>
      <c r="I78" s="10" t="str">
        <f>IFERROR((Dulieu__2[[#This Row],[Giá]]/(Dulieu__2[[#This Row],[Trọng lượng(g)/gói]]*Dulieu__2[[#This Row],[Số Lượng]]))*100,"-")</f>
        <v>-</v>
      </c>
      <c r="J78" s="22" t="str">
        <f xml:space="preserve"> IFERROR(Dulieu__2[[#This Row],[ Giá(đài tệ)/100g]]*775,"-")</f>
        <v>-</v>
      </c>
      <c r="K78" s="20" t="s">
        <v>379</v>
      </c>
      <c r="L78" s="20" t="s">
        <v>282</v>
      </c>
      <c r="M78" s="20" t="s">
        <v>31</v>
      </c>
      <c r="N78" s="20" t="s">
        <v>380</v>
      </c>
      <c r="O78" s="20"/>
      <c r="P78" s="20" t="s">
        <v>381</v>
      </c>
      <c r="Q78" s="21" t="s">
        <v>1106</v>
      </c>
      <c r="R78" s="21" t="s">
        <v>1415</v>
      </c>
      <c r="S78" s="21">
        <v>5000</v>
      </c>
      <c r="T78" s="20" t="s">
        <v>51</v>
      </c>
      <c r="U78" s="20" t="s">
        <v>343</v>
      </c>
      <c r="V78" s="20" t="s">
        <v>36</v>
      </c>
      <c r="W78" s="20" t="s">
        <v>382</v>
      </c>
      <c r="X78" s="24" t="s">
        <v>383</v>
      </c>
    </row>
    <row r="79" spans="1:24" x14ac:dyDescent="0.3">
      <c r="A79" s="19" t="s">
        <v>387</v>
      </c>
      <c r="B79" s="20" t="s">
        <v>1143</v>
      </c>
      <c r="C79" s="20" t="s">
        <v>1389</v>
      </c>
      <c r="D79" s="21" t="str">
        <f xml:space="preserve"> IF(Dulieu__2[[#This Row],[Quantity]]&lt;&gt;1, Dulieu__2[[#This Row],[Quantity]],1)</f>
        <v xml:space="preserve">n </v>
      </c>
      <c r="E79" s="21" t="str">
        <f>IF(Dulieu__2[[#This Row],[Số Lượng]]&gt;1,Dulieu__2[[#This Row],[Số Lượng]],1)</f>
        <v xml:space="preserve">n </v>
      </c>
      <c r="F79" s="20" t="s">
        <v>28</v>
      </c>
      <c r="G79" s="20">
        <v>1414</v>
      </c>
      <c r="H79" s="20">
        <f>Dulieu__2[[#This Row],[Giá]]*775</f>
        <v>1095850</v>
      </c>
      <c r="I79" s="10" t="str">
        <f>IFERROR((Dulieu__2[[#This Row],[Giá]]/(Dulieu__2[[#This Row],[Trọng lượng(g)/gói]]*Dulieu__2[[#This Row],[Số Lượng]]))*100,"-")</f>
        <v>-</v>
      </c>
      <c r="J79" s="22" t="str">
        <f xml:space="preserve"> IFERROR(Dulieu__2[[#This Row],[ Giá(đài tệ)/100g]]*775,"-")</f>
        <v>-</v>
      </c>
      <c r="K79" s="20" t="s">
        <v>388</v>
      </c>
      <c r="L79" s="20" t="s">
        <v>282</v>
      </c>
      <c r="M79" s="20" t="s">
        <v>31</v>
      </c>
      <c r="N79" s="20" t="s">
        <v>380</v>
      </c>
      <c r="O79" s="20"/>
      <c r="P79" s="20" t="s">
        <v>389</v>
      </c>
      <c r="Q79" s="21" t="s">
        <v>1106</v>
      </c>
      <c r="R79" s="21" t="s">
        <v>1416</v>
      </c>
      <c r="S79" s="21">
        <v>10000</v>
      </c>
      <c r="T79" s="20" t="s">
        <v>51</v>
      </c>
      <c r="U79" s="20" t="s">
        <v>343</v>
      </c>
      <c r="V79" s="20" t="s">
        <v>36</v>
      </c>
      <c r="W79" s="20" t="s">
        <v>382</v>
      </c>
      <c r="X79" s="24" t="s">
        <v>383</v>
      </c>
    </row>
    <row r="80" spans="1:24" x14ac:dyDescent="0.3">
      <c r="A80" s="19" t="s">
        <v>390</v>
      </c>
      <c r="B80" s="20" t="s">
        <v>1146</v>
      </c>
      <c r="C80" s="20" t="s">
        <v>1389</v>
      </c>
      <c r="D80" s="21" t="str">
        <f xml:space="preserve"> IF(Dulieu__2[[#This Row],[Quantity]]&lt;&gt;1, Dulieu__2[[#This Row],[Quantity]],1)</f>
        <v xml:space="preserve">3 </v>
      </c>
      <c r="E80" s="21" t="str">
        <f>IF(Dulieu__2[[#This Row],[Số Lượng]]&gt;1,Dulieu__2[[#This Row],[Số Lượng]],1)</f>
        <v xml:space="preserve">3 </v>
      </c>
      <c r="F80" s="20" t="s">
        <v>28</v>
      </c>
      <c r="G80" s="20">
        <v>654</v>
      </c>
      <c r="H80" s="20">
        <f>Dulieu__2[[#This Row],[Giá]]*775</f>
        <v>506850</v>
      </c>
      <c r="I80" s="10" t="str">
        <f>IFERROR((Dulieu__2[[#This Row],[Giá]]/(Dulieu__2[[#This Row],[Trọng lượng(g)/gói]]*Dulieu__2[[#This Row],[Số Lượng]]))*100,"-")</f>
        <v>-</v>
      </c>
      <c r="J80" s="22" t="str">
        <f xml:space="preserve"> IFERROR(Dulieu__2[[#This Row],[ Giá(đài tệ)/100g]]*775,"-")</f>
        <v>-</v>
      </c>
      <c r="K80" s="20" t="s">
        <v>392</v>
      </c>
      <c r="L80" s="20" t="s">
        <v>282</v>
      </c>
      <c r="M80" s="20" t="s">
        <v>31</v>
      </c>
      <c r="N80" s="20" t="s">
        <v>380</v>
      </c>
      <c r="O80" s="20"/>
      <c r="P80" s="20" t="s">
        <v>393</v>
      </c>
      <c r="Q80" s="21" t="s">
        <v>1106</v>
      </c>
      <c r="R80" s="21" t="s">
        <v>1417</v>
      </c>
      <c r="S80" s="21">
        <v>3000</v>
      </c>
      <c r="T80" s="20" t="s">
        <v>51</v>
      </c>
      <c r="U80" s="20" t="s">
        <v>343</v>
      </c>
      <c r="V80" s="20" t="s">
        <v>36</v>
      </c>
      <c r="W80" s="20" t="s">
        <v>382</v>
      </c>
      <c r="X80" s="24" t="s">
        <v>383</v>
      </c>
    </row>
    <row r="81" spans="1:24" x14ac:dyDescent="0.3">
      <c r="A81" s="19" t="s">
        <v>394</v>
      </c>
      <c r="B81" s="20" t="s">
        <v>1146</v>
      </c>
      <c r="C81" s="20" t="s">
        <v>1368</v>
      </c>
      <c r="D81" s="21" t="str">
        <f xml:space="preserve"> IF(Dulieu__2[[#This Row],[Quantity]]&lt;&gt;1, Dulieu__2[[#This Row],[Quantity]],1)</f>
        <v xml:space="preserve">3 </v>
      </c>
      <c r="E81" s="21" t="str">
        <f>IF(Dulieu__2[[#This Row],[Số Lượng]]&gt;1,Dulieu__2[[#This Row],[Số Lượng]],1)</f>
        <v xml:space="preserve">3 </v>
      </c>
      <c r="F81" s="20" t="s">
        <v>28</v>
      </c>
      <c r="G81" s="20">
        <v>654</v>
      </c>
      <c r="H81" s="20">
        <f>Dulieu__2[[#This Row],[Giá]]*775</f>
        <v>506850</v>
      </c>
      <c r="I81" s="10" t="str">
        <f>IFERROR((Dulieu__2[[#This Row],[Giá]]/(Dulieu__2[[#This Row],[Trọng lượng(g)/gói]]*Dulieu__2[[#This Row],[Số Lượng]]))*100,"-")</f>
        <v>-</v>
      </c>
      <c r="J81" s="22" t="str">
        <f xml:space="preserve"> IFERROR(Dulieu__2[[#This Row],[ Giá(đài tệ)/100g]]*775,"-")</f>
        <v>-</v>
      </c>
      <c r="K81" s="20" t="s">
        <v>395</v>
      </c>
      <c r="L81" s="20" t="s">
        <v>282</v>
      </c>
      <c r="M81" s="20" t="s">
        <v>31</v>
      </c>
      <c r="N81" s="20" t="s">
        <v>396</v>
      </c>
      <c r="O81" s="20"/>
      <c r="P81" s="20" t="s">
        <v>393</v>
      </c>
      <c r="Q81" s="21" t="s">
        <v>1106</v>
      </c>
      <c r="R81" s="21" t="s">
        <v>1417</v>
      </c>
      <c r="S81" s="21">
        <v>3000</v>
      </c>
      <c r="T81" s="20" t="s">
        <v>51</v>
      </c>
      <c r="U81" s="20" t="s">
        <v>343</v>
      </c>
      <c r="V81" s="20" t="s">
        <v>36</v>
      </c>
      <c r="W81" s="20" t="s">
        <v>382</v>
      </c>
      <c r="X81" s="24" t="s">
        <v>383</v>
      </c>
    </row>
    <row r="82" spans="1:24" x14ac:dyDescent="0.3">
      <c r="A82" s="19" t="s">
        <v>397</v>
      </c>
      <c r="B82" s="20" t="s">
        <v>1143</v>
      </c>
      <c r="C82" s="20" t="s">
        <v>1368</v>
      </c>
      <c r="D82" s="21" t="str">
        <f xml:space="preserve"> IF(Dulieu__2[[#This Row],[Quantity]]&lt;&gt;1, Dulieu__2[[#This Row],[Quantity]],1)</f>
        <v xml:space="preserve">n </v>
      </c>
      <c r="E82" s="21" t="str">
        <f>IF(Dulieu__2[[#This Row],[Số Lượng]]&gt;1,Dulieu__2[[#This Row],[Số Lượng]],1)</f>
        <v xml:space="preserve">n </v>
      </c>
      <c r="F82" s="20" t="s">
        <v>28</v>
      </c>
      <c r="G82" s="20">
        <v>1330</v>
      </c>
      <c r="H82" s="20">
        <f>Dulieu__2[[#This Row],[Giá]]*775</f>
        <v>1030750</v>
      </c>
      <c r="I82" s="10" t="str">
        <f>IFERROR((Dulieu__2[[#This Row],[Giá]]/(Dulieu__2[[#This Row],[Trọng lượng(g)/gói]]*Dulieu__2[[#This Row],[Số Lượng]]))*100,"-")</f>
        <v>-</v>
      </c>
      <c r="J82" s="22" t="str">
        <f xml:space="preserve"> IFERROR(Dulieu__2[[#This Row],[ Giá(đài tệ)/100g]]*775,"-")</f>
        <v>-</v>
      </c>
      <c r="K82" s="20" t="s">
        <v>398</v>
      </c>
      <c r="L82" s="20" t="s">
        <v>282</v>
      </c>
      <c r="M82" s="20" t="s">
        <v>31</v>
      </c>
      <c r="N82" s="20" t="s">
        <v>396</v>
      </c>
      <c r="O82" s="20"/>
      <c r="P82" s="20" t="s">
        <v>389</v>
      </c>
      <c r="Q82" s="21" t="s">
        <v>1106</v>
      </c>
      <c r="R82" s="21" t="s">
        <v>1416</v>
      </c>
      <c r="S82" s="21">
        <v>10000</v>
      </c>
      <c r="T82" s="20" t="s">
        <v>51</v>
      </c>
      <c r="U82" s="20" t="s">
        <v>343</v>
      </c>
      <c r="V82" s="20" t="s">
        <v>36</v>
      </c>
      <c r="W82" s="20" t="s">
        <v>382</v>
      </c>
      <c r="X82" s="24" t="s">
        <v>383</v>
      </c>
    </row>
    <row r="83" spans="1:24" x14ac:dyDescent="0.3">
      <c r="A83" s="19" t="s">
        <v>399</v>
      </c>
      <c r="B83" s="20" t="s">
        <v>1145</v>
      </c>
      <c r="C83" s="20" t="s">
        <v>1368</v>
      </c>
      <c r="D83" s="21" t="str">
        <f xml:space="preserve"> IF(Dulieu__2[[#This Row],[Quantity]]&lt;&gt;1, Dulieu__2[[#This Row],[Quantity]],1)</f>
        <v>an</v>
      </c>
      <c r="E83" s="21" t="str">
        <f>IF(Dulieu__2[[#This Row],[Số Lượng]]&gt;1,Dulieu__2[[#This Row],[Số Lượng]],1)</f>
        <v>an</v>
      </c>
      <c r="F83" s="20" t="s">
        <v>28</v>
      </c>
      <c r="G83" s="20">
        <v>844</v>
      </c>
      <c r="H83" s="20">
        <f>Dulieu__2[[#This Row],[Giá]]*775</f>
        <v>654100</v>
      </c>
      <c r="I83" s="10" t="str">
        <f>IFERROR((Dulieu__2[[#This Row],[Giá]]/(Dulieu__2[[#This Row],[Trọng lượng(g)/gói]]*Dulieu__2[[#This Row],[Số Lượng]]))*100,"-")</f>
        <v>-</v>
      </c>
      <c r="J83" s="22" t="str">
        <f xml:space="preserve"> IFERROR(Dulieu__2[[#This Row],[ Giá(đài tệ)/100g]]*775,"-")</f>
        <v>-</v>
      </c>
      <c r="K83" s="20" t="s">
        <v>401</v>
      </c>
      <c r="L83" s="20" t="s">
        <v>282</v>
      </c>
      <c r="M83" s="20" t="s">
        <v>31</v>
      </c>
      <c r="N83" s="20" t="s">
        <v>396</v>
      </c>
      <c r="O83" s="20"/>
      <c r="P83" s="20" t="s">
        <v>381</v>
      </c>
      <c r="Q83" s="21" t="s">
        <v>1106</v>
      </c>
      <c r="R83" s="21" t="s">
        <v>1415</v>
      </c>
      <c r="S83" s="21">
        <v>5000</v>
      </c>
      <c r="T83" s="20" t="s">
        <v>51</v>
      </c>
      <c r="U83" s="20" t="s">
        <v>343</v>
      </c>
      <c r="V83" s="20" t="s">
        <v>36</v>
      </c>
      <c r="W83" s="20" t="s">
        <v>382</v>
      </c>
      <c r="X83" s="24" t="s">
        <v>383</v>
      </c>
    </row>
    <row r="84" spans="1:24" ht="28.8" x14ac:dyDescent="0.3">
      <c r="A84" s="19" t="s">
        <v>402</v>
      </c>
      <c r="B84" s="20" t="s">
        <v>1147</v>
      </c>
      <c r="C84" s="20" t="s">
        <v>1390</v>
      </c>
      <c r="D84" s="21" t="str">
        <f xml:space="preserve"> IF(Dulieu__2[[#This Row],[Quantity]]&lt;&gt;1, Dulieu__2[[#This Row],[Quantity]],1)</f>
        <v>Nh</v>
      </c>
      <c r="E84" s="21" t="str">
        <f>IF(Dulieu__2[[#This Row],[Số Lượng]]&gt;1,Dulieu__2[[#This Row],[Số Lượng]],1)</f>
        <v>Nh</v>
      </c>
      <c r="F84" s="20" t="s">
        <v>28</v>
      </c>
      <c r="G84" s="20">
        <v>844</v>
      </c>
      <c r="H84" s="20">
        <f>Dulieu__2[[#This Row],[Giá]]*775</f>
        <v>654100</v>
      </c>
      <c r="I84" s="10" t="str">
        <f>IFERROR((Dulieu__2[[#This Row],[Giá]]/(Dulieu__2[[#This Row],[Trọng lượng(g)/gói]]*Dulieu__2[[#This Row],[Số Lượng]]))*100,"-")</f>
        <v>-</v>
      </c>
      <c r="J84" s="22" t="str">
        <f xml:space="preserve"> IFERROR(Dulieu__2[[#This Row],[ Giá(đài tệ)/100g]]*775,"-")</f>
        <v>-</v>
      </c>
      <c r="K84" s="20" t="s">
        <v>403</v>
      </c>
      <c r="L84" s="20" t="s">
        <v>282</v>
      </c>
      <c r="M84" s="20" t="s">
        <v>63</v>
      </c>
      <c r="N84" s="20" t="s">
        <v>404</v>
      </c>
      <c r="O84" s="20"/>
      <c r="P84" s="20" t="s">
        <v>405</v>
      </c>
      <c r="Q84" s="21" t="s">
        <v>1418</v>
      </c>
      <c r="R84" s="21" t="s">
        <v>1419</v>
      </c>
      <c r="S84" s="21" t="s">
        <v>1182</v>
      </c>
      <c r="T84" s="20"/>
      <c r="U84" s="20" t="s">
        <v>35</v>
      </c>
      <c r="V84" s="20" t="s">
        <v>36</v>
      </c>
      <c r="W84" s="20" t="s">
        <v>406</v>
      </c>
      <c r="X84" s="24"/>
    </row>
    <row r="85" spans="1:24" ht="28.8" x14ac:dyDescent="0.3">
      <c r="A85" s="19" t="s">
        <v>408</v>
      </c>
      <c r="B85" s="20" t="s">
        <v>1147</v>
      </c>
      <c r="C85" s="20" t="s">
        <v>1391</v>
      </c>
      <c r="D85" s="21" t="str">
        <f xml:space="preserve"> IF(Dulieu__2[[#This Row],[Quantity]]&lt;&gt;1, Dulieu__2[[#This Row],[Quantity]],1)</f>
        <v>Nh</v>
      </c>
      <c r="E85" s="21" t="str">
        <f>IF(Dulieu__2[[#This Row],[Số Lượng]]&gt;1,Dulieu__2[[#This Row],[Số Lượng]],1)</f>
        <v>Nh</v>
      </c>
      <c r="F85" s="20" t="s">
        <v>28</v>
      </c>
      <c r="G85" s="20">
        <v>603</v>
      </c>
      <c r="H85" s="20">
        <f>Dulieu__2[[#This Row],[Giá]]*775</f>
        <v>467325</v>
      </c>
      <c r="I85" s="10" t="str">
        <f>IFERROR((Dulieu__2[[#This Row],[Giá]]/(Dulieu__2[[#This Row],[Trọng lượng(g)/gói]]*Dulieu__2[[#This Row],[Số Lượng]]))*100,"-")</f>
        <v>-</v>
      </c>
      <c r="J85" s="22" t="str">
        <f xml:space="preserve"> IFERROR(Dulieu__2[[#This Row],[ Giá(đài tệ)/100g]]*775,"-")</f>
        <v>-</v>
      </c>
      <c r="K85" s="20" t="s">
        <v>410</v>
      </c>
      <c r="L85" s="20" t="s">
        <v>282</v>
      </c>
      <c r="M85" s="20" t="s">
        <v>63</v>
      </c>
      <c r="N85" s="20" t="s">
        <v>411</v>
      </c>
      <c r="O85" s="20"/>
      <c r="P85" s="20" t="s">
        <v>412</v>
      </c>
      <c r="Q85" s="21" t="s">
        <v>1420</v>
      </c>
      <c r="R85" s="21" t="s">
        <v>1421</v>
      </c>
      <c r="S85" s="21" t="s">
        <v>1180</v>
      </c>
      <c r="T85" s="20" t="s">
        <v>51</v>
      </c>
      <c r="U85" s="20" t="s">
        <v>343</v>
      </c>
      <c r="V85" s="20" t="s">
        <v>36</v>
      </c>
      <c r="W85" s="20" t="s">
        <v>413</v>
      </c>
      <c r="X85" s="24"/>
    </row>
    <row r="86" spans="1:24" x14ac:dyDescent="0.3">
      <c r="A86" s="19" t="s">
        <v>415</v>
      </c>
      <c r="B86" s="20" t="s">
        <v>1148</v>
      </c>
      <c r="C86" s="20" t="s">
        <v>415</v>
      </c>
      <c r="D86" s="21" t="str">
        <f xml:space="preserve"> IF(Dulieu__2[[#This Row],[Quantity]]&lt;&gt;1, Dulieu__2[[#This Row],[Quantity]],1)</f>
        <v>ca</v>
      </c>
      <c r="E86" s="21" t="str">
        <f>IF(Dulieu__2[[#This Row],[Số Lượng]]&gt;1,Dulieu__2[[#This Row],[Số Lượng]],1)</f>
        <v>ca</v>
      </c>
      <c r="F86" s="20" t="s">
        <v>28</v>
      </c>
      <c r="G86" s="20">
        <v>844</v>
      </c>
      <c r="H86" s="20">
        <f>Dulieu__2[[#This Row],[Giá]]*775</f>
        <v>654100</v>
      </c>
      <c r="I86" s="10" t="str">
        <f>IFERROR((Dulieu__2[[#This Row],[Giá]]/(Dulieu__2[[#This Row],[Trọng lượng(g)/gói]]*Dulieu__2[[#This Row],[Số Lượng]]))*100,"-")</f>
        <v>-</v>
      </c>
      <c r="J86" s="22" t="str">
        <f xml:space="preserve"> IFERROR(Dulieu__2[[#This Row],[ Giá(đài tệ)/100g]]*775,"-")</f>
        <v>-</v>
      </c>
      <c r="K86" s="20" t="s">
        <v>416</v>
      </c>
      <c r="L86" s="20" t="s">
        <v>282</v>
      </c>
      <c r="M86" s="20" t="s">
        <v>63</v>
      </c>
      <c r="N86" s="20" t="s">
        <v>404</v>
      </c>
      <c r="O86" s="20"/>
      <c r="P86" s="20" t="s">
        <v>417</v>
      </c>
      <c r="Q86" s="21" t="s">
        <v>1422</v>
      </c>
      <c r="R86" s="21" t="s">
        <v>1423</v>
      </c>
      <c r="S86" s="21">
        <v>3001</v>
      </c>
      <c r="T86" s="20"/>
      <c r="U86" s="20" t="s">
        <v>35</v>
      </c>
      <c r="V86" s="20" t="s">
        <v>36</v>
      </c>
      <c r="W86" s="20" t="s">
        <v>418</v>
      </c>
      <c r="X86" s="24"/>
    </row>
    <row r="87" spans="1:24" ht="28.8" x14ac:dyDescent="0.3">
      <c r="A87" s="19" t="s">
        <v>420</v>
      </c>
      <c r="B87" s="20" t="s">
        <v>1102</v>
      </c>
      <c r="C87" s="20" t="s">
        <v>1243</v>
      </c>
      <c r="D87" s="21" t="str">
        <f xml:space="preserve"> IF(Dulieu__2[[#This Row],[Quantity]]&lt;&gt;1, Dulieu__2[[#This Row],[Quantity]],1)</f>
        <v xml:space="preserve"> 6</v>
      </c>
      <c r="E87" s="21" t="str">
        <f>IF(Dulieu__2[[#This Row],[Số Lượng]]&gt;1,Dulieu__2[[#This Row],[Số Lượng]],1)</f>
        <v xml:space="preserve"> 6</v>
      </c>
      <c r="F87" s="20" t="s">
        <v>28</v>
      </c>
      <c r="G87" s="20">
        <v>1299</v>
      </c>
      <c r="H87" s="20">
        <f>Dulieu__2[[#This Row],[Giá]]*775</f>
        <v>1006725</v>
      </c>
      <c r="I87" s="10">
        <f>IFERROR((Dulieu__2[[#This Row],[Giá]]/(Dulieu__2[[#This Row],[Trọng lượng(g)/gói]]*Dulieu__2[[#This Row],[Số Lượng]]))*100,"-")</f>
        <v>144.33333333333334</v>
      </c>
      <c r="J87" s="22">
        <f xml:space="preserve"> IFERROR(Dulieu__2[[#This Row],[ Giá(đài tệ)/100g]]*775,"-")</f>
        <v>111858.33333333334</v>
      </c>
      <c r="K87" s="20" t="s">
        <v>421</v>
      </c>
      <c r="L87" s="20" t="s">
        <v>30</v>
      </c>
      <c r="M87" s="20" t="s">
        <v>31</v>
      </c>
      <c r="N87" s="20" t="s">
        <v>422</v>
      </c>
      <c r="O87" s="20"/>
      <c r="P87" s="20" t="s">
        <v>371</v>
      </c>
      <c r="Q87" s="21" t="s">
        <v>970</v>
      </c>
      <c r="R87" s="21" t="s">
        <v>970</v>
      </c>
      <c r="S87" s="21" t="s">
        <v>970</v>
      </c>
      <c r="T87" s="20" t="s">
        <v>51</v>
      </c>
      <c r="U87" s="20" t="s">
        <v>52</v>
      </c>
      <c r="V87" s="20" t="s">
        <v>36</v>
      </c>
      <c r="W87" s="20" t="s">
        <v>423</v>
      </c>
      <c r="X87" s="24"/>
    </row>
    <row r="88" spans="1:24" ht="28.8" x14ac:dyDescent="0.3">
      <c r="A88" s="19" t="s">
        <v>425</v>
      </c>
      <c r="B88" s="20" t="s">
        <v>1115</v>
      </c>
      <c r="C88" s="20" t="s">
        <v>1244</v>
      </c>
      <c r="D88" s="21" t="str">
        <f xml:space="preserve"> IF(Dulieu__2[[#This Row],[Quantity]]&lt;&gt;1, Dulieu__2[[#This Row],[Quantity]],1)</f>
        <v xml:space="preserve"> 3</v>
      </c>
      <c r="E88" s="21" t="str">
        <f>IF(Dulieu__2[[#This Row],[Số Lượng]]&gt;1,Dulieu__2[[#This Row],[Số Lượng]],1)</f>
        <v xml:space="preserve"> 3</v>
      </c>
      <c r="F88" s="20" t="s">
        <v>28</v>
      </c>
      <c r="G88" s="20">
        <v>799</v>
      </c>
      <c r="H88" s="20">
        <f>Dulieu__2[[#This Row],[Giá]]*775</f>
        <v>619225</v>
      </c>
      <c r="I88" s="10">
        <f>IFERROR((Dulieu__2[[#This Row],[Giá]]/(Dulieu__2[[#This Row],[Trọng lượng(g)/gói]]*Dulieu__2[[#This Row],[Số Lượng]]))*100,"-")</f>
        <v>177.55555555555554</v>
      </c>
      <c r="J88" s="22">
        <f xml:space="preserve"> IFERROR(Dulieu__2[[#This Row],[ Giá(đài tệ)/100g]]*775,"-")</f>
        <v>137605.55555555553</v>
      </c>
      <c r="K88" s="20" t="s">
        <v>426</v>
      </c>
      <c r="L88" s="20" t="s">
        <v>30</v>
      </c>
      <c r="M88" s="20" t="s">
        <v>31</v>
      </c>
      <c r="N88" s="20" t="s">
        <v>422</v>
      </c>
      <c r="O88" s="20"/>
      <c r="P88" s="20" t="s">
        <v>371</v>
      </c>
      <c r="Q88" s="21" t="s">
        <v>970</v>
      </c>
      <c r="R88" s="21" t="s">
        <v>970</v>
      </c>
      <c r="S88" s="21" t="s">
        <v>970</v>
      </c>
      <c r="T88" s="20" t="s">
        <v>51</v>
      </c>
      <c r="U88" s="20" t="s">
        <v>52</v>
      </c>
      <c r="V88" s="20" t="s">
        <v>36</v>
      </c>
      <c r="W88" s="20" t="s">
        <v>423</v>
      </c>
      <c r="X88" s="24"/>
    </row>
    <row r="89" spans="1:24" x14ac:dyDescent="0.3">
      <c r="A89" s="19" t="s">
        <v>427</v>
      </c>
      <c r="B89" s="20" t="s">
        <v>1104</v>
      </c>
      <c r="C89" s="20" t="s">
        <v>1245</v>
      </c>
      <c r="D89" s="21" t="str">
        <f xml:space="preserve"> IF(Dulieu__2[[#This Row],[Quantity]]&lt;&gt;1, Dulieu__2[[#This Row],[Quantity]],1)</f>
        <v>Pe</v>
      </c>
      <c r="E89" s="21" t="str">
        <f>IF(Dulieu__2[[#This Row],[Số Lượng]]&gt;1,Dulieu__2[[#This Row],[Số Lượng]],1)</f>
        <v>Pe</v>
      </c>
      <c r="F89" s="20" t="s">
        <v>28</v>
      </c>
      <c r="G89" s="20">
        <v>850</v>
      </c>
      <c r="H89" s="20">
        <f>Dulieu__2[[#This Row],[Giá]]*775</f>
        <v>658750</v>
      </c>
      <c r="I89" s="10" t="str">
        <f>IFERROR((Dulieu__2[[#This Row],[Giá]]/(Dulieu__2[[#This Row],[Trọng lượng(g)/gói]]*Dulieu__2[[#This Row],[Số Lượng]]))*100,"-")</f>
        <v>-</v>
      </c>
      <c r="J89" s="22" t="str">
        <f xml:space="preserve"> IFERROR(Dulieu__2[[#This Row],[ Giá(đài tệ)/100g]]*775,"-")</f>
        <v>-</v>
      </c>
      <c r="K89" s="20" t="s">
        <v>429</v>
      </c>
      <c r="L89" s="20"/>
      <c r="M89" s="20"/>
      <c r="N89" s="20"/>
      <c r="O89" s="20"/>
      <c r="P89" s="20"/>
      <c r="Q89" s="21" t="s">
        <v>1106</v>
      </c>
      <c r="R89" s="21"/>
      <c r="S89" s="21"/>
      <c r="T89" s="20"/>
      <c r="U89" s="20"/>
      <c r="V89" s="20" t="s">
        <v>36</v>
      </c>
      <c r="W89" s="20"/>
      <c r="X89" s="24"/>
    </row>
    <row r="90" spans="1:24" x14ac:dyDescent="0.3">
      <c r="A90" s="19" t="s">
        <v>430</v>
      </c>
      <c r="B90" s="20" t="s">
        <v>1149</v>
      </c>
      <c r="C90" s="20" t="s">
        <v>1246</v>
      </c>
      <c r="D90" s="21" t="str">
        <f xml:space="preserve"> IF(Dulieu__2[[#This Row],[Quantity]]&lt;&gt;1, Dulieu__2[[#This Row],[Quantity]],1)</f>
        <v>en</v>
      </c>
      <c r="E90" s="21" t="str">
        <f>IF(Dulieu__2[[#This Row],[Số Lượng]]&gt;1,Dulieu__2[[#This Row],[Số Lượng]],1)</f>
        <v>en</v>
      </c>
      <c r="F90" s="20" t="s">
        <v>28</v>
      </c>
      <c r="G90" s="20">
        <v>90</v>
      </c>
      <c r="H90" s="20">
        <f>Dulieu__2[[#This Row],[Giá]]*775</f>
        <v>69750</v>
      </c>
      <c r="I90" s="10" t="str">
        <f>IFERROR((Dulieu__2[[#This Row],[Giá]]/(Dulieu__2[[#This Row],[Trọng lượng(g)/gói]]*Dulieu__2[[#This Row],[Số Lượng]]))*100,"-")</f>
        <v>-</v>
      </c>
      <c r="J90" s="22" t="str">
        <f xml:space="preserve"> IFERROR(Dulieu__2[[#This Row],[ Giá(đài tệ)/100g]]*775,"-")</f>
        <v>-</v>
      </c>
      <c r="K90" s="20" t="s">
        <v>432</v>
      </c>
      <c r="L90" s="20"/>
      <c r="M90" s="20"/>
      <c r="N90" s="20"/>
      <c r="O90" s="20"/>
      <c r="P90" s="20"/>
      <c r="Q90" s="21" t="s">
        <v>1150</v>
      </c>
      <c r="R90" s="21"/>
      <c r="S90" s="21" t="s">
        <v>1150</v>
      </c>
      <c r="T90" s="20"/>
      <c r="U90" s="20"/>
      <c r="V90" s="20" t="s">
        <v>36</v>
      </c>
      <c r="W90" s="20"/>
      <c r="X90" s="24"/>
    </row>
    <row r="91" spans="1:24" x14ac:dyDescent="0.3">
      <c r="A91" s="19" t="s">
        <v>433</v>
      </c>
      <c r="B91" s="20" t="s">
        <v>1151</v>
      </c>
      <c r="C91" s="20" t="s">
        <v>1247</v>
      </c>
      <c r="D91" s="21" t="str">
        <f xml:space="preserve"> IF(Dulieu__2[[#This Row],[Quantity]]&lt;&gt;1, Dulieu__2[[#This Row],[Quantity]],1)</f>
        <v>on</v>
      </c>
      <c r="E91" s="21" t="str">
        <f>IF(Dulieu__2[[#This Row],[Số Lượng]]&gt;1,Dulieu__2[[#This Row],[Số Lượng]],1)</f>
        <v>on</v>
      </c>
      <c r="F91" s="20" t="s">
        <v>434</v>
      </c>
      <c r="G91" s="20">
        <v>149</v>
      </c>
      <c r="H91" s="20">
        <f>Dulieu__2[[#This Row],[Giá]]*775</f>
        <v>115475</v>
      </c>
      <c r="I91" s="10" t="str">
        <f>IFERROR((Dulieu__2[[#This Row],[Giá]]/(Dulieu__2[[#This Row],[Trọng lượng(g)/gói]]*Dulieu__2[[#This Row],[Số Lượng]]))*100,"-")</f>
        <v>-</v>
      </c>
      <c r="J91" s="22" t="str">
        <f xml:space="preserve"> IFERROR(Dulieu__2[[#This Row],[ Giá(đài tệ)/100g]]*775,"-")</f>
        <v>-</v>
      </c>
      <c r="K91" s="20" t="s">
        <v>435</v>
      </c>
      <c r="L91" s="20"/>
      <c r="M91" s="20"/>
      <c r="N91" s="20"/>
      <c r="O91" s="20"/>
      <c r="P91" s="20"/>
      <c r="Q91" s="21" t="s">
        <v>1150</v>
      </c>
      <c r="R91" s="21"/>
      <c r="S91" s="21" t="s">
        <v>1150</v>
      </c>
      <c r="T91" s="20"/>
      <c r="U91" s="20"/>
      <c r="V91" s="20" t="s">
        <v>36</v>
      </c>
      <c r="W91" s="20"/>
      <c r="X91" s="24"/>
    </row>
    <row r="92" spans="1:24" x14ac:dyDescent="0.3">
      <c r="A92" s="19" t="s">
        <v>436</v>
      </c>
      <c r="B92" s="20" t="s">
        <v>1152</v>
      </c>
      <c r="C92" s="20" t="s">
        <v>1248</v>
      </c>
      <c r="D92" s="21" t="str">
        <f xml:space="preserve"> IF(Dulieu__2[[#This Row],[Quantity]]&lt;&gt;1, Dulieu__2[[#This Row],[Quantity]],1)</f>
        <v xml:space="preserve">ô </v>
      </c>
      <c r="E92" s="21" t="str">
        <f>IF(Dulieu__2[[#This Row],[Số Lượng]]&gt;1,Dulieu__2[[#This Row],[Số Lượng]],1)</f>
        <v xml:space="preserve">ô </v>
      </c>
      <c r="F92" s="20" t="s">
        <v>434</v>
      </c>
      <c r="G92" s="20">
        <v>119</v>
      </c>
      <c r="H92" s="20">
        <f>Dulieu__2[[#This Row],[Giá]]*775</f>
        <v>92225</v>
      </c>
      <c r="I92" s="10" t="str">
        <f>IFERROR((Dulieu__2[[#This Row],[Giá]]/(Dulieu__2[[#This Row],[Trọng lượng(g)/gói]]*Dulieu__2[[#This Row],[Số Lượng]]))*100,"-")</f>
        <v>-</v>
      </c>
      <c r="J92" s="22" t="str">
        <f xml:space="preserve"> IFERROR(Dulieu__2[[#This Row],[ Giá(đài tệ)/100g]]*775,"-")</f>
        <v>-</v>
      </c>
      <c r="K92" s="20" t="s">
        <v>438</v>
      </c>
      <c r="L92" s="20"/>
      <c r="M92" s="20"/>
      <c r="N92" s="20"/>
      <c r="O92" s="20"/>
      <c r="P92" s="20"/>
      <c r="Q92" s="21" t="s">
        <v>1150</v>
      </c>
      <c r="R92" s="21"/>
      <c r="S92" s="21" t="s">
        <v>1150</v>
      </c>
      <c r="T92" s="20"/>
      <c r="U92" s="20"/>
      <c r="V92" s="20" t="s">
        <v>36</v>
      </c>
      <c r="W92" s="20"/>
      <c r="X92" s="24"/>
    </row>
    <row r="93" spans="1:24" x14ac:dyDescent="0.3">
      <c r="A93" s="19" t="s">
        <v>439</v>
      </c>
      <c r="B93" s="20" t="s">
        <v>1088</v>
      </c>
      <c r="C93" s="20" t="s">
        <v>1249</v>
      </c>
      <c r="D93" s="21" t="str">
        <f xml:space="preserve"> IF(Dulieu__2[[#This Row],[Quantity]]&lt;&gt;1, Dulieu__2[[#This Row],[Quantity]],1)</f>
        <v>10</v>
      </c>
      <c r="E93" s="21" t="str">
        <f>IF(Dulieu__2[[#This Row],[Số Lượng]]&gt;1,Dulieu__2[[#This Row],[Số Lượng]],1)</f>
        <v>10</v>
      </c>
      <c r="F93" s="20" t="s">
        <v>434</v>
      </c>
      <c r="G93" s="20">
        <v>703</v>
      </c>
      <c r="H93" s="20">
        <f>Dulieu__2[[#This Row],[Giá]]*775</f>
        <v>544825</v>
      </c>
      <c r="I93" s="10">
        <f>IFERROR((Dulieu__2[[#This Row],[Giá]]/(Dulieu__2[[#This Row],[Trọng lượng(g)/gói]]*Dulieu__2[[#This Row],[Số Lượng]]))*100,"-")</f>
        <v>23.433333333333334</v>
      </c>
      <c r="J93" s="22">
        <f xml:space="preserve"> IFERROR(Dulieu__2[[#This Row],[ Giá(đài tệ)/100g]]*775,"-")</f>
        <v>18160.833333333332</v>
      </c>
      <c r="K93" s="20" t="s">
        <v>441</v>
      </c>
      <c r="L93" s="20" t="s">
        <v>442</v>
      </c>
      <c r="M93" s="20" t="s">
        <v>31</v>
      </c>
      <c r="N93" s="20" t="s">
        <v>443</v>
      </c>
      <c r="O93" s="20" t="s">
        <v>49</v>
      </c>
      <c r="P93" s="20" t="s">
        <v>444</v>
      </c>
      <c r="Q93" s="21" t="s">
        <v>1128</v>
      </c>
      <c r="R93" s="21" t="s">
        <v>1128</v>
      </c>
      <c r="S93" s="21" t="s">
        <v>1128</v>
      </c>
      <c r="T93" s="20" t="s">
        <v>34</v>
      </c>
      <c r="U93" s="20" t="s">
        <v>35</v>
      </c>
      <c r="V93" s="20" t="s">
        <v>36</v>
      </c>
      <c r="W93" s="20" t="s">
        <v>445</v>
      </c>
      <c r="X93" s="24" t="s">
        <v>446</v>
      </c>
    </row>
    <row r="94" spans="1:24" x14ac:dyDescent="0.3">
      <c r="A94" s="19" t="s">
        <v>451</v>
      </c>
      <c r="B94" s="20" t="s">
        <v>1102</v>
      </c>
      <c r="C94" s="20" t="s">
        <v>1250</v>
      </c>
      <c r="D94" s="21" t="str">
        <f xml:space="preserve"> IF(Dulieu__2[[#This Row],[Quantity]]&lt;&gt;1, Dulieu__2[[#This Row],[Quantity]],1)</f>
        <v xml:space="preserve"> 6</v>
      </c>
      <c r="E94" s="21" t="str">
        <f>IF(Dulieu__2[[#This Row],[Số Lượng]]&gt;1,Dulieu__2[[#This Row],[Số Lượng]],1)</f>
        <v xml:space="preserve"> 6</v>
      </c>
      <c r="F94" s="20" t="s">
        <v>434</v>
      </c>
      <c r="G94" s="20">
        <v>778</v>
      </c>
      <c r="H94" s="20">
        <f>Dulieu__2[[#This Row],[Giá]]*775</f>
        <v>602950</v>
      </c>
      <c r="I94" s="10">
        <f>IFERROR((Dulieu__2[[#This Row],[Giá]]/(Dulieu__2[[#This Row],[Trọng lượng(g)/gói]]*Dulieu__2[[#This Row],[Số Lượng]]))*100,"-")</f>
        <v>16.208333333333332</v>
      </c>
      <c r="J94" s="22">
        <f xml:space="preserve"> IFERROR(Dulieu__2[[#This Row],[ Giá(đài tệ)/100g]]*775,"-")</f>
        <v>12561.458333333332</v>
      </c>
      <c r="K94" s="20" t="s">
        <v>453</v>
      </c>
      <c r="L94" s="20" t="s">
        <v>442</v>
      </c>
      <c r="M94" s="20" t="s">
        <v>31</v>
      </c>
      <c r="N94" s="20" t="s">
        <v>443</v>
      </c>
      <c r="O94" s="20" t="s">
        <v>49</v>
      </c>
      <c r="P94" s="20" t="s">
        <v>454</v>
      </c>
      <c r="Q94" s="21" t="s">
        <v>1153</v>
      </c>
      <c r="R94" s="21" t="s">
        <v>1153</v>
      </c>
      <c r="S94" s="21" t="s">
        <v>1153</v>
      </c>
      <c r="T94" s="20" t="s">
        <v>34</v>
      </c>
      <c r="U94" s="20" t="s">
        <v>35</v>
      </c>
      <c r="V94" s="20" t="s">
        <v>36</v>
      </c>
      <c r="W94" s="20" t="s">
        <v>445</v>
      </c>
      <c r="X94" s="24" t="s">
        <v>446</v>
      </c>
    </row>
    <row r="95" spans="1:24" x14ac:dyDescent="0.3">
      <c r="A95" s="19" t="s">
        <v>455</v>
      </c>
      <c r="B95" s="20" t="s">
        <v>1103</v>
      </c>
      <c r="C95" s="20" t="s">
        <v>1251</v>
      </c>
      <c r="D95" s="21" t="str">
        <f xml:space="preserve"> IF(Dulieu__2[[#This Row],[Quantity]]&lt;&gt;1, Dulieu__2[[#This Row],[Quantity]],1)</f>
        <v xml:space="preserve"> 8</v>
      </c>
      <c r="E95" s="21" t="str">
        <f>IF(Dulieu__2[[#This Row],[Số Lượng]]&gt;1,Dulieu__2[[#This Row],[Số Lượng]],1)</f>
        <v xml:space="preserve"> 8</v>
      </c>
      <c r="F95" s="20" t="s">
        <v>434</v>
      </c>
      <c r="G95" s="20">
        <v>1009</v>
      </c>
      <c r="H95" s="20">
        <f>Dulieu__2[[#This Row],[Giá]]*775</f>
        <v>781975</v>
      </c>
      <c r="I95" s="10">
        <f>IFERROR((Dulieu__2[[#This Row],[Giá]]/(Dulieu__2[[#This Row],[Trọng lượng(g)/gói]]*Dulieu__2[[#This Row],[Số Lượng]]))*100,"-")</f>
        <v>15.765625</v>
      </c>
      <c r="J95" s="22">
        <f xml:space="preserve"> IFERROR(Dulieu__2[[#This Row],[ Giá(đài tệ)/100g]]*775,"-")</f>
        <v>12218.359375</v>
      </c>
      <c r="K95" s="20" t="s">
        <v>456</v>
      </c>
      <c r="L95" s="20" t="s">
        <v>442</v>
      </c>
      <c r="M95" s="20" t="s">
        <v>31</v>
      </c>
      <c r="N95" s="20" t="s">
        <v>443</v>
      </c>
      <c r="O95" s="20" t="s">
        <v>49</v>
      </c>
      <c r="P95" s="20" t="s">
        <v>457</v>
      </c>
      <c r="Q95" s="21" t="s">
        <v>1153</v>
      </c>
      <c r="R95" s="21" t="s">
        <v>1153</v>
      </c>
      <c r="S95" s="21" t="s">
        <v>1153</v>
      </c>
      <c r="T95" s="20" t="s">
        <v>34</v>
      </c>
      <c r="U95" s="20" t="s">
        <v>35</v>
      </c>
      <c r="V95" s="20" t="s">
        <v>36</v>
      </c>
      <c r="W95" s="20" t="s">
        <v>445</v>
      </c>
      <c r="X95" s="24" t="s">
        <v>446</v>
      </c>
    </row>
    <row r="96" spans="1:24" x14ac:dyDescent="0.3">
      <c r="A96" s="19" t="s">
        <v>459</v>
      </c>
      <c r="B96" s="20" t="s">
        <v>1115</v>
      </c>
      <c r="C96" s="20" t="s">
        <v>1252</v>
      </c>
      <c r="D96" s="21" t="str">
        <f xml:space="preserve"> IF(Dulieu__2[[#This Row],[Quantity]]&lt;&gt;1, Dulieu__2[[#This Row],[Quantity]],1)</f>
        <v xml:space="preserve"> 3</v>
      </c>
      <c r="E96" s="21" t="str">
        <f>IF(Dulieu__2[[#This Row],[Số Lượng]]&gt;1,Dulieu__2[[#This Row],[Số Lượng]],1)</f>
        <v xml:space="preserve"> 3</v>
      </c>
      <c r="F96" s="20" t="s">
        <v>434</v>
      </c>
      <c r="G96" s="20">
        <v>1190</v>
      </c>
      <c r="H96" s="20">
        <f>Dulieu__2[[#This Row],[Giá]]*775</f>
        <v>922250</v>
      </c>
      <c r="I96" s="10">
        <f>IFERROR((Dulieu__2[[#This Row],[Giá]]/(Dulieu__2[[#This Row],[Trọng lượng(g)/gói]]*Dulieu__2[[#This Row],[Số Lượng]]))*100,"-")</f>
        <v>13.222222222222221</v>
      </c>
      <c r="J96" s="22">
        <f xml:space="preserve"> IFERROR(Dulieu__2[[#This Row],[ Giá(đài tệ)/100g]]*775,"-")</f>
        <v>10247.222222222221</v>
      </c>
      <c r="K96" s="20" t="s">
        <v>460</v>
      </c>
      <c r="L96" s="20" t="s">
        <v>442</v>
      </c>
      <c r="M96" s="20" t="s">
        <v>31</v>
      </c>
      <c r="N96" s="20" t="s">
        <v>443</v>
      </c>
      <c r="O96" s="20" t="s">
        <v>49</v>
      </c>
      <c r="P96" s="20" t="s">
        <v>461</v>
      </c>
      <c r="Q96" s="21" t="s">
        <v>1154</v>
      </c>
      <c r="R96" s="21" t="s">
        <v>1154</v>
      </c>
      <c r="S96" s="21" t="s">
        <v>1154</v>
      </c>
      <c r="T96" s="20" t="s">
        <v>34</v>
      </c>
      <c r="U96" s="20" t="s">
        <v>35</v>
      </c>
      <c r="V96" s="20" t="s">
        <v>36</v>
      </c>
      <c r="W96" s="20" t="s">
        <v>445</v>
      </c>
      <c r="X96" s="24" t="s">
        <v>446</v>
      </c>
    </row>
    <row r="97" spans="1:24" x14ac:dyDescent="0.3">
      <c r="A97" s="19" t="s">
        <v>462</v>
      </c>
      <c r="B97" s="20" t="s">
        <v>1111</v>
      </c>
      <c r="C97" s="20" t="s">
        <v>1253</v>
      </c>
      <c r="D97" s="21" t="str">
        <f xml:space="preserve"> IF(Dulieu__2[[#This Row],[Quantity]]&lt;&gt;1, Dulieu__2[[#This Row],[Quantity]],1)</f>
        <v xml:space="preserve"> 1</v>
      </c>
      <c r="E97" s="21" t="str">
        <f>IF(Dulieu__2[[#This Row],[Số Lượng]]&gt;1,Dulieu__2[[#This Row],[Số Lượng]],1)</f>
        <v xml:space="preserve"> 1</v>
      </c>
      <c r="F97" s="20" t="s">
        <v>434</v>
      </c>
      <c r="G97" s="20">
        <v>482</v>
      </c>
      <c r="H97" s="20">
        <f>Dulieu__2[[#This Row],[Giá]]*775</f>
        <v>373550</v>
      </c>
      <c r="I97" s="10">
        <f>IFERROR((Dulieu__2[[#This Row],[Giá]]/(Dulieu__2[[#This Row],[Trọng lượng(g)/gói]]*Dulieu__2[[#This Row],[Số Lượng]]))*100,"-")</f>
        <v>16.066666666666666</v>
      </c>
      <c r="J97" s="22">
        <f xml:space="preserve"> IFERROR(Dulieu__2[[#This Row],[ Giá(đài tệ)/100g]]*775,"-")</f>
        <v>12451.666666666666</v>
      </c>
      <c r="K97" s="20" t="s">
        <v>464</v>
      </c>
      <c r="L97" s="20" t="s">
        <v>442</v>
      </c>
      <c r="M97" s="20" t="s">
        <v>31</v>
      </c>
      <c r="N97" s="20" t="s">
        <v>443</v>
      </c>
      <c r="O97" s="20" t="s">
        <v>49</v>
      </c>
      <c r="P97" s="20" t="s">
        <v>465</v>
      </c>
      <c r="Q97" s="21" t="s">
        <v>1154</v>
      </c>
      <c r="R97" s="21" t="s">
        <v>1154</v>
      </c>
      <c r="S97" s="21" t="s">
        <v>1154</v>
      </c>
      <c r="T97" s="20" t="s">
        <v>34</v>
      </c>
      <c r="U97" s="20" t="s">
        <v>35</v>
      </c>
      <c r="V97" s="20" t="s">
        <v>36</v>
      </c>
      <c r="W97" s="20" t="s">
        <v>445</v>
      </c>
      <c r="X97" s="24" t="s">
        <v>446</v>
      </c>
    </row>
    <row r="98" spans="1:24" x14ac:dyDescent="0.3">
      <c r="A98" s="19" t="s">
        <v>466</v>
      </c>
      <c r="B98" s="20" t="s">
        <v>1124</v>
      </c>
      <c r="C98" s="20" t="s">
        <v>1254</v>
      </c>
      <c r="D98" s="21" t="str">
        <f xml:space="preserve"> IF(Dulieu__2[[#This Row],[Quantity]]&lt;&gt;1, Dulieu__2[[#This Row],[Quantity]],1)</f>
        <v xml:space="preserve"> 2</v>
      </c>
      <c r="E98" s="21" t="str">
        <f>IF(Dulieu__2[[#This Row],[Số Lượng]]&gt;1,Dulieu__2[[#This Row],[Số Lượng]],1)</f>
        <v xml:space="preserve"> 2</v>
      </c>
      <c r="F98" s="20" t="s">
        <v>434</v>
      </c>
      <c r="G98" s="20">
        <v>850</v>
      </c>
      <c r="H98" s="20">
        <f>Dulieu__2[[#This Row],[Giá]]*775</f>
        <v>658750</v>
      </c>
      <c r="I98" s="10">
        <f>IFERROR((Dulieu__2[[#This Row],[Giá]]/(Dulieu__2[[#This Row],[Trọng lượng(g)/gói]]*Dulieu__2[[#This Row],[Số Lượng]]))*100,"-")</f>
        <v>14.166666666666666</v>
      </c>
      <c r="J98" s="22">
        <f xml:space="preserve"> IFERROR(Dulieu__2[[#This Row],[ Giá(đài tệ)/100g]]*775,"-")</f>
        <v>10979.166666666666</v>
      </c>
      <c r="K98" s="20" t="s">
        <v>467</v>
      </c>
      <c r="L98" s="20" t="s">
        <v>442</v>
      </c>
      <c r="M98" s="20" t="s">
        <v>31</v>
      </c>
      <c r="N98" s="20" t="s">
        <v>443</v>
      </c>
      <c r="O98" s="20" t="s">
        <v>49</v>
      </c>
      <c r="P98" s="20" t="s">
        <v>468</v>
      </c>
      <c r="Q98" s="21" t="s">
        <v>1154</v>
      </c>
      <c r="R98" s="21" t="s">
        <v>1154</v>
      </c>
      <c r="S98" s="21" t="s">
        <v>1154</v>
      </c>
      <c r="T98" s="20" t="s">
        <v>34</v>
      </c>
      <c r="U98" s="20" t="s">
        <v>35</v>
      </c>
      <c r="V98" s="20" t="s">
        <v>36</v>
      </c>
      <c r="W98" s="20" t="s">
        <v>445</v>
      </c>
      <c r="X98" s="24" t="s">
        <v>446</v>
      </c>
    </row>
    <row r="99" spans="1:24" ht="28.8" x14ac:dyDescent="0.3">
      <c r="A99" s="19" t="s">
        <v>469</v>
      </c>
      <c r="B99" s="20" t="s">
        <v>1115</v>
      </c>
      <c r="C99" s="20" t="s">
        <v>1255</v>
      </c>
      <c r="D99" s="21" t="str">
        <f xml:space="preserve"> IF(Dulieu__2[[#This Row],[Quantity]]&lt;&gt;1, Dulieu__2[[#This Row],[Quantity]],1)</f>
        <v xml:space="preserve"> 3</v>
      </c>
      <c r="E99" s="21" t="str">
        <f>IF(Dulieu__2[[#This Row],[Số Lượng]]&gt;1,Dulieu__2[[#This Row],[Số Lượng]],1)</f>
        <v xml:space="preserve"> 3</v>
      </c>
      <c r="F99" s="20" t="s">
        <v>434</v>
      </c>
      <c r="G99" s="20">
        <v>873</v>
      </c>
      <c r="H99" s="20">
        <f>Dulieu__2[[#This Row],[Giá]]*775</f>
        <v>676575</v>
      </c>
      <c r="I99" s="10">
        <f>IFERROR((Dulieu__2[[#This Row],[Giá]]/(Dulieu__2[[#This Row],[Trọng lượng(g)/gói]]*Dulieu__2[[#This Row],[Số Lượng]]))*100,"-")</f>
        <v>29.099999999999998</v>
      </c>
      <c r="J99" s="22">
        <f xml:space="preserve"> IFERROR(Dulieu__2[[#This Row],[ Giá(đài tệ)/100g]]*775,"-")</f>
        <v>22552.5</v>
      </c>
      <c r="K99" s="20" t="s">
        <v>471</v>
      </c>
      <c r="L99" s="20" t="s">
        <v>276</v>
      </c>
      <c r="M99" s="20" t="s">
        <v>31</v>
      </c>
      <c r="N99" s="20" t="s">
        <v>443</v>
      </c>
      <c r="O99" s="20" t="s">
        <v>49</v>
      </c>
      <c r="P99" s="20" t="s">
        <v>472</v>
      </c>
      <c r="Q99" s="21" t="s">
        <v>1424</v>
      </c>
      <c r="R99" s="21" t="s">
        <v>1114</v>
      </c>
      <c r="S99" s="21" t="s">
        <v>1114</v>
      </c>
      <c r="T99" s="20" t="s">
        <v>34</v>
      </c>
      <c r="U99" s="20" t="s">
        <v>35</v>
      </c>
      <c r="V99" s="20" t="s">
        <v>181</v>
      </c>
      <c r="W99" s="20" t="s">
        <v>473</v>
      </c>
      <c r="X99" s="24"/>
    </row>
    <row r="100" spans="1:24" ht="28.8" x14ac:dyDescent="0.3">
      <c r="A100" s="19" t="s">
        <v>474</v>
      </c>
      <c r="B100" s="20" t="s">
        <v>1090</v>
      </c>
      <c r="C100" s="20" t="s">
        <v>1256</v>
      </c>
      <c r="D100" s="21" t="str">
        <f xml:space="preserve"> IF(Dulieu__2[[#This Row],[Quantity]]&lt;&gt;1, Dulieu__2[[#This Row],[Quantity]],1)</f>
        <v xml:space="preserve"> 7</v>
      </c>
      <c r="E100" s="21" t="str">
        <f>IF(Dulieu__2[[#This Row],[Số Lượng]]&gt;1,Dulieu__2[[#This Row],[Số Lượng]],1)</f>
        <v xml:space="preserve"> 7</v>
      </c>
      <c r="F100" s="20" t="s">
        <v>434</v>
      </c>
      <c r="G100" s="20">
        <v>1440</v>
      </c>
      <c r="H100" s="20">
        <f>Dulieu__2[[#This Row],[Giá]]*775</f>
        <v>1116000</v>
      </c>
      <c r="I100" s="10">
        <f>IFERROR((Dulieu__2[[#This Row],[Giá]]/(Dulieu__2[[#This Row],[Trọng lượng(g)/gói]]*Dulieu__2[[#This Row],[Số Lượng]]))*100,"-")</f>
        <v>20.571428571428569</v>
      </c>
      <c r="J100" s="22">
        <f xml:space="preserve"> IFERROR(Dulieu__2[[#This Row],[ Giá(đài tệ)/100g]]*775,"-")</f>
        <v>15942.857142857141</v>
      </c>
      <c r="K100" s="20" t="s">
        <v>475</v>
      </c>
      <c r="L100" s="20" t="s">
        <v>276</v>
      </c>
      <c r="M100" s="20" t="s">
        <v>31</v>
      </c>
      <c r="N100" s="20" t="s">
        <v>443</v>
      </c>
      <c r="O100" s="20" t="s">
        <v>49</v>
      </c>
      <c r="P100" s="20" t="s">
        <v>472</v>
      </c>
      <c r="Q100" s="21" t="s">
        <v>1424</v>
      </c>
      <c r="R100" s="21" t="s">
        <v>1114</v>
      </c>
      <c r="S100" s="21" t="s">
        <v>1114</v>
      </c>
      <c r="T100" s="20" t="s">
        <v>34</v>
      </c>
      <c r="U100" s="20" t="s">
        <v>35</v>
      </c>
      <c r="V100" s="20" t="s">
        <v>181</v>
      </c>
      <c r="W100" s="20" t="s">
        <v>473</v>
      </c>
      <c r="X100" s="24"/>
    </row>
    <row r="101" spans="1:24" ht="28.8" x14ac:dyDescent="0.3">
      <c r="A101" s="19" t="s">
        <v>476</v>
      </c>
      <c r="B101" s="20" t="s">
        <v>1155</v>
      </c>
      <c r="C101" s="20" t="s">
        <v>1257</v>
      </c>
      <c r="D101" s="21" t="str">
        <f xml:space="preserve"> IF(Dulieu__2[[#This Row],[Quantity]]&lt;&gt;1, Dulieu__2[[#This Row],[Quantity]],1)</f>
        <v xml:space="preserve"> 5</v>
      </c>
      <c r="E101" s="21" t="str">
        <f>IF(Dulieu__2[[#This Row],[Số Lượng]]&gt;1,Dulieu__2[[#This Row],[Số Lượng]],1)</f>
        <v xml:space="preserve"> 5</v>
      </c>
      <c r="F101" s="20" t="s">
        <v>434</v>
      </c>
      <c r="G101" s="20">
        <v>1160</v>
      </c>
      <c r="H101" s="20">
        <f>Dulieu__2[[#This Row],[Giá]]*775</f>
        <v>899000</v>
      </c>
      <c r="I101" s="10">
        <f>IFERROR((Dulieu__2[[#This Row],[Giá]]/(Dulieu__2[[#This Row],[Trọng lượng(g)/gói]]*Dulieu__2[[#This Row],[Số Lượng]]))*100,"-")</f>
        <v>23.200000000000003</v>
      </c>
      <c r="J101" s="22">
        <f xml:space="preserve"> IFERROR(Dulieu__2[[#This Row],[ Giá(đài tệ)/100g]]*775,"-")</f>
        <v>17980.000000000004</v>
      </c>
      <c r="K101" s="20" t="s">
        <v>477</v>
      </c>
      <c r="L101" s="20" t="s">
        <v>276</v>
      </c>
      <c r="M101" s="20" t="s">
        <v>31</v>
      </c>
      <c r="N101" s="20" t="s">
        <v>443</v>
      </c>
      <c r="O101" s="20" t="s">
        <v>49</v>
      </c>
      <c r="P101" s="20" t="s">
        <v>472</v>
      </c>
      <c r="Q101" s="21" t="s">
        <v>1424</v>
      </c>
      <c r="R101" s="21" t="s">
        <v>1114</v>
      </c>
      <c r="S101" s="21" t="s">
        <v>1114</v>
      </c>
      <c r="T101" s="20" t="s">
        <v>34</v>
      </c>
      <c r="U101" s="20" t="s">
        <v>35</v>
      </c>
      <c r="V101" s="20" t="s">
        <v>181</v>
      </c>
      <c r="W101" s="20" t="s">
        <v>473</v>
      </c>
      <c r="X101" s="24"/>
    </row>
    <row r="102" spans="1:24" x14ac:dyDescent="0.3">
      <c r="A102" s="19" t="s">
        <v>478</v>
      </c>
      <c r="B102" s="20" t="s">
        <v>1156</v>
      </c>
      <c r="C102" s="20" t="s">
        <v>1258</v>
      </c>
      <c r="D102" s="21" t="str">
        <f xml:space="preserve"> IF(Dulieu__2[[#This Row],[Quantity]]&lt;&gt;1, Dulieu__2[[#This Row],[Quantity]],1)</f>
        <v>hữ</v>
      </c>
      <c r="E102" s="21" t="str">
        <f>IF(Dulieu__2[[#This Row],[Số Lượng]]&gt;1,Dulieu__2[[#This Row],[Số Lượng]],1)</f>
        <v>hữ</v>
      </c>
      <c r="F102" s="20" t="s">
        <v>434</v>
      </c>
      <c r="G102" s="20">
        <v>298</v>
      </c>
      <c r="H102" s="20">
        <f>Dulieu__2[[#This Row],[Giá]]*775</f>
        <v>230950</v>
      </c>
      <c r="I102" s="10" t="str">
        <f>IFERROR((Dulieu__2[[#This Row],[Giá]]/(Dulieu__2[[#This Row],[Trọng lượng(g)/gói]]*Dulieu__2[[#This Row],[Số Lượng]]))*100,"-")</f>
        <v>-</v>
      </c>
      <c r="J102" s="22" t="str">
        <f xml:space="preserve"> IFERROR(Dulieu__2[[#This Row],[ Giá(đài tệ)/100g]]*775,"-")</f>
        <v>-</v>
      </c>
      <c r="K102" s="20" t="s">
        <v>480</v>
      </c>
      <c r="L102" s="20"/>
      <c r="M102" s="20"/>
      <c r="N102" s="20"/>
      <c r="O102" s="20"/>
      <c r="P102" s="20"/>
      <c r="Q102" s="21" t="s">
        <v>1150</v>
      </c>
      <c r="R102" s="21"/>
      <c r="S102" s="21"/>
      <c r="T102" s="20"/>
      <c r="U102" s="20"/>
      <c r="V102" s="20" t="s">
        <v>36</v>
      </c>
      <c r="W102" s="20"/>
      <c r="X102" s="24"/>
    </row>
    <row r="103" spans="1:24" x14ac:dyDescent="0.3">
      <c r="A103" s="19" t="s">
        <v>481</v>
      </c>
      <c r="B103" s="20" t="s">
        <v>1157</v>
      </c>
      <c r="C103" s="20" t="s">
        <v>1259</v>
      </c>
      <c r="D103" s="21" t="str">
        <f xml:space="preserve"> IF(Dulieu__2[[#This Row],[Quantity]]&lt;&gt;1, Dulieu__2[[#This Row],[Quantity]],1)</f>
        <v>sh</v>
      </c>
      <c r="E103" s="21" t="str">
        <f>IF(Dulieu__2[[#This Row],[Số Lượng]]&gt;1,Dulieu__2[[#This Row],[Số Lượng]],1)</f>
        <v>sh</v>
      </c>
      <c r="F103" s="20" t="s">
        <v>434</v>
      </c>
      <c r="G103" s="20">
        <v>849</v>
      </c>
      <c r="H103" s="20">
        <f>Dulieu__2[[#This Row],[Giá]]*775</f>
        <v>657975</v>
      </c>
      <c r="I103" s="10" t="str">
        <f>IFERROR((Dulieu__2[[#This Row],[Giá]]/(Dulieu__2[[#This Row],[Trọng lượng(g)/gói]]*Dulieu__2[[#This Row],[Số Lượng]]))*100,"-")</f>
        <v>-</v>
      </c>
      <c r="J103" s="22" t="str">
        <f xml:space="preserve"> IFERROR(Dulieu__2[[#This Row],[ Giá(đài tệ)/100g]]*775,"-")</f>
        <v>-</v>
      </c>
      <c r="K103" s="20" t="s">
        <v>483</v>
      </c>
      <c r="L103" s="20" t="s">
        <v>30</v>
      </c>
      <c r="M103" s="20" t="s">
        <v>31</v>
      </c>
      <c r="N103" s="20" t="s">
        <v>443</v>
      </c>
      <c r="O103" s="20" t="s">
        <v>49</v>
      </c>
      <c r="P103" s="20" t="s">
        <v>484</v>
      </c>
      <c r="Q103" s="21" t="s">
        <v>1425</v>
      </c>
      <c r="R103" s="21" t="s">
        <v>1128</v>
      </c>
      <c r="S103" s="21" t="s">
        <v>1128</v>
      </c>
      <c r="T103" s="20" t="s">
        <v>51</v>
      </c>
      <c r="U103" s="20" t="s">
        <v>35</v>
      </c>
      <c r="V103" s="20" t="s">
        <v>36</v>
      </c>
      <c r="W103" s="20" t="s">
        <v>485</v>
      </c>
      <c r="X103" s="24" t="s">
        <v>486</v>
      </c>
    </row>
    <row r="104" spans="1:24" x14ac:dyDescent="0.3">
      <c r="A104" s="19" t="s">
        <v>488</v>
      </c>
      <c r="B104" s="20" t="s">
        <v>1158</v>
      </c>
      <c r="C104" s="20" t="s">
        <v>1260</v>
      </c>
      <c r="D104" s="21" t="str">
        <f xml:space="preserve"> IF(Dulieu__2[[#This Row],[Quantity]]&lt;&gt;1, Dulieu__2[[#This Row],[Quantity]],1)</f>
        <v>No</v>
      </c>
      <c r="E104" s="21" t="str">
        <f>IF(Dulieu__2[[#This Row],[Số Lượng]]&gt;1,Dulieu__2[[#This Row],[Số Lượng]],1)</f>
        <v>No</v>
      </c>
      <c r="F104" s="20" t="s">
        <v>434</v>
      </c>
      <c r="G104" s="20">
        <v>640</v>
      </c>
      <c r="H104" s="20">
        <f>Dulieu__2[[#This Row],[Giá]]*775</f>
        <v>496000</v>
      </c>
      <c r="I104" s="10" t="str">
        <f>IFERROR((Dulieu__2[[#This Row],[Giá]]/(Dulieu__2[[#This Row],[Trọng lượng(g)/gói]]*Dulieu__2[[#This Row],[Số Lượng]]))*100,"-")</f>
        <v>-</v>
      </c>
      <c r="J104" s="22" t="str">
        <f xml:space="preserve"> IFERROR(Dulieu__2[[#This Row],[ Giá(đài tệ)/100g]]*775,"-")</f>
        <v>-</v>
      </c>
      <c r="K104" s="20" t="s">
        <v>490</v>
      </c>
      <c r="L104" s="20" t="s">
        <v>30</v>
      </c>
      <c r="M104" s="20"/>
      <c r="N104" s="20"/>
      <c r="O104" s="20" t="s">
        <v>49</v>
      </c>
      <c r="P104" s="20"/>
      <c r="Q104" s="21" t="s">
        <v>1150</v>
      </c>
      <c r="R104" s="21"/>
      <c r="S104" s="21" t="s">
        <v>1150</v>
      </c>
      <c r="T104" s="20"/>
      <c r="U104" s="20"/>
      <c r="V104" s="20" t="s">
        <v>36</v>
      </c>
      <c r="W104" s="20" t="s">
        <v>491</v>
      </c>
      <c r="X104" s="24"/>
    </row>
    <row r="105" spans="1:24" x14ac:dyDescent="0.3">
      <c r="A105" s="19" t="s">
        <v>492</v>
      </c>
      <c r="B105" s="20" t="s">
        <v>1103</v>
      </c>
      <c r="C105" s="20" t="s">
        <v>1261</v>
      </c>
      <c r="D105" s="21" t="str">
        <f xml:space="preserve"> IF(Dulieu__2[[#This Row],[Quantity]]&lt;&gt;1, Dulieu__2[[#This Row],[Quantity]],1)</f>
        <v xml:space="preserve"> 8</v>
      </c>
      <c r="E105" s="21" t="str">
        <f>IF(Dulieu__2[[#This Row],[Số Lượng]]&gt;1,Dulieu__2[[#This Row],[Số Lượng]],1)</f>
        <v xml:space="preserve"> 8</v>
      </c>
      <c r="F105" s="20" t="s">
        <v>434</v>
      </c>
      <c r="G105" s="20">
        <v>923</v>
      </c>
      <c r="H105" s="20">
        <f>Dulieu__2[[#This Row],[Giá]]*775</f>
        <v>715325</v>
      </c>
      <c r="I105" s="10" t="str">
        <f>IFERROR((Dulieu__2[[#This Row],[Giá]]/(Dulieu__2[[#This Row],[Trọng lượng(g)/gói]]*Dulieu__2[[#This Row],[Số Lượng]]))*100,"-")</f>
        <v>-</v>
      </c>
      <c r="J105" s="22" t="str">
        <f xml:space="preserve"> IFERROR(Dulieu__2[[#This Row],[ Giá(đài tệ)/100g]]*775,"-")</f>
        <v>-</v>
      </c>
      <c r="K105" s="20" t="s">
        <v>494</v>
      </c>
      <c r="L105" s="20" t="s">
        <v>30</v>
      </c>
      <c r="M105" s="20"/>
      <c r="N105" s="20"/>
      <c r="O105" s="20" t="s">
        <v>49</v>
      </c>
      <c r="P105" s="20"/>
      <c r="Q105" s="21" t="s">
        <v>1150</v>
      </c>
      <c r="R105" s="21"/>
      <c r="S105" s="21" t="s">
        <v>1150</v>
      </c>
      <c r="T105" s="20"/>
      <c r="U105" s="20"/>
      <c r="V105" s="20" t="s">
        <v>36</v>
      </c>
      <c r="W105" s="20" t="s">
        <v>495</v>
      </c>
      <c r="X105" s="24"/>
    </row>
    <row r="106" spans="1:24" x14ac:dyDescent="0.3">
      <c r="A106" s="19" t="s">
        <v>498</v>
      </c>
      <c r="B106" s="20" t="s">
        <v>1092</v>
      </c>
      <c r="C106" s="20" t="s">
        <v>1262</v>
      </c>
      <c r="D106" s="21" t="str">
        <f xml:space="preserve"> IF(Dulieu__2[[#This Row],[Quantity]]&lt;&gt;1, Dulieu__2[[#This Row],[Quantity]],1)</f>
        <v>12</v>
      </c>
      <c r="E106" s="21" t="str">
        <f>IF(Dulieu__2[[#This Row],[Số Lượng]]&gt;1,Dulieu__2[[#This Row],[Số Lượng]],1)</f>
        <v>12</v>
      </c>
      <c r="F106" s="20" t="s">
        <v>434</v>
      </c>
      <c r="G106" s="20">
        <v>1299</v>
      </c>
      <c r="H106" s="20">
        <f>Dulieu__2[[#This Row],[Giá]]*775</f>
        <v>1006725</v>
      </c>
      <c r="I106" s="10" t="str">
        <f>IFERROR((Dulieu__2[[#This Row],[Giá]]/(Dulieu__2[[#This Row],[Trọng lượng(g)/gói]]*Dulieu__2[[#This Row],[Số Lượng]]))*100,"-")</f>
        <v>-</v>
      </c>
      <c r="J106" s="22" t="str">
        <f xml:space="preserve"> IFERROR(Dulieu__2[[#This Row],[ Giá(đài tệ)/100g]]*775,"-")</f>
        <v>-</v>
      </c>
      <c r="K106" s="20" t="s">
        <v>499</v>
      </c>
      <c r="L106" s="20" t="s">
        <v>30</v>
      </c>
      <c r="M106" s="20"/>
      <c r="N106" s="20"/>
      <c r="O106" s="20" t="s">
        <v>49</v>
      </c>
      <c r="P106" s="20"/>
      <c r="Q106" s="21" t="s">
        <v>1150</v>
      </c>
      <c r="R106" s="21"/>
      <c r="S106" s="21" t="s">
        <v>1150</v>
      </c>
      <c r="T106" s="20"/>
      <c r="U106" s="20"/>
      <c r="V106" s="20" t="s">
        <v>36</v>
      </c>
      <c r="W106" s="20" t="s">
        <v>495</v>
      </c>
      <c r="X106" s="24"/>
    </row>
    <row r="107" spans="1:24" x14ac:dyDescent="0.3">
      <c r="A107" s="19" t="s">
        <v>500</v>
      </c>
      <c r="B107" s="20" t="s">
        <v>1159</v>
      </c>
      <c r="C107" s="20" t="s">
        <v>1263</v>
      </c>
      <c r="D107" s="21" t="str">
        <f xml:space="preserve"> IF(Dulieu__2[[#This Row],[Quantity]]&lt;&gt;1, Dulieu__2[[#This Row],[Quantity]],1)</f>
        <v>15</v>
      </c>
      <c r="E107" s="21" t="str">
        <f>IF(Dulieu__2[[#This Row],[Số Lượng]]&gt;1,Dulieu__2[[#This Row],[Số Lượng]],1)</f>
        <v>15</v>
      </c>
      <c r="F107" s="20" t="s">
        <v>434</v>
      </c>
      <c r="G107" s="20">
        <v>1581</v>
      </c>
      <c r="H107" s="20">
        <f>Dulieu__2[[#This Row],[Giá]]*775</f>
        <v>1225275</v>
      </c>
      <c r="I107" s="10" t="str">
        <f>IFERROR((Dulieu__2[[#This Row],[Giá]]/(Dulieu__2[[#This Row],[Trọng lượng(g)/gói]]*Dulieu__2[[#This Row],[Số Lượng]]))*100,"-")</f>
        <v>-</v>
      </c>
      <c r="J107" s="22" t="str">
        <f xml:space="preserve"> IFERROR(Dulieu__2[[#This Row],[ Giá(đài tệ)/100g]]*775,"-")</f>
        <v>-</v>
      </c>
      <c r="K107" s="20" t="s">
        <v>501</v>
      </c>
      <c r="L107" s="20" t="s">
        <v>30</v>
      </c>
      <c r="M107" s="20"/>
      <c r="N107" s="20"/>
      <c r="O107" s="20" t="s">
        <v>49</v>
      </c>
      <c r="P107" s="20"/>
      <c r="Q107" s="21" t="s">
        <v>1150</v>
      </c>
      <c r="R107" s="21"/>
      <c r="S107" s="21" t="s">
        <v>1150</v>
      </c>
      <c r="T107" s="20"/>
      <c r="U107" s="20"/>
      <c r="V107" s="20" t="s">
        <v>36</v>
      </c>
      <c r="W107" s="20" t="s">
        <v>495</v>
      </c>
      <c r="X107" s="24"/>
    </row>
    <row r="108" spans="1:24" x14ac:dyDescent="0.3">
      <c r="A108" s="19" t="s">
        <v>502</v>
      </c>
      <c r="B108" s="20" t="s">
        <v>1144</v>
      </c>
      <c r="C108" s="20" t="s">
        <v>1264</v>
      </c>
      <c r="D108" s="21" t="str">
        <f xml:space="preserve"> IF(Dulieu__2[[#This Row],[Quantity]]&lt;&gt;1, Dulieu__2[[#This Row],[Quantity]],1)</f>
        <v xml:space="preserve">g </v>
      </c>
      <c r="E108" s="21" t="str">
        <f>IF(Dulieu__2[[#This Row],[Số Lượng]]&gt;1,Dulieu__2[[#This Row],[Số Lượng]],1)</f>
        <v xml:space="preserve">g </v>
      </c>
      <c r="F108" s="20" t="s">
        <v>434</v>
      </c>
      <c r="G108" s="20">
        <v>399</v>
      </c>
      <c r="H108" s="20">
        <f>Dulieu__2[[#This Row],[Giá]]*775</f>
        <v>309225</v>
      </c>
      <c r="I108" s="10" t="str">
        <f>IFERROR((Dulieu__2[[#This Row],[Giá]]/(Dulieu__2[[#This Row],[Trọng lượng(g)/gói]]*Dulieu__2[[#This Row],[Số Lượng]]))*100,"-")</f>
        <v>-</v>
      </c>
      <c r="J108" s="22" t="str">
        <f xml:space="preserve"> IFERROR(Dulieu__2[[#This Row],[ Giá(đài tệ)/100g]]*775,"-")</f>
        <v>-</v>
      </c>
      <c r="K108" s="20" t="s">
        <v>504</v>
      </c>
      <c r="L108" s="20" t="s">
        <v>505</v>
      </c>
      <c r="M108" s="20" t="s">
        <v>31</v>
      </c>
      <c r="N108" s="20" t="s">
        <v>443</v>
      </c>
      <c r="O108" s="20" t="s">
        <v>49</v>
      </c>
      <c r="P108" s="20" t="s">
        <v>506</v>
      </c>
      <c r="Q108" s="21" t="s">
        <v>1407</v>
      </c>
      <c r="R108" s="21" t="s">
        <v>1426</v>
      </c>
      <c r="S108" s="21">
        <v>5000</v>
      </c>
      <c r="T108" s="20" t="s">
        <v>51</v>
      </c>
      <c r="U108" s="20" t="s">
        <v>343</v>
      </c>
      <c r="V108" s="20" t="s">
        <v>36</v>
      </c>
      <c r="W108" s="20" t="s">
        <v>507</v>
      </c>
      <c r="X108" s="24" t="s">
        <v>156</v>
      </c>
    </row>
    <row r="109" spans="1:24" x14ac:dyDescent="0.3">
      <c r="A109" s="19" t="s">
        <v>508</v>
      </c>
      <c r="B109" s="20" t="s">
        <v>1160</v>
      </c>
      <c r="C109" s="20" t="s">
        <v>1265</v>
      </c>
      <c r="D109" s="21" t="str">
        <f xml:space="preserve"> IF(Dulieu__2[[#This Row],[Quantity]]&lt;&gt;1, Dulieu__2[[#This Row],[Quantity]],1)</f>
        <v xml:space="preserve"> s</v>
      </c>
      <c r="E109" s="21" t="str">
        <f>IF(Dulieu__2[[#This Row],[Số Lượng]]&gt;1,Dulieu__2[[#This Row],[Số Lượng]],1)</f>
        <v xml:space="preserve"> s</v>
      </c>
      <c r="F109" s="20" t="s">
        <v>434</v>
      </c>
      <c r="G109" s="20">
        <v>599</v>
      </c>
      <c r="H109" s="20">
        <f>Dulieu__2[[#This Row],[Giá]]*775</f>
        <v>464225</v>
      </c>
      <c r="I109" s="10" t="str">
        <f>IFERROR((Dulieu__2[[#This Row],[Giá]]/(Dulieu__2[[#This Row],[Trọng lượng(g)/gói]]*Dulieu__2[[#This Row],[Số Lượng]]))*100,"-")</f>
        <v>-</v>
      </c>
      <c r="J109" s="22" t="str">
        <f xml:space="preserve"> IFERROR(Dulieu__2[[#This Row],[ Giá(đài tệ)/100g]]*775,"-")</f>
        <v>-</v>
      </c>
      <c r="K109" s="20" t="s">
        <v>509</v>
      </c>
      <c r="L109" s="20" t="s">
        <v>505</v>
      </c>
      <c r="M109" s="20" t="s">
        <v>31</v>
      </c>
      <c r="N109" s="20" t="s">
        <v>443</v>
      </c>
      <c r="O109" s="20" t="s">
        <v>49</v>
      </c>
      <c r="P109" s="20" t="s">
        <v>510</v>
      </c>
      <c r="Q109" s="21" t="s">
        <v>1407</v>
      </c>
      <c r="R109" s="21" t="s">
        <v>1426</v>
      </c>
      <c r="S109" s="21">
        <v>10000</v>
      </c>
      <c r="T109" s="20" t="s">
        <v>51</v>
      </c>
      <c r="U109" s="20" t="s">
        <v>343</v>
      </c>
      <c r="V109" s="20" t="s">
        <v>36</v>
      </c>
      <c r="W109" s="20" t="s">
        <v>507</v>
      </c>
      <c r="X109" s="24" t="s">
        <v>156</v>
      </c>
    </row>
    <row r="110" spans="1:24" x14ac:dyDescent="0.3">
      <c r="A110" s="19" t="s">
        <v>511</v>
      </c>
      <c r="B110" s="20" t="s">
        <v>1161</v>
      </c>
      <c r="C110" s="20" t="s">
        <v>1266</v>
      </c>
      <c r="D110" s="21" t="str">
        <f xml:space="preserve"> IF(Dulieu__2[[#This Row],[Quantity]]&lt;&gt;1, Dulieu__2[[#This Row],[Quantity]],1)</f>
        <v>ua</v>
      </c>
      <c r="E110" s="21" t="str">
        <f>IF(Dulieu__2[[#This Row],[Số Lượng]]&gt;1,Dulieu__2[[#This Row],[Số Lượng]],1)</f>
        <v>ua</v>
      </c>
      <c r="F110" s="20" t="s">
        <v>434</v>
      </c>
      <c r="G110" s="20">
        <v>1178</v>
      </c>
      <c r="H110" s="20">
        <f>Dulieu__2[[#This Row],[Giá]]*775</f>
        <v>912950</v>
      </c>
      <c r="I110" s="10" t="str">
        <f>IFERROR((Dulieu__2[[#This Row],[Giá]]/(Dulieu__2[[#This Row],[Trọng lượng(g)/gói]]*Dulieu__2[[#This Row],[Số Lượng]]))*100,"-")</f>
        <v>-</v>
      </c>
      <c r="J110" s="22" t="str">
        <f xml:space="preserve"> IFERROR(Dulieu__2[[#This Row],[ Giá(đài tệ)/100g]]*775,"-")</f>
        <v>-</v>
      </c>
      <c r="K110" s="20" t="s">
        <v>512</v>
      </c>
      <c r="L110" s="20" t="s">
        <v>276</v>
      </c>
      <c r="M110" s="20" t="s">
        <v>31</v>
      </c>
      <c r="N110" s="20" t="s">
        <v>443</v>
      </c>
      <c r="O110" s="20" t="s">
        <v>49</v>
      </c>
      <c r="P110" s="20" t="s">
        <v>513</v>
      </c>
      <c r="Q110" s="21" t="s">
        <v>1106</v>
      </c>
      <c r="R110" s="21" t="s">
        <v>1427</v>
      </c>
      <c r="S110" s="21">
        <v>300</v>
      </c>
      <c r="T110" s="20" t="s">
        <v>34</v>
      </c>
      <c r="U110" s="20" t="s">
        <v>35</v>
      </c>
      <c r="V110" s="20" t="s">
        <v>181</v>
      </c>
      <c r="W110" s="20" t="s">
        <v>473</v>
      </c>
      <c r="X110" s="24"/>
    </row>
    <row r="111" spans="1:24" ht="28.8" x14ac:dyDescent="0.3">
      <c r="A111" s="19" t="s">
        <v>261</v>
      </c>
      <c r="B111" s="20" t="s">
        <v>1132</v>
      </c>
      <c r="C111" s="20" t="s">
        <v>1224</v>
      </c>
      <c r="D111" s="21" t="str">
        <f xml:space="preserve"> IF(Dulieu__2[[#This Row],[Quantity]]&lt;&gt;1, Dulieu__2[[#This Row],[Quantity]],1)</f>
        <v xml:space="preserve"> n</v>
      </c>
      <c r="E111" s="21" t="str">
        <f>IF(Dulieu__2[[#This Row],[Số Lượng]]&gt;1,Dulieu__2[[#This Row],[Số Lượng]],1)</f>
        <v xml:space="preserve"> n</v>
      </c>
      <c r="F111" s="20" t="s">
        <v>434</v>
      </c>
      <c r="G111" s="20">
        <v>899</v>
      </c>
      <c r="H111" s="20">
        <f>Dulieu__2[[#This Row],[Giá]]*775</f>
        <v>696725</v>
      </c>
      <c r="I111" s="10" t="str">
        <f>IFERROR((Dulieu__2[[#This Row],[Giá]]/(Dulieu__2[[#This Row],[Trọng lượng(g)/gói]]*Dulieu__2[[#This Row],[Số Lượng]]))*100,"-")</f>
        <v>-</v>
      </c>
      <c r="J111" s="22" t="str">
        <f xml:space="preserve"> IFERROR(Dulieu__2[[#This Row],[ Giá(đài tệ)/100g]]*775,"-")</f>
        <v>-</v>
      </c>
      <c r="K111" s="20" t="s">
        <v>514</v>
      </c>
      <c r="L111" s="20" t="s">
        <v>170</v>
      </c>
      <c r="M111" s="20" t="s">
        <v>31</v>
      </c>
      <c r="N111" s="20" t="s">
        <v>264</v>
      </c>
      <c r="O111" s="20" t="s">
        <v>49</v>
      </c>
      <c r="P111" s="20" t="s">
        <v>265</v>
      </c>
      <c r="Q111" s="21" t="s">
        <v>1133</v>
      </c>
      <c r="R111" s="21" t="s">
        <v>1410</v>
      </c>
      <c r="S111" s="21">
        <v>1000</v>
      </c>
      <c r="T111" s="20" t="s">
        <v>34</v>
      </c>
      <c r="U111" s="20" t="s">
        <v>35</v>
      </c>
      <c r="V111" s="20" t="s">
        <v>173</v>
      </c>
      <c r="W111" s="20" t="s">
        <v>174</v>
      </c>
      <c r="X111" s="24" t="s">
        <v>170</v>
      </c>
    </row>
    <row r="112" spans="1:24" x14ac:dyDescent="0.3">
      <c r="A112" s="19" t="s">
        <v>515</v>
      </c>
      <c r="B112" s="20" t="s">
        <v>1162</v>
      </c>
      <c r="C112" s="20" t="s">
        <v>1267</v>
      </c>
      <c r="D112" s="21" t="str">
        <f xml:space="preserve"> IF(Dulieu__2[[#This Row],[Quantity]]&lt;&gt;1, Dulieu__2[[#This Row],[Quantity]],1)</f>
        <v>yê</v>
      </c>
      <c r="E112" s="21" t="str">
        <f>IF(Dulieu__2[[#This Row],[Số Lượng]]&gt;1,Dulieu__2[[#This Row],[Số Lượng]],1)</f>
        <v>yê</v>
      </c>
      <c r="F112" s="20" t="s">
        <v>434</v>
      </c>
      <c r="G112" s="20">
        <v>900</v>
      </c>
      <c r="H112" s="20">
        <f>Dulieu__2[[#This Row],[Giá]]*775</f>
        <v>697500</v>
      </c>
      <c r="I112" s="10" t="str">
        <f>IFERROR((Dulieu__2[[#This Row],[Giá]]/(Dulieu__2[[#This Row],[Trọng lượng(g)/gói]]*Dulieu__2[[#This Row],[Số Lượng]]))*100,"-")</f>
        <v>-</v>
      </c>
      <c r="J112" s="22" t="str">
        <f xml:space="preserve"> IFERROR(Dulieu__2[[#This Row],[ Giá(đài tệ)/100g]]*775,"-")</f>
        <v>-</v>
      </c>
      <c r="K112" s="20" t="s">
        <v>517</v>
      </c>
      <c r="L112" s="20" t="s">
        <v>518</v>
      </c>
      <c r="M112" s="20" t="s">
        <v>519</v>
      </c>
      <c r="N112" s="20"/>
      <c r="O112" s="20"/>
      <c r="P112" s="20"/>
      <c r="Q112" s="21" t="s">
        <v>1106</v>
      </c>
      <c r="R112" s="21"/>
      <c r="S112" s="21"/>
      <c r="T112" s="20"/>
      <c r="U112" s="20"/>
      <c r="V112" s="20" t="s">
        <v>36</v>
      </c>
      <c r="W112" s="20" t="s">
        <v>520</v>
      </c>
      <c r="X112" s="24"/>
    </row>
    <row r="113" spans="1:24" x14ac:dyDescent="0.3">
      <c r="A113" s="19" t="s">
        <v>526</v>
      </c>
      <c r="B113" s="20" t="s">
        <v>1163</v>
      </c>
      <c r="C113" s="20" t="s">
        <v>1268</v>
      </c>
      <c r="D113" s="21" t="str">
        <f xml:space="preserve"> IF(Dulieu__2[[#This Row],[Quantity]]&lt;&gt;1, Dulieu__2[[#This Row],[Quantity]],1)</f>
        <v>àn</v>
      </c>
      <c r="E113" s="21" t="str">
        <f>IF(Dulieu__2[[#This Row],[Số Lượng]]&gt;1,Dulieu__2[[#This Row],[Số Lượng]],1)</f>
        <v>àn</v>
      </c>
      <c r="F113" s="20" t="s">
        <v>434</v>
      </c>
      <c r="G113" s="20">
        <v>135</v>
      </c>
      <c r="H113" s="20">
        <f>Dulieu__2[[#This Row],[Giá]]*775</f>
        <v>104625</v>
      </c>
      <c r="I113" s="10" t="str">
        <f>IFERROR((Dulieu__2[[#This Row],[Giá]]/(Dulieu__2[[#This Row],[Trọng lượng(g)/gói]]*Dulieu__2[[#This Row],[Số Lượng]]))*100,"-")</f>
        <v>-</v>
      </c>
      <c r="J113" s="22" t="str">
        <f xml:space="preserve"> IFERROR(Dulieu__2[[#This Row],[ Giá(đài tệ)/100g]]*775,"-")</f>
        <v>-</v>
      </c>
      <c r="K113" s="20" t="s">
        <v>528</v>
      </c>
      <c r="L113" s="20" t="s">
        <v>518</v>
      </c>
      <c r="M113" s="20" t="s">
        <v>519</v>
      </c>
      <c r="N113" s="20"/>
      <c r="O113" s="20"/>
      <c r="P113" s="20"/>
      <c r="Q113" s="21" t="s">
        <v>1106</v>
      </c>
      <c r="R113" s="21"/>
      <c r="S113" s="21"/>
      <c r="T113" s="20"/>
      <c r="U113" s="20"/>
      <c r="V113" s="20" t="s">
        <v>36</v>
      </c>
      <c r="W113" s="20" t="s">
        <v>529</v>
      </c>
      <c r="X113" s="24"/>
    </row>
    <row r="114" spans="1:24" x14ac:dyDescent="0.3">
      <c r="A114" s="19" t="s">
        <v>533</v>
      </c>
      <c r="B114" s="20" t="s">
        <v>1164</v>
      </c>
      <c r="C114" s="20" t="s">
        <v>1269</v>
      </c>
      <c r="D114" s="21" t="str">
        <f xml:space="preserve"> IF(Dulieu__2[[#This Row],[Quantity]]&lt;&gt;1, Dulieu__2[[#This Row],[Quantity]],1)</f>
        <v>ai</v>
      </c>
      <c r="E114" s="21" t="str">
        <f>IF(Dulieu__2[[#This Row],[Số Lượng]]&gt;1,Dulieu__2[[#This Row],[Số Lượng]],1)</f>
        <v>ai</v>
      </c>
      <c r="F114" s="20" t="s">
        <v>434</v>
      </c>
      <c r="G114" s="20">
        <v>135</v>
      </c>
      <c r="H114" s="20">
        <f>Dulieu__2[[#This Row],[Giá]]*775</f>
        <v>104625</v>
      </c>
      <c r="I114" s="10" t="str">
        <f>IFERROR((Dulieu__2[[#This Row],[Giá]]/(Dulieu__2[[#This Row],[Trọng lượng(g)/gói]]*Dulieu__2[[#This Row],[Số Lượng]]))*100,"-")</f>
        <v>-</v>
      </c>
      <c r="J114" s="22" t="str">
        <f xml:space="preserve"> IFERROR(Dulieu__2[[#This Row],[ Giá(đài tệ)/100g]]*775,"-")</f>
        <v>-</v>
      </c>
      <c r="K114" s="20" t="s">
        <v>534</v>
      </c>
      <c r="L114" s="20" t="s">
        <v>518</v>
      </c>
      <c r="M114" s="20" t="s">
        <v>519</v>
      </c>
      <c r="N114" s="20"/>
      <c r="O114" s="20"/>
      <c r="P114" s="20"/>
      <c r="Q114" s="21" t="s">
        <v>1106</v>
      </c>
      <c r="R114" s="21"/>
      <c r="S114" s="21"/>
      <c r="T114" s="20"/>
      <c r="U114" s="20"/>
      <c r="V114" s="20" t="s">
        <v>36</v>
      </c>
      <c r="W114" s="20" t="s">
        <v>529</v>
      </c>
      <c r="X114" s="24"/>
    </row>
    <row r="115" spans="1:24" x14ac:dyDescent="0.3">
      <c r="A115" s="19" t="s">
        <v>537</v>
      </c>
      <c r="B115" s="20" t="s">
        <v>1165</v>
      </c>
      <c r="C115" s="20" t="s">
        <v>1270</v>
      </c>
      <c r="D115" s="21" t="str">
        <f xml:space="preserve"> IF(Dulieu__2[[#This Row],[Quantity]]&lt;&gt;1, Dulieu__2[[#This Row],[Quantity]],1)</f>
        <v>ất</v>
      </c>
      <c r="E115" s="21" t="str">
        <f>IF(Dulieu__2[[#This Row],[Số Lượng]]&gt;1,Dulieu__2[[#This Row],[Số Lượng]],1)</f>
        <v>ất</v>
      </c>
      <c r="F115" s="20" t="s">
        <v>434</v>
      </c>
      <c r="G115" s="20">
        <v>135</v>
      </c>
      <c r="H115" s="20">
        <f>Dulieu__2[[#This Row],[Giá]]*775</f>
        <v>104625</v>
      </c>
      <c r="I115" s="10" t="str">
        <f>IFERROR((Dulieu__2[[#This Row],[Giá]]/(Dulieu__2[[#This Row],[Trọng lượng(g)/gói]]*Dulieu__2[[#This Row],[Số Lượng]]))*100,"-")</f>
        <v>-</v>
      </c>
      <c r="J115" s="22" t="str">
        <f xml:space="preserve"> IFERROR(Dulieu__2[[#This Row],[ Giá(đài tệ)/100g]]*775,"-")</f>
        <v>-</v>
      </c>
      <c r="K115" s="20" t="s">
        <v>538</v>
      </c>
      <c r="L115" s="20" t="s">
        <v>518</v>
      </c>
      <c r="M115" s="20" t="s">
        <v>519</v>
      </c>
      <c r="N115" s="20"/>
      <c r="O115" s="20"/>
      <c r="P115" s="20"/>
      <c r="Q115" s="21" t="s">
        <v>1106</v>
      </c>
      <c r="R115" s="21"/>
      <c r="S115" s="21"/>
      <c r="T115" s="20"/>
      <c r="U115" s="20"/>
      <c r="V115" s="20" t="s">
        <v>36</v>
      </c>
      <c r="W115" s="20" t="s">
        <v>529</v>
      </c>
      <c r="X115" s="24"/>
    </row>
    <row r="116" spans="1:24" x14ac:dyDescent="0.3">
      <c r="A116" s="19" t="s">
        <v>541</v>
      </c>
      <c r="B116" s="20" t="s">
        <v>1164</v>
      </c>
      <c r="C116" s="20" t="s">
        <v>1271</v>
      </c>
      <c r="D116" s="21" t="str">
        <f xml:space="preserve"> IF(Dulieu__2[[#This Row],[Quantity]]&lt;&gt;1, Dulieu__2[[#This Row],[Quantity]],1)</f>
        <v>ai</v>
      </c>
      <c r="E116" s="21" t="str">
        <f>IF(Dulieu__2[[#This Row],[Số Lượng]]&gt;1,Dulieu__2[[#This Row],[Số Lượng]],1)</f>
        <v>ai</v>
      </c>
      <c r="F116" s="20" t="s">
        <v>434</v>
      </c>
      <c r="G116" s="20">
        <v>135</v>
      </c>
      <c r="H116" s="20">
        <f>Dulieu__2[[#This Row],[Giá]]*775</f>
        <v>104625</v>
      </c>
      <c r="I116" s="10" t="str">
        <f>IFERROR((Dulieu__2[[#This Row],[Giá]]/(Dulieu__2[[#This Row],[Trọng lượng(g)/gói]]*Dulieu__2[[#This Row],[Số Lượng]]))*100,"-")</f>
        <v>-</v>
      </c>
      <c r="J116" s="22" t="str">
        <f xml:space="preserve"> IFERROR(Dulieu__2[[#This Row],[ Giá(đài tệ)/100g]]*775,"-")</f>
        <v>-</v>
      </c>
      <c r="K116" s="20" t="s">
        <v>542</v>
      </c>
      <c r="L116" s="20" t="s">
        <v>518</v>
      </c>
      <c r="M116" s="20" t="s">
        <v>519</v>
      </c>
      <c r="N116" s="20"/>
      <c r="O116" s="20"/>
      <c r="P116" s="20"/>
      <c r="Q116" s="21" t="s">
        <v>1106</v>
      </c>
      <c r="R116" s="21"/>
      <c r="S116" s="21"/>
      <c r="T116" s="20"/>
      <c r="U116" s="20"/>
      <c r="V116" s="20" t="s">
        <v>36</v>
      </c>
      <c r="W116" s="20" t="s">
        <v>529</v>
      </c>
      <c r="X116" s="24"/>
    </row>
    <row r="117" spans="1:24" x14ac:dyDescent="0.3">
      <c r="A117" s="19" t="s">
        <v>544</v>
      </c>
      <c r="B117" s="20" t="s">
        <v>1127</v>
      </c>
      <c r="C117" s="20" t="s">
        <v>1272</v>
      </c>
      <c r="D117" s="21" t="str">
        <f xml:space="preserve"> IF(Dulieu__2[[#This Row],[Quantity]]&lt;&gt;1, Dulieu__2[[#This Row],[Quantity]],1)</f>
        <v>uy</v>
      </c>
      <c r="E117" s="21" t="str">
        <f>IF(Dulieu__2[[#This Row],[Số Lượng]]&gt;1,Dulieu__2[[#This Row],[Số Lượng]],1)</f>
        <v>uy</v>
      </c>
      <c r="F117" s="20" t="s">
        <v>434</v>
      </c>
      <c r="G117" s="20">
        <v>160</v>
      </c>
      <c r="H117" s="20">
        <f>Dulieu__2[[#This Row],[Giá]]*775</f>
        <v>124000</v>
      </c>
      <c r="I117" s="10" t="str">
        <f>IFERROR((Dulieu__2[[#This Row],[Giá]]/(Dulieu__2[[#This Row],[Trọng lượng(g)/gói]]*Dulieu__2[[#This Row],[Số Lượng]]))*100,"-")</f>
        <v>-</v>
      </c>
      <c r="J117" s="22" t="str">
        <f xml:space="preserve"> IFERROR(Dulieu__2[[#This Row],[ Giá(đài tệ)/100g]]*775,"-")</f>
        <v>-</v>
      </c>
      <c r="K117" s="20" t="s">
        <v>546</v>
      </c>
      <c r="L117" s="20"/>
      <c r="M117" s="20"/>
      <c r="N117" s="20"/>
      <c r="O117" s="20"/>
      <c r="P117" s="20"/>
      <c r="Q117" s="21" t="s">
        <v>1150</v>
      </c>
      <c r="R117" s="21"/>
      <c r="S117" s="21">
        <v>500</v>
      </c>
      <c r="T117" s="20"/>
      <c r="U117" s="20"/>
      <c r="V117" s="20" t="s">
        <v>36</v>
      </c>
      <c r="W117" s="20"/>
      <c r="X117" s="24"/>
    </row>
    <row r="118" spans="1:24" x14ac:dyDescent="0.3">
      <c r="A118" s="19" t="s">
        <v>547</v>
      </c>
      <c r="B118" s="20" t="s">
        <v>1106</v>
      </c>
      <c r="C118" s="20" t="s">
        <v>1273</v>
      </c>
      <c r="D118" s="21" t="str">
        <f xml:space="preserve"> IF(Dulieu__2[[#This Row],[Quantity]]&lt;&gt;1, Dulieu__2[[#This Row],[Quantity]],1)</f>
        <v/>
      </c>
      <c r="E118" s="21" t="str">
        <f>IF(Dulieu__2[[#This Row],[Số Lượng]]&gt;1,Dulieu__2[[#This Row],[Số Lượng]],1)</f>
        <v/>
      </c>
      <c r="F118" s="20" t="s">
        <v>434</v>
      </c>
      <c r="G118" s="20">
        <v>1255</v>
      </c>
      <c r="H118" s="20">
        <f>Dulieu__2[[#This Row],[Giá]]*775</f>
        <v>972625</v>
      </c>
      <c r="I118" s="10" t="str">
        <f>IFERROR((Dulieu__2[[#This Row],[Giá]]/(Dulieu__2[[#This Row],[Trọng lượng(g)/gói]]*Dulieu__2[[#This Row],[Số Lượng]]))*100,"-")</f>
        <v>-</v>
      </c>
      <c r="J118" s="22" t="str">
        <f xml:space="preserve"> IFERROR(Dulieu__2[[#This Row],[ Giá(đài tệ)/100g]]*775,"-")</f>
        <v>-</v>
      </c>
      <c r="K118" s="20" t="s">
        <v>548</v>
      </c>
      <c r="L118" s="20" t="s">
        <v>549</v>
      </c>
      <c r="M118" s="20" t="s">
        <v>31</v>
      </c>
      <c r="N118" s="20" t="s">
        <v>443</v>
      </c>
      <c r="O118" s="20" t="s">
        <v>49</v>
      </c>
      <c r="P118" s="20" t="s">
        <v>472</v>
      </c>
      <c r="Q118" s="21" t="s">
        <v>1428</v>
      </c>
      <c r="R118" s="21" t="s">
        <v>1114</v>
      </c>
      <c r="S118" s="21" t="s">
        <v>1114</v>
      </c>
      <c r="T118" s="20" t="s">
        <v>34</v>
      </c>
      <c r="U118" s="20" t="s">
        <v>35</v>
      </c>
      <c r="V118" s="20" t="s">
        <v>181</v>
      </c>
      <c r="W118" s="20" t="s">
        <v>550</v>
      </c>
      <c r="X118" s="24"/>
    </row>
    <row r="119" spans="1:24" x14ac:dyDescent="0.3">
      <c r="A119" s="19" t="s">
        <v>553</v>
      </c>
      <c r="B119" s="20" t="s">
        <v>1106</v>
      </c>
      <c r="C119" s="20" t="s">
        <v>1274</v>
      </c>
      <c r="D119" s="21" t="str">
        <f xml:space="preserve"> IF(Dulieu__2[[#This Row],[Quantity]]&lt;&gt;1, Dulieu__2[[#This Row],[Quantity]],1)</f>
        <v/>
      </c>
      <c r="E119" s="21" t="str">
        <f>IF(Dulieu__2[[#This Row],[Số Lượng]]&gt;1,Dulieu__2[[#This Row],[Số Lượng]],1)</f>
        <v/>
      </c>
      <c r="F119" s="20" t="s">
        <v>434</v>
      </c>
      <c r="G119" s="20">
        <v>720</v>
      </c>
      <c r="H119" s="20">
        <f>Dulieu__2[[#This Row],[Giá]]*775</f>
        <v>558000</v>
      </c>
      <c r="I119" s="10" t="str">
        <f>IFERROR((Dulieu__2[[#This Row],[Giá]]/(Dulieu__2[[#This Row],[Trọng lượng(g)/gói]]*Dulieu__2[[#This Row],[Số Lượng]]))*100,"-")</f>
        <v>-</v>
      </c>
      <c r="J119" s="22" t="str">
        <f xml:space="preserve"> IFERROR(Dulieu__2[[#This Row],[ Giá(đài tệ)/100g]]*775,"-")</f>
        <v>-</v>
      </c>
      <c r="K119" s="20" t="s">
        <v>554</v>
      </c>
      <c r="L119" s="20" t="s">
        <v>549</v>
      </c>
      <c r="M119" s="20" t="s">
        <v>31</v>
      </c>
      <c r="N119" s="20" t="s">
        <v>443</v>
      </c>
      <c r="O119" s="20" t="s">
        <v>49</v>
      </c>
      <c r="P119" s="20" t="s">
        <v>555</v>
      </c>
      <c r="Q119" s="21" t="s">
        <v>1428</v>
      </c>
      <c r="R119" s="21" t="s">
        <v>1114</v>
      </c>
      <c r="S119" s="21" t="s">
        <v>1114</v>
      </c>
      <c r="T119" s="20" t="s">
        <v>34</v>
      </c>
      <c r="U119" s="20" t="s">
        <v>35</v>
      </c>
      <c r="V119" s="20" t="s">
        <v>181</v>
      </c>
      <c r="W119" s="20" t="s">
        <v>556</v>
      </c>
      <c r="X119" s="24"/>
    </row>
    <row r="120" spans="1:24" x14ac:dyDescent="0.3">
      <c r="A120" s="19" t="s">
        <v>557</v>
      </c>
      <c r="B120" s="20" t="s">
        <v>1166</v>
      </c>
      <c r="C120" s="20" t="s">
        <v>1274</v>
      </c>
      <c r="D120" s="21" t="str">
        <f xml:space="preserve"> IF(Dulieu__2[[#This Row],[Quantity]]&lt;&gt;1, Dulieu__2[[#This Row],[Quantity]],1)</f>
        <v>1</v>
      </c>
      <c r="E120" s="21" t="str">
        <f>IF(Dulieu__2[[#This Row],[Số Lượng]]&gt;1,Dulieu__2[[#This Row],[Số Lượng]],1)</f>
        <v>1</v>
      </c>
      <c r="F120" s="20" t="s">
        <v>434</v>
      </c>
      <c r="G120" s="20">
        <v>2310</v>
      </c>
      <c r="H120" s="20">
        <f>Dulieu__2[[#This Row],[Giá]]*775</f>
        <v>1790250</v>
      </c>
      <c r="I120" s="10">
        <f>IFERROR((Dulieu__2[[#This Row],[Giá]]/(Dulieu__2[[#This Row],[Trọng lượng(g)/gói]]*Dulieu__2[[#This Row],[Số Lượng]]))*100,"-")</f>
        <v>231</v>
      </c>
      <c r="J120" s="22">
        <f xml:space="preserve"> IFERROR(Dulieu__2[[#This Row],[ Giá(đài tệ)/100g]]*775,"-")</f>
        <v>179025</v>
      </c>
      <c r="K120" s="20" t="s">
        <v>558</v>
      </c>
      <c r="L120" s="20" t="s">
        <v>549</v>
      </c>
      <c r="M120" s="20" t="s">
        <v>31</v>
      </c>
      <c r="N120" s="20" t="s">
        <v>443</v>
      </c>
      <c r="O120" s="20" t="s">
        <v>49</v>
      </c>
      <c r="P120" s="20" t="s">
        <v>472</v>
      </c>
      <c r="Q120" s="21" t="s">
        <v>1428</v>
      </c>
      <c r="R120" s="21" t="s">
        <v>1114</v>
      </c>
      <c r="S120" s="21" t="s">
        <v>1114</v>
      </c>
      <c r="T120" s="20" t="s">
        <v>34</v>
      </c>
      <c r="U120" s="20" t="s">
        <v>35</v>
      </c>
      <c r="V120" s="20" t="s">
        <v>181</v>
      </c>
      <c r="W120" s="20" t="s">
        <v>556</v>
      </c>
      <c r="X120" s="24"/>
    </row>
    <row r="121" spans="1:24" ht="28.8" x14ac:dyDescent="0.3">
      <c r="A121" s="19" t="s">
        <v>559</v>
      </c>
      <c r="B121" s="20" t="s">
        <v>1167</v>
      </c>
      <c r="C121" s="20" t="s">
        <v>1275</v>
      </c>
      <c r="D121" s="21" t="str">
        <f xml:space="preserve"> IF(Dulieu__2[[#This Row],[Quantity]]&lt;&gt;1, Dulieu__2[[#This Row],[Quantity]],1)</f>
        <v>0g</v>
      </c>
      <c r="E121" s="21" t="str">
        <f>IF(Dulieu__2[[#This Row],[Số Lượng]]&gt;1,Dulieu__2[[#This Row],[Số Lượng]],1)</f>
        <v>0g</v>
      </c>
      <c r="F121" s="20" t="s">
        <v>434</v>
      </c>
      <c r="G121" s="20">
        <v>900</v>
      </c>
      <c r="H121" s="20">
        <f>Dulieu__2[[#This Row],[Giá]]*775</f>
        <v>697500</v>
      </c>
      <c r="I121" s="10" t="str">
        <f>IFERROR((Dulieu__2[[#This Row],[Giá]]/(Dulieu__2[[#This Row],[Trọng lượng(g)/gói]]*Dulieu__2[[#This Row],[Số Lượng]]))*100,"-")</f>
        <v>-</v>
      </c>
      <c r="J121" s="22" t="str">
        <f xml:space="preserve"> IFERROR(Dulieu__2[[#This Row],[ Giá(đài tệ)/100g]]*775,"-")</f>
        <v>-</v>
      </c>
      <c r="K121" s="20" t="s">
        <v>560</v>
      </c>
      <c r="L121" s="20" t="s">
        <v>340</v>
      </c>
      <c r="M121" s="20" t="s">
        <v>31</v>
      </c>
      <c r="N121" s="20" t="s">
        <v>561</v>
      </c>
      <c r="O121" s="20" t="s">
        <v>49</v>
      </c>
      <c r="P121" s="20" t="s">
        <v>562</v>
      </c>
      <c r="Q121" s="21" t="s">
        <v>1429</v>
      </c>
      <c r="R121" s="21" t="s">
        <v>1430</v>
      </c>
      <c r="S121" s="21">
        <v>301</v>
      </c>
      <c r="T121" s="20" t="s">
        <v>34</v>
      </c>
      <c r="U121" s="20" t="s">
        <v>35</v>
      </c>
      <c r="V121" s="20" t="s">
        <v>36</v>
      </c>
      <c r="W121" s="20" t="s">
        <v>563</v>
      </c>
      <c r="X121" s="24" t="s">
        <v>564</v>
      </c>
    </row>
    <row r="122" spans="1:24" x14ac:dyDescent="0.3">
      <c r="A122" s="19" t="s">
        <v>570</v>
      </c>
      <c r="B122" s="20" t="s">
        <v>1115</v>
      </c>
      <c r="C122" s="20" t="s">
        <v>1276</v>
      </c>
      <c r="D122" s="21" t="str">
        <f xml:space="preserve"> IF(Dulieu__2[[#This Row],[Quantity]]&lt;&gt;1, Dulieu__2[[#This Row],[Quantity]],1)</f>
        <v xml:space="preserve"> 3</v>
      </c>
      <c r="E122" s="21" t="str">
        <f>IF(Dulieu__2[[#This Row],[Số Lượng]]&gt;1,Dulieu__2[[#This Row],[Số Lượng]],1)</f>
        <v xml:space="preserve"> 3</v>
      </c>
      <c r="F122" s="20" t="s">
        <v>434</v>
      </c>
      <c r="G122" s="20">
        <v>873</v>
      </c>
      <c r="H122" s="20">
        <f>Dulieu__2[[#This Row],[Giá]]*775</f>
        <v>676575</v>
      </c>
      <c r="I122" s="10">
        <f>IFERROR((Dulieu__2[[#This Row],[Giá]]/(Dulieu__2[[#This Row],[Trọng lượng(g)/gói]]*Dulieu__2[[#This Row],[Số Lượng]]))*100,"-")</f>
        <v>29.099999999999998</v>
      </c>
      <c r="J122" s="22">
        <f xml:space="preserve"> IFERROR(Dulieu__2[[#This Row],[ Giá(đài tệ)/100g]]*775,"-")</f>
        <v>22552.5</v>
      </c>
      <c r="K122" s="20" t="s">
        <v>571</v>
      </c>
      <c r="L122" s="20" t="s">
        <v>572</v>
      </c>
      <c r="M122" s="20" t="s">
        <v>31</v>
      </c>
      <c r="N122" s="20" t="s">
        <v>443</v>
      </c>
      <c r="O122" s="20"/>
      <c r="P122" s="20" t="s">
        <v>230</v>
      </c>
      <c r="Q122" s="21" t="s">
        <v>1428</v>
      </c>
      <c r="R122" s="21" t="s">
        <v>1114</v>
      </c>
      <c r="S122" s="21" t="s">
        <v>1114</v>
      </c>
      <c r="T122" s="20" t="s">
        <v>34</v>
      </c>
      <c r="U122" s="20" t="s">
        <v>35</v>
      </c>
      <c r="V122" s="20" t="s">
        <v>36</v>
      </c>
      <c r="W122" s="20" t="s">
        <v>573</v>
      </c>
      <c r="X122" s="24" t="s">
        <v>574</v>
      </c>
    </row>
    <row r="123" spans="1:24" x14ac:dyDescent="0.3">
      <c r="A123" s="19" t="s">
        <v>580</v>
      </c>
      <c r="B123" s="20" t="s">
        <v>1100</v>
      </c>
      <c r="C123" s="20" t="s">
        <v>1277</v>
      </c>
      <c r="D123" s="21" t="str">
        <f xml:space="preserve"> IF(Dulieu__2[[#This Row],[Quantity]]&lt;&gt;1, Dulieu__2[[#This Row],[Quantity]],1)</f>
        <v xml:space="preserve"> 9</v>
      </c>
      <c r="E123" s="21" t="str">
        <f>IF(Dulieu__2[[#This Row],[Số Lượng]]&gt;1,Dulieu__2[[#This Row],[Số Lượng]],1)</f>
        <v xml:space="preserve"> 9</v>
      </c>
      <c r="F123" s="20" t="s">
        <v>434</v>
      </c>
      <c r="G123" s="20">
        <v>2457</v>
      </c>
      <c r="H123" s="20">
        <f>Dulieu__2[[#This Row],[Giá]]*775</f>
        <v>1904175</v>
      </c>
      <c r="I123" s="10">
        <f>IFERROR((Dulieu__2[[#This Row],[Giá]]/(Dulieu__2[[#This Row],[Trọng lượng(g)/gói]]*Dulieu__2[[#This Row],[Số Lượng]]))*100,"-")</f>
        <v>27.3</v>
      </c>
      <c r="J123" s="22">
        <f xml:space="preserve"> IFERROR(Dulieu__2[[#This Row],[ Giá(đài tệ)/100g]]*775,"-")</f>
        <v>21157.5</v>
      </c>
      <c r="K123" s="20" t="s">
        <v>581</v>
      </c>
      <c r="L123" s="20" t="s">
        <v>572</v>
      </c>
      <c r="M123" s="20" t="s">
        <v>31</v>
      </c>
      <c r="N123" s="20" t="s">
        <v>443</v>
      </c>
      <c r="O123" s="20"/>
      <c r="P123" s="20" t="s">
        <v>230</v>
      </c>
      <c r="Q123" s="21" t="s">
        <v>1428</v>
      </c>
      <c r="R123" s="21" t="s">
        <v>1114</v>
      </c>
      <c r="S123" s="21" t="s">
        <v>1114</v>
      </c>
      <c r="T123" s="20" t="s">
        <v>34</v>
      </c>
      <c r="U123" s="20" t="s">
        <v>35</v>
      </c>
      <c r="V123" s="20" t="s">
        <v>36</v>
      </c>
      <c r="W123" s="20" t="s">
        <v>573</v>
      </c>
      <c r="X123" s="24" t="s">
        <v>574</v>
      </c>
    </row>
    <row r="124" spans="1:24" x14ac:dyDescent="0.3">
      <c r="A124" s="19" t="s">
        <v>582</v>
      </c>
      <c r="B124" s="20" t="s">
        <v>1102</v>
      </c>
      <c r="C124" s="20" t="s">
        <v>1278</v>
      </c>
      <c r="D124" s="21" t="str">
        <f xml:space="preserve"> IF(Dulieu__2[[#This Row],[Quantity]]&lt;&gt;1, Dulieu__2[[#This Row],[Quantity]],1)</f>
        <v xml:space="preserve"> 6</v>
      </c>
      <c r="E124" s="21" t="str">
        <f>IF(Dulieu__2[[#This Row],[Số Lượng]]&gt;1,Dulieu__2[[#This Row],[Số Lượng]],1)</f>
        <v xml:space="preserve"> 6</v>
      </c>
      <c r="F124" s="20" t="s">
        <v>434</v>
      </c>
      <c r="G124" s="20">
        <v>1692</v>
      </c>
      <c r="H124" s="20">
        <f>Dulieu__2[[#This Row],[Giá]]*775</f>
        <v>1311300</v>
      </c>
      <c r="I124" s="10">
        <f>IFERROR((Dulieu__2[[#This Row],[Giá]]/(Dulieu__2[[#This Row],[Trọng lượng(g)/gói]]*Dulieu__2[[#This Row],[Số Lượng]]))*100,"-")</f>
        <v>28.199999999999996</v>
      </c>
      <c r="J124" s="22">
        <f xml:space="preserve"> IFERROR(Dulieu__2[[#This Row],[ Giá(đài tệ)/100g]]*775,"-")</f>
        <v>21854.999999999996</v>
      </c>
      <c r="K124" s="20" t="s">
        <v>583</v>
      </c>
      <c r="L124" s="20" t="s">
        <v>30</v>
      </c>
      <c r="M124" s="20" t="s">
        <v>31</v>
      </c>
      <c r="N124" s="20" t="s">
        <v>443</v>
      </c>
      <c r="O124" s="20"/>
      <c r="P124" s="20" t="s">
        <v>230</v>
      </c>
      <c r="Q124" s="21" t="s">
        <v>1428</v>
      </c>
      <c r="R124" s="21" t="s">
        <v>1114</v>
      </c>
      <c r="S124" s="21" t="s">
        <v>1114</v>
      </c>
      <c r="T124" s="20" t="s">
        <v>34</v>
      </c>
      <c r="U124" s="20" t="s">
        <v>35</v>
      </c>
      <c r="V124" s="20" t="s">
        <v>36</v>
      </c>
      <c r="W124" s="20" t="s">
        <v>573</v>
      </c>
      <c r="X124" s="24" t="s">
        <v>574</v>
      </c>
    </row>
    <row r="125" spans="1:24" x14ac:dyDescent="0.3">
      <c r="A125" s="19" t="s">
        <v>584</v>
      </c>
      <c r="B125" s="20" t="s">
        <v>1088</v>
      </c>
      <c r="C125" s="20" t="s">
        <v>1279</v>
      </c>
      <c r="D125" s="21" t="str">
        <f xml:space="preserve"> IF(Dulieu__2[[#This Row],[Quantity]]&lt;&gt;1, Dulieu__2[[#This Row],[Quantity]],1)</f>
        <v>10</v>
      </c>
      <c r="E125" s="21" t="str">
        <f>IF(Dulieu__2[[#This Row],[Số Lượng]]&gt;1,Dulieu__2[[#This Row],[Số Lượng]],1)</f>
        <v>10</v>
      </c>
      <c r="F125" s="20" t="s">
        <v>434</v>
      </c>
      <c r="G125" s="20">
        <v>799</v>
      </c>
      <c r="H125" s="20">
        <f>Dulieu__2[[#This Row],[Giá]]*775</f>
        <v>619225</v>
      </c>
      <c r="I125" s="10">
        <f>IFERROR((Dulieu__2[[#This Row],[Giá]]/(Dulieu__2[[#This Row],[Trọng lượng(g)/gói]]*Dulieu__2[[#This Row],[Số Lượng]]))*100,"-")</f>
        <v>31.96</v>
      </c>
      <c r="J125" s="22">
        <f xml:space="preserve"> IFERROR(Dulieu__2[[#This Row],[ Giá(đài tệ)/100g]]*775,"-")</f>
        <v>24769</v>
      </c>
      <c r="K125" s="20" t="s">
        <v>585</v>
      </c>
      <c r="L125" s="20" t="s">
        <v>30</v>
      </c>
      <c r="M125" s="20" t="s">
        <v>31</v>
      </c>
      <c r="N125" s="20" t="s">
        <v>443</v>
      </c>
      <c r="O125" s="20" t="s">
        <v>49</v>
      </c>
      <c r="P125" s="20" t="s">
        <v>586</v>
      </c>
      <c r="Q125" s="21" t="s">
        <v>1089</v>
      </c>
      <c r="R125" s="21" t="s">
        <v>1089</v>
      </c>
      <c r="S125" s="21" t="s">
        <v>1089</v>
      </c>
      <c r="T125" s="20" t="s">
        <v>34</v>
      </c>
      <c r="U125" s="20" t="s">
        <v>35</v>
      </c>
      <c r="V125" s="20" t="s">
        <v>36</v>
      </c>
      <c r="W125" s="20" t="s">
        <v>587</v>
      </c>
      <c r="X125" s="24"/>
    </row>
    <row r="126" spans="1:24" x14ac:dyDescent="0.3">
      <c r="A126" s="19" t="s">
        <v>588</v>
      </c>
      <c r="B126" s="20" t="s">
        <v>1155</v>
      </c>
      <c r="C126" s="20" t="s">
        <v>1280</v>
      </c>
      <c r="D126" s="21" t="str">
        <f xml:space="preserve"> IF(Dulieu__2[[#This Row],[Quantity]]&lt;&gt;1, Dulieu__2[[#This Row],[Quantity]],1)</f>
        <v xml:space="preserve"> 5</v>
      </c>
      <c r="E126" s="21" t="str">
        <f>IF(Dulieu__2[[#This Row],[Số Lượng]]&gt;1,Dulieu__2[[#This Row],[Số Lượng]],1)</f>
        <v xml:space="preserve"> 5</v>
      </c>
      <c r="F126" s="20" t="s">
        <v>434</v>
      </c>
      <c r="G126" s="20">
        <v>499</v>
      </c>
      <c r="H126" s="20">
        <f>Dulieu__2[[#This Row],[Giá]]*775</f>
        <v>386725</v>
      </c>
      <c r="I126" s="10">
        <f>IFERROR((Dulieu__2[[#This Row],[Giá]]/(Dulieu__2[[#This Row],[Trọng lượng(g)/gói]]*Dulieu__2[[#This Row],[Số Lượng]]))*100,"-")</f>
        <v>39.92</v>
      </c>
      <c r="J126" s="22">
        <f xml:space="preserve"> IFERROR(Dulieu__2[[#This Row],[ Giá(đài tệ)/100g]]*775,"-")</f>
        <v>30938</v>
      </c>
      <c r="K126" s="20" t="s">
        <v>590</v>
      </c>
      <c r="L126" s="20" t="s">
        <v>30</v>
      </c>
      <c r="M126" s="20" t="s">
        <v>31</v>
      </c>
      <c r="N126" s="20" t="s">
        <v>443</v>
      </c>
      <c r="O126" s="20" t="s">
        <v>49</v>
      </c>
      <c r="P126" s="20" t="s">
        <v>586</v>
      </c>
      <c r="Q126" s="21" t="s">
        <v>1089</v>
      </c>
      <c r="R126" s="21" t="s">
        <v>1089</v>
      </c>
      <c r="S126" s="21" t="s">
        <v>1089</v>
      </c>
      <c r="T126" s="20" t="s">
        <v>34</v>
      </c>
      <c r="U126" s="20" t="s">
        <v>35</v>
      </c>
      <c r="V126" s="20" t="s">
        <v>36</v>
      </c>
      <c r="W126" s="20" t="s">
        <v>587</v>
      </c>
      <c r="X126" s="24"/>
    </row>
    <row r="127" spans="1:24" x14ac:dyDescent="0.3">
      <c r="A127" s="19" t="s">
        <v>591</v>
      </c>
      <c r="B127" s="20" t="s">
        <v>1092</v>
      </c>
      <c r="C127" s="20" t="s">
        <v>1281</v>
      </c>
      <c r="D127" s="21" t="str">
        <f xml:space="preserve"> IF(Dulieu__2[[#This Row],[Quantity]]&lt;&gt;1, Dulieu__2[[#This Row],[Quantity]],1)</f>
        <v>12</v>
      </c>
      <c r="E127" s="21" t="str">
        <f>IF(Dulieu__2[[#This Row],[Số Lượng]]&gt;1,Dulieu__2[[#This Row],[Số Lượng]],1)</f>
        <v>12</v>
      </c>
      <c r="F127" s="20" t="s">
        <v>434</v>
      </c>
      <c r="G127" s="20">
        <v>1100</v>
      </c>
      <c r="H127" s="20">
        <f>Dulieu__2[[#This Row],[Giá]]*775</f>
        <v>852500</v>
      </c>
      <c r="I127" s="10" t="str">
        <f>IFERROR((Dulieu__2[[#This Row],[Giá]]/(Dulieu__2[[#This Row],[Trọng lượng(g)/gói]]*Dulieu__2[[#This Row],[Số Lượng]]))*100,"-")</f>
        <v>-</v>
      </c>
      <c r="J127" s="22" t="str">
        <f xml:space="preserve"> IFERROR(Dulieu__2[[#This Row],[ Giá(đài tệ)/100g]]*775,"-")</f>
        <v>-</v>
      </c>
      <c r="K127" s="20" t="s">
        <v>592</v>
      </c>
      <c r="L127" s="20" t="s">
        <v>30</v>
      </c>
      <c r="M127" s="20" t="s">
        <v>31</v>
      </c>
      <c r="N127" s="20" t="s">
        <v>443</v>
      </c>
      <c r="O127" s="20"/>
      <c r="P127" s="20" t="s">
        <v>593</v>
      </c>
      <c r="Q127" s="21" t="s">
        <v>1150</v>
      </c>
      <c r="R127" s="21" t="s">
        <v>1431</v>
      </c>
      <c r="S127" s="21">
        <v>501</v>
      </c>
      <c r="T127" s="20" t="s">
        <v>34</v>
      </c>
      <c r="U127" s="20" t="s">
        <v>35</v>
      </c>
      <c r="V127" s="20" t="s">
        <v>36</v>
      </c>
      <c r="W127" s="20" t="s">
        <v>594</v>
      </c>
      <c r="X127" s="24" t="s">
        <v>595</v>
      </c>
    </row>
    <row r="128" spans="1:24" x14ac:dyDescent="0.3">
      <c r="A128" s="19" t="s">
        <v>599</v>
      </c>
      <c r="B128" s="20" t="s">
        <v>1143</v>
      </c>
      <c r="C128" s="20" t="s">
        <v>1388</v>
      </c>
      <c r="D128" s="21" t="str">
        <f xml:space="preserve"> IF(Dulieu__2[[#This Row],[Quantity]]&lt;&gt;1, Dulieu__2[[#This Row],[Quantity]],1)</f>
        <v xml:space="preserve">n </v>
      </c>
      <c r="E128" s="21" t="str">
        <f>IF(Dulieu__2[[#This Row],[Số Lượng]]&gt;1,Dulieu__2[[#This Row],[Số Lượng]],1)</f>
        <v xml:space="preserve">n </v>
      </c>
      <c r="F128" s="20" t="s">
        <v>434</v>
      </c>
      <c r="G128" s="20">
        <v>603</v>
      </c>
      <c r="H128" s="20">
        <f>Dulieu__2[[#This Row],[Giá]]*775</f>
        <v>467325</v>
      </c>
      <c r="I128" s="10" t="str">
        <f>IFERROR((Dulieu__2[[#This Row],[Giá]]/(Dulieu__2[[#This Row],[Trọng lượng(g)/gói]]*Dulieu__2[[#This Row],[Số Lượng]]))*100,"-")</f>
        <v>-</v>
      </c>
      <c r="J128" s="22" t="str">
        <f xml:space="preserve"> IFERROR(Dulieu__2[[#This Row],[ Giá(đài tệ)/100g]]*775,"-")</f>
        <v>-</v>
      </c>
      <c r="K128" s="20" t="s">
        <v>600</v>
      </c>
      <c r="L128" s="20" t="s">
        <v>282</v>
      </c>
      <c r="M128" s="20" t="s">
        <v>31</v>
      </c>
      <c r="N128" s="20" t="s">
        <v>443</v>
      </c>
      <c r="O128" s="20"/>
      <c r="P128" s="20" t="s">
        <v>412</v>
      </c>
      <c r="Q128" s="21" t="s">
        <v>1106</v>
      </c>
      <c r="R128" s="21" t="s">
        <v>1421</v>
      </c>
      <c r="S128" s="21" t="s">
        <v>1180</v>
      </c>
      <c r="T128" s="20" t="s">
        <v>51</v>
      </c>
      <c r="U128" s="20" t="s">
        <v>343</v>
      </c>
      <c r="V128" s="20" t="s">
        <v>36</v>
      </c>
      <c r="W128" s="20" t="s">
        <v>413</v>
      </c>
      <c r="X128" s="24"/>
    </row>
    <row r="129" spans="1:24" x14ac:dyDescent="0.3">
      <c r="A129" s="19" t="s">
        <v>601</v>
      </c>
      <c r="B129" s="20" t="s">
        <v>1168</v>
      </c>
      <c r="C129" s="20" t="s">
        <v>1388</v>
      </c>
      <c r="D129" s="21" t="str">
        <f xml:space="preserve"> IF(Dulieu__2[[#This Row],[Quantity]]&lt;&gt;1, Dulieu__2[[#This Row],[Quantity]],1)</f>
        <v xml:space="preserve">s </v>
      </c>
      <c r="E129" s="21" t="str">
        <f>IF(Dulieu__2[[#This Row],[Số Lượng]]&gt;1,Dulieu__2[[#This Row],[Số Lượng]],1)</f>
        <v xml:space="preserve">s </v>
      </c>
      <c r="F129" s="20" t="s">
        <v>434</v>
      </c>
      <c r="G129" s="20">
        <v>441</v>
      </c>
      <c r="H129" s="20">
        <f>Dulieu__2[[#This Row],[Giá]]*775</f>
        <v>341775</v>
      </c>
      <c r="I129" s="10" t="str">
        <f>IFERROR((Dulieu__2[[#This Row],[Giá]]/(Dulieu__2[[#This Row],[Trọng lượng(g)/gói]]*Dulieu__2[[#This Row],[Số Lượng]]))*100,"-")</f>
        <v>-</v>
      </c>
      <c r="J129" s="22" t="str">
        <f xml:space="preserve"> IFERROR(Dulieu__2[[#This Row],[ Giá(đài tệ)/100g]]*775,"-")</f>
        <v>-</v>
      </c>
      <c r="K129" s="20" t="s">
        <v>603</v>
      </c>
      <c r="L129" s="20" t="s">
        <v>282</v>
      </c>
      <c r="M129" s="20" t="s">
        <v>31</v>
      </c>
      <c r="N129" s="20" t="s">
        <v>443</v>
      </c>
      <c r="O129" s="20"/>
      <c r="P129" s="20" t="s">
        <v>405</v>
      </c>
      <c r="Q129" s="21" t="s">
        <v>1106</v>
      </c>
      <c r="R129" s="21" t="s">
        <v>1419</v>
      </c>
      <c r="S129" s="21" t="s">
        <v>1182</v>
      </c>
      <c r="T129" s="20" t="s">
        <v>51</v>
      </c>
      <c r="U129" s="20" t="s">
        <v>343</v>
      </c>
      <c r="V129" s="20" t="s">
        <v>36</v>
      </c>
      <c r="W129" s="20" t="s">
        <v>413</v>
      </c>
      <c r="X129" s="24"/>
    </row>
    <row r="130" spans="1:24" x14ac:dyDescent="0.3">
      <c r="A130" s="19" t="s">
        <v>604</v>
      </c>
      <c r="B130" s="20" t="s">
        <v>1169</v>
      </c>
      <c r="C130" s="20" t="s">
        <v>1282</v>
      </c>
      <c r="D130" s="21" t="str">
        <f xml:space="preserve"> IF(Dulieu__2[[#This Row],[Quantity]]&lt;&gt;1, Dulieu__2[[#This Row],[Quantity]],1)</f>
        <v>mộ</v>
      </c>
      <c r="E130" s="21" t="str">
        <f>IF(Dulieu__2[[#This Row],[Số Lượng]]&gt;1,Dulieu__2[[#This Row],[Số Lượng]],1)</f>
        <v>mộ</v>
      </c>
      <c r="F130" s="20" t="s">
        <v>434</v>
      </c>
      <c r="G130" s="20">
        <v>810</v>
      </c>
      <c r="H130" s="20">
        <f>Dulieu__2[[#This Row],[Giá]]*775</f>
        <v>627750</v>
      </c>
      <c r="I130" s="10" t="str">
        <f>IFERROR((Dulieu__2[[#This Row],[Giá]]/(Dulieu__2[[#This Row],[Trọng lượng(g)/gói]]*Dulieu__2[[#This Row],[Số Lượng]]))*100,"-")</f>
        <v>-</v>
      </c>
      <c r="J130" s="22" t="str">
        <f xml:space="preserve"> IFERROR(Dulieu__2[[#This Row],[ Giá(đài tệ)/100g]]*775,"-")</f>
        <v>-</v>
      </c>
      <c r="K130" s="20" t="s">
        <v>605</v>
      </c>
      <c r="L130" s="20" t="s">
        <v>282</v>
      </c>
      <c r="M130" s="20" t="s">
        <v>31</v>
      </c>
      <c r="N130" s="20" t="s">
        <v>561</v>
      </c>
      <c r="O130" s="20"/>
      <c r="P130" s="20" t="s">
        <v>412</v>
      </c>
      <c r="Q130" s="21" t="s">
        <v>1106</v>
      </c>
      <c r="R130" s="21" t="s">
        <v>1421</v>
      </c>
      <c r="S130" s="21" t="s">
        <v>1180</v>
      </c>
      <c r="T130" s="20" t="s">
        <v>51</v>
      </c>
      <c r="U130" s="20" t="s">
        <v>343</v>
      </c>
      <c r="V130" s="20" t="s">
        <v>36</v>
      </c>
      <c r="W130" s="20" t="s">
        <v>413</v>
      </c>
      <c r="X130" s="24"/>
    </row>
    <row r="131" spans="1:24" x14ac:dyDescent="0.3">
      <c r="A131" s="19" t="s">
        <v>606</v>
      </c>
      <c r="B131" s="20" t="s">
        <v>1144</v>
      </c>
      <c r="C131" s="20" t="s">
        <v>1388</v>
      </c>
      <c r="D131" s="21" t="str">
        <f xml:space="preserve"> IF(Dulieu__2[[#This Row],[Quantity]]&lt;&gt;1, Dulieu__2[[#This Row],[Quantity]],1)</f>
        <v xml:space="preserve">g </v>
      </c>
      <c r="E131" s="21" t="str">
        <f>IF(Dulieu__2[[#This Row],[Số Lượng]]&gt;1,Dulieu__2[[#This Row],[Số Lượng]],1)</f>
        <v xml:space="preserve">g </v>
      </c>
      <c r="F131" s="20" t="s">
        <v>434</v>
      </c>
      <c r="G131" s="20">
        <v>1008</v>
      </c>
      <c r="H131" s="20">
        <f>Dulieu__2[[#This Row],[Giá]]*775</f>
        <v>781200</v>
      </c>
      <c r="I131" s="10" t="str">
        <f>IFERROR((Dulieu__2[[#This Row],[Giá]]/(Dulieu__2[[#This Row],[Trọng lượng(g)/gói]]*Dulieu__2[[#This Row],[Số Lượng]]))*100,"-")</f>
        <v>-</v>
      </c>
      <c r="J131" s="22" t="str">
        <f xml:space="preserve"> IFERROR(Dulieu__2[[#This Row],[ Giá(đài tệ)/100g]]*775,"-")</f>
        <v>-</v>
      </c>
      <c r="K131" s="20" t="s">
        <v>607</v>
      </c>
      <c r="L131" s="20" t="s">
        <v>282</v>
      </c>
      <c r="M131" s="20" t="s">
        <v>31</v>
      </c>
      <c r="N131" s="20" t="s">
        <v>443</v>
      </c>
      <c r="O131" s="20"/>
      <c r="P131" s="20" t="s">
        <v>608</v>
      </c>
      <c r="Q131" s="21" t="s">
        <v>1106</v>
      </c>
      <c r="R131" s="21" t="s">
        <v>1432</v>
      </c>
      <c r="S131" s="21" t="s">
        <v>1181</v>
      </c>
      <c r="T131" s="20" t="s">
        <v>51</v>
      </c>
      <c r="U131" s="20" t="s">
        <v>343</v>
      </c>
      <c r="V131" s="20" t="s">
        <v>36</v>
      </c>
      <c r="W131" s="20" t="s">
        <v>413</v>
      </c>
      <c r="X131" s="24"/>
    </row>
    <row r="132" spans="1:24" x14ac:dyDescent="0.3">
      <c r="A132" s="19" t="s">
        <v>609</v>
      </c>
      <c r="B132" s="20" t="s">
        <v>1169</v>
      </c>
      <c r="C132" s="20" t="s">
        <v>1282</v>
      </c>
      <c r="D132" s="21" t="str">
        <f xml:space="preserve"> IF(Dulieu__2[[#This Row],[Quantity]]&lt;&gt;1, Dulieu__2[[#This Row],[Quantity]],1)</f>
        <v>mộ</v>
      </c>
      <c r="E132" s="21" t="str">
        <f>IF(Dulieu__2[[#This Row],[Số Lượng]]&gt;1,Dulieu__2[[#This Row],[Số Lượng]],1)</f>
        <v>mộ</v>
      </c>
      <c r="F132" s="20" t="s">
        <v>434</v>
      </c>
      <c r="G132" s="20">
        <v>567</v>
      </c>
      <c r="H132" s="20">
        <f>Dulieu__2[[#This Row],[Giá]]*775</f>
        <v>439425</v>
      </c>
      <c r="I132" s="10" t="str">
        <f>IFERROR((Dulieu__2[[#This Row],[Giá]]/(Dulieu__2[[#This Row],[Trọng lượng(g)/gói]]*Dulieu__2[[#This Row],[Số Lượng]]))*100,"-")</f>
        <v>-</v>
      </c>
      <c r="J132" s="22" t="str">
        <f xml:space="preserve"> IFERROR(Dulieu__2[[#This Row],[ Giá(đài tệ)/100g]]*775,"-")</f>
        <v>-</v>
      </c>
      <c r="K132" s="20" t="s">
        <v>611</v>
      </c>
      <c r="L132" s="20" t="s">
        <v>282</v>
      </c>
      <c r="M132" s="20" t="s">
        <v>31</v>
      </c>
      <c r="N132" s="20" t="s">
        <v>561</v>
      </c>
      <c r="O132" s="20"/>
      <c r="P132" s="20" t="s">
        <v>612</v>
      </c>
      <c r="Q132" s="21" t="s">
        <v>1106</v>
      </c>
      <c r="R132" s="21" t="s">
        <v>1433</v>
      </c>
      <c r="S132" s="21">
        <v>1361</v>
      </c>
      <c r="T132" s="20"/>
      <c r="U132" s="20" t="s">
        <v>343</v>
      </c>
      <c r="V132" s="20" t="s">
        <v>36</v>
      </c>
      <c r="W132" s="20" t="s">
        <v>613</v>
      </c>
      <c r="X132" s="24"/>
    </row>
    <row r="133" spans="1:24" x14ac:dyDescent="0.3">
      <c r="A133" s="19" t="s">
        <v>615</v>
      </c>
      <c r="B133" s="20" t="s">
        <v>1170</v>
      </c>
      <c r="C133" s="20" t="s">
        <v>1282</v>
      </c>
      <c r="D133" s="21" t="str">
        <f xml:space="preserve"> IF(Dulieu__2[[#This Row],[Quantity]]&lt;&gt;1, Dulieu__2[[#This Row],[Quantity]],1)</f>
        <v>mỗ</v>
      </c>
      <c r="E133" s="21" t="str">
        <f>IF(Dulieu__2[[#This Row],[Số Lượng]]&gt;1,Dulieu__2[[#This Row],[Số Lượng]],1)</f>
        <v>mỗ</v>
      </c>
      <c r="F133" s="20" t="s">
        <v>434</v>
      </c>
      <c r="G133" s="20">
        <v>1404</v>
      </c>
      <c r="H133" s="20">
        <f>Dulieu__2[[#This Row],[Giá]]*775</f>
        <v>1088100</v>
      </c>
      <c r="I133" s="10" t="str">
        <f>IFERROR((Dulieu__2[[#This Row],[Giá]]/(Dulieu__2[[#This Row],[Trọng lượng(g)/gói]]*Dulieu__2[[#This Row],[Số Lượng]]))*100,"-")</f>
        <v>-</v>
      </c>
      <c r="J133" s="22" t="str">
        <f xml:space="preserve"> IFERROR(Dulieu__2[[#This Row],[ Giá(đài tệ)/100g]]*775,"-")</f>
        <v>-</v>
      </c>
      <c r="K133" s="20" t="s">
        <v>616</v>
      </c>
      <c r="L133" s="20" t="s">
        <v>282</v>
      </c>
      <c r="M133" s="20" t="s">
        <v>31</v>
      </c>
      <c r="N133" s="20" t="s">
        <v>561</v>
      </c>
      <c r="O133" s="20"/>
      <c r="P133" s="20" t="s">
        <v>608</v>
      </c>
      <c r="Q133" s="21" t="s">
        <v>1106</v>
      </c>
      <c r="R133" s="21" t="s">
        <v>1432</v>
      </c>
      <c r="S133" s="21" t="s">
        <v>1476</v>
      </c>
      <c r="T133" s="20" t="s">
        <v>51</v>
      </c>
      <c r="U133" s="20" t="s">
        <v>343</v>
      </c>
      <c r="V133" s="20" t="s">
        <v>36</v>
      </c>
      <c r="W133" s="20" t="s">
        <v>413</v>
      </c>
      <c r="X133" s="24"/>
    </row>
    <row r="134" spans="1:24" x14ac:dyDescent="0.3">
      <c r="A134" s="19" t="s">
        <v>415</v>
      </c>
      <c r="B134" s="20" t="s">
        <v>1148</v>
      </c>
      <c r="C134" s="20" t="s">
        <v>1242</v>
      </c>
      <c r="D134" s="21" t="str">
        <f xml:space="preserve"> IF(Dulieu__2[[#This Row],[Quantity]]&lt;&gt;1, Dulieu__2[[#This Row],[Quantity]],1)</f>
        <v>ca</v>
      </c>
      <c r="E134" s="21" t="str">
        <f>IF(Dulieu__2[[#This Row],[Số Lượng]]&gt;1,Dulieu__2[[#This Row],[Số Lượng]],1)</f>
        <v>ca</v>
      </c>
      <c r="F134" s="20" t="s">
        <v>434</v>
      </c>
      <c r="G134" s="20">
        <v>844</v>
      </c>
      <c r="H134" s="20">
        <f>Dulieu__2[[#This Row],[Giá]]*775</f>
        <v>654100</v>
      </c>
      <c r="I134" s="10" t="str">
        <f>IFERROR((Dulieu__2[[#This Row],[Giá]]/(Dulieu__2[[#This Row],[Trọng lượng(g)/gói]]*Dulieu__2[[#This Row],[Số Lượng]]))*100,"-")</f>
        <v>-</v>
      </c>
      <c r="J134" s="22" t="str">
        <f xml:space="preserve"> IFERROR(Dulieu__2[[#This Row],[ Giá(đài tệ)/100g]]*775,"-")</f>
        <v>-</v>
      </c>
      <c r="K134" s="20" t="s">
        <v>617</v>
      </c>
      <c r="L134" s="20" t="s">
        <v>282</v>
      </c>
      <c r="M134" s="20" t="s">
        <v>63</v>
      </c>
      <c r="N134" s="20" t="s">
        <v>404</v>
      </c>
      <c r="O134" s="20"/>
      <c r="P134" s="20" t="s">
        <v>417</v>
      </c>
      <c r="Q134" s="21" t="s">
        <v>1422</v>
      </c>
      <c r="R134" s="21" t="s">
        <v>1423</v>
      </c>
      <c r="S134" s="21">
        <v>1360</v>
      </c>
      <c r="T134" s="20"/>
      <c r="U134" s="20" t="s">
        <v>35</v>
      </c>
      <c r="V134" s="20" t="s">
        <v>36</v>
      </c>
      <c r="W134" s="20" t="s">
        <v>418</v>
      </c>
      <c r="X134" s="24"/>
    </row>
    <row r="135" spans="1:24" x14ac:dyDescent="0.3">
      <c r="A135" s="19" t="s">
        <v>618</v>
      </c>
      <c r="B135" s="20" t="s">
        <v>1170</v>
      </c>
      <c r="C135" s="20" t="s">
        <v>1283</v>
      </c>
      <c r="D135" s="21" t="str">
        <f xml:space="preserve"> IF(Dulieu__2[[#This Row],[Quantity]]&lt;&gt;1, Dulieu__2[[#This Row],[Quantity]],1)</f>
        <v>mỗ</v>
      </c>
      <c r="E135" s="21" t="str">
        <f>IF(Dulieu__2[[#This Row],[Số Lượng]]&gt;1,Dulieu__2[[#This Row],[Số Lượng]],1)</f>
        <v>mỗ</v>
      </c>
      <c r="F135" s="20" t="s">
        <v>434</v>
      </c>
      <c r="G135" s="20">
        <v>1755</v>
      </c>
      <c r="H135" s="20">
        <f>Dulieu__2[[#This Row],[Giá]]*775</f>
        <v>1360125</v>
      </c>
      <c r="I135" s="10" t="str">
        <f>IFERROR((Dulieu__2[[#This Row],[Giá]]/(Dulieu__2[[#This Row],[Trọng lượng(g)/gói]]*Dulieu__2[[#This Row],[Số Lượng]]))*100,"-")</f>
        <v>-</v>
      </c>
      <c r="J135" s="22" t="str">
        <f xml:space="preserve"> IFERROR(Dulieu__2[[#This Row],[ Giá(đài tệ)/100g]]*775,"-")</f>
        <v>-</v>
      </c>
      <c r="K135" s="20" t="s">
        <v>619</v>
      </c>
      <c r="L135" s="20" t="s">
        <v>282</v>
      </c>
      <c r="M135" s="20" t="s">
        <v>31</v>
      </c>
      <c r="N135" s="20" t="s">
        <v>264</v>
      </c>
      <c r="O135" s="20"/>
      <c r="P135" s="20" t="s">
        <v>620</v>
      </c>
      <c r="Q135" s="21" t="s">
        <v>1106</v>
      </c>
      <c r="R135" s="21" t="s">
        <v>1434</v>
      </c>
      <c r="S135" s="21">
        <v>4500</v>
      </c>
      <c r="T135" s="20" t="s">
        <v>51</v>
      </c>
      <c r="U135" s="20" t="s">
        <v>343</v>
      </c>
      <c r="V135" s="20" t="s">
        <v>36</v>
      </c>
      <c r="W135" s="20" t="s">
        <v>621</v>
      </c>
      <c r="X135" s="24"/>
    </row>
    <row r="136" spans="1:24" x14ac:dyDescent="0.3">
      <c r="A136" s="19" t="s">
        <v>622</v>
      </c>
      <c r="B136" s="20" t="s">
        <v>1170</v>
      </c>
      <c r="C136" s="20" t="s">
        <v>1283</v>
      </c>
      <c r="D136" s="21" t="str">
        <f xml:space="preserve"> IF(Dulieu__2[[#This Row],[Quantity]]&lt;&gt;1, Dulieu__2[[#This Row],[Quantity]],1)</f>
        <v>mỗ</v>
      </c>
      <c r="E136" s="21" t="str">
        <f>IF(Dulieu__2[[#This Row],[Số Lượng]]&gt;1,Dulieu__2[[#This Row],[Số Lượng]],1)</f>
        <v>mỗ</v>
      </c>
      <c r="F136" s="20" t="s">
        <v>434</v>
      </c>
      <c r="G136" s="20">
        <v>990</v>
      </c>
      <c r="H136" s="20">
        <f>Dulieu__2[[#This Row],[Giá]]*775</f>
        <v>767250</v>
      </c>
      <c r="I136" s="10" t="str">
        <f>IFERROR((Dulieu__2[[#This Row],[Giá]]/(Dulieu__2[[#This Row],[Trọng lượng(g)/gói]]*Dulieu__2[[#This Row],[Số Lượng]]))*100,"-")</f>
        <v>-</v>
      </c>
      <c r="J136" s="22" t="str">
        <f xml:space="preserve"> IFERROR(Dulieu__2[[#This Row],[ Giá(đài tệ)/100g]]*775,"-")</f>
        <v>-</v>
      </c>
      <c r="K136" s="20" t="s">
        <v>623</v>
      </c>
      <c r="L136" s="20" t="s">
        <v>282</v>
      </c>
      <c r="M136" s="20" t="s">
        <v>31</v>
      </c>
      <c r="N136" s="20" t="s">
        <v>264</v>
      </c>
      <c r="O136" s="20"/>
      <c r="P136" s="20" t="s">
        <v>624</v>
      </c>
      <c r="Q136" s="21" t="s">
        <v>1106</v>
      </c>
      <c r="R136" s="21" t="s">
        <v>1434</v>
      </c>
      <c r="S136" s="21">
        <v>5000</v>
      </c>
      <c r="T136" s="20" t="s">
        <v>51</v>
      </c>
      <c r="U136" s="20" t="s">
        <v>343</v>
      </c>
      <c r="V136" s="20" t="s">
        <v>36</v>
      </c>
      <c r="W136" s="20" t="s">
        <v>621</v>
      </c>
      <c r="X136" s="24"/>
    </row>
    <row r="137" spans="1:24" x14ac:dyDescent="0.3">
      <c r="A137" s="19" t="s">
        <v>625</v>
      </c>
      <c r="B137" s="20" t="s">
        <v>1115</v>
      </c>
      <c r="C137" s="20" t="s">
        <v>1284</v>
      </c>
      <c r="D137" s="21" t="str">
        <f xml:space="preserve"> IF(Dulieu__2[[#This Row],[Quantity]]&lt;&gt;1, Dulieu__2[[#This Row],[Quantity]],1)</f>
        <v xml:space="preserve"> 3</v>
      </c>
      <c r="E137" s="21" t="str">
        <f>IF(Dulieu__2[[#This Row],[Số Lượng]]&gt;1,Dulieu__2[[#This Row],[Số Lượng]],1)</f>
        <v xml:space="preserve"> 3</v>
      </c>
      <c r="F137" s="20" t="s">
        <v>434</v>
      </c>
      <c r="G137" s="20">
        <v>550</v>
      </c>
      <c r="H137" s="20">
        <f>Dulieu__2[[#This Row],[Giá]]*775</f>
        <v>426250</v>
      </c>
      <c r="I137" s="10">
        <f>IFERROR((Dulieu__2[[#This Row],[Giá]]/(Dulieu__2[[#This Row],[Trọng lượng(g)/gói]]*Dulieu__2[[#This Row],[Số Lượng]]))*100,"-")</f>
        <v>26.190476190476193</v>
      </c>
      <c r="J137" s="22">
        <f xml:space="preserve"> IFERROR(Dulieu__2[[#This Row],[ Giá(đài tệ)/100g]]*775,"-")</f>
        <v>20297.61904761905</v>
      </c>
      <c r="K137" s="20" t="s">
        <v>627</v>
      </c>
      <c r="L137" s="20" t="s">
        <v>30</v>
      </c>
      <c r="M137" s="20" t="s">
        <v>31</v>
      </c>
      <c r="N137" s="20" t="s">
        <v>443</v>
      </c>
      <c r="O137" s="20" t="s">
        <v>49</v>
      </c>
      <c r="P137" s="20" t="s">
        <v>628</v>
      </c>
      <c r="Q137" s="21" t="s">
        <v>1171</v>
      </c>
      <c r="R137" s="21" t="s">
        <v>1171</v>
      </c>
      <c r="S137" s="21" t="s">
        <v>1171</v>
      </c>
      <c r="T137" s="20" t="s">
        <v>34</v>
      </c>
      <c r="U137" s="20" t="s">
        <v>35</v>
      </c>
      <c r="V137" s="20" t="s">
        <v>181</v>
      </c>
      <c r="W137" s="20" t="s">
        <v>445</v>
      </c>
      <c r="X137" s="24" t="s">
        <v>446</v>
      </c>
    </row>
    <row r="138" spans="1:24" x14ac:dyDescent="0.3">
      <c r="A138" s="19" t="s">
        <v>630</v>
      </c>
      <c r="B138" s="20" t="s">
        <v>1155</v>
      </c>
      <c r="C138" s="20" t="s">
        <v>1285</v>
      </c>
      <c r="D138" s="21" t="str">
        <f xml:space="preserve"> IF(Dulieu__2[[#This Row],[Quantity]]&lt;&gt;1, Dulieu__2[[#This Row],[Quantity]],1)</f>
        <v xml:space="preserve"> 5</v>
      </c>
      <c r="E138" s="21" t="str">
        <f>IF(Dulieu__2[[#This Row],[Số Lượng]]&gt;1,Dulieu__2[[#This Row],[Số Lượng]],1)</f>
        <v xml:space="preserve"> 5</v>
      </c>
      <c r="F138" s="20" t="s">
        <v>434</v>
      </c>
      <c r="G138" s="20">
        <v>799</v>
      </c>
      <c r="H138" s="20">
        <f>Dulieu__2[[#This Row],[Giá]]*775</f>
        <v>619225</v>
      </c>
      <c r="I138" s="10">
        <f>IFERROR((Dulieu__2[[#This Row],[Giá]]/(Dulieu__2[[#This Row],[Trọng lượng(g)/gói]]*Dulieu__2[[#This Row],[Số Lượng]]))*100,"-")</f>
        <v>22.828571428571429</v>
      </c>
      <c r="J138" s="22">
        <f xml:space="preserve"> IFERROR(Dulieu__2[[#This Row],[ Giá(đài tệ)/100g]]*775,"-")</f>
        <v>17692.142857142859</v>
      </c>
      <c r="K138" s="20" t="s">
        <v>631</v>
      </c>
      <c r="L138" s="20" t="s">
        <v>30</v>
      </c>
      <c r="M138" s="20" t="s">
        <v>31</v>
      </c>
      <c r="N138" s="20" t="s">
        <v>443</v>
      </c>
      <c r="O138" s="20" t="s">
        <v>49</v>
      </c>
      <c r="P138" s="20" t="s">
        <v>632</v>
      </c>
      <c r="Q138" s="21" t="s">
        <v>1171</v>
      </c>
      <c r="R138" s="21" t="s">
        <v>1171</v>
      </c>
      <c r="S138" s="21" t="s">
        <v>1171</v>
      </c>
      <c r="T138" s="20" t="s">
        <v>34</v>
      </c>
      <c r="U138" s="20" t="s">
        <v>35</v>
      </c>
      <c r="V138" s="20" t="s">
        <v>181</v>
      </c>
      <c r="W138" s="20" t="s">
        <v>445</v>
      </c>
      <c r="X138" s="24" t="s">
        <v>446</v>
      </c>
    </row>
    <row r="139" spans="1:24" x14ac:dyDescent="0.3">
      <c r="A139" s="19" t="s">
        <v>633</v>
      </c>
      <c r="B139" s="20" t="s">
        <v>1088</v>
      </c>
      <c r="C139" s="20" t="s">
        <v>1286</v>
      </c>
      <c r="D139" s="21" t="str">
        <f xml:space="preserve"> IF(Dulieu__2[[#This Row],[Quantity]]&lt;&gt;1, Dulieu__2[[#This Row],[Quantity]],1)</f>
        <v>10</v>
      </c>
      <c r="E139" s="21" t="str">
        <f>IF(Dulieu__2[[#This Row],[Số Lượng]]&gt;1,Dulieu__2[[#This Row],[Số Lượng]],1)</f>
        <v>10</v>
      </c>
      <c r="F139" s="20" t="s">
        <v>434</v>
      </c>
      <c r="G139" s="20">
        <v>703</v>
      </c>
      <c r="H139" s="20">
        <f>Dulieu__2[[#This Row],[Giá]]*775</f>
        <v>544825</v>
      </c>
      <c r="I139" s="10">
        <f>IFERROR((Dulieu__2[[#This Row],[Giá]]/(Dulieu__2[[#This Row],[Trọng lượng(g)/gói]]*Dulieu__2[[#This Row],[Số Lượng]]))*100,"-")</f>
        <v>28.12</v>
      </c>
      <c r="J139" s="22">
        <f xml:space="preserve"> IFERROR(Dulieu__2[[#This Row],[ Giá(đài tệ)/100g]]*775,"-")</f>
        <v>21793</v>
      </c>
      <c r="K139" s="20" t="s">
        <v>634</v>
      </c>
      <c r="L139" s="20" t="s">
        <v>30</v>
      </c>
      <c r="M139" s="20" t="s">
        <v>31</v>
      </c>
      <c r="N139" s="20" t="s">
        <v>443</v>
      </c>
      <c r="O139" s="20" t="s">
        <v>49</v>
      </c>
      <c r="P139" s="20" t="s">
        <v>635</v>
      </c>
      <c r="Q139" s="21" t="s">
        <v>1089</v>
      </c>
      <c r="R139" s="21" t="s">
        <v>1089</v>
      </c>
      <c r="S139" s="21" t="s">
        <v>1089</v>
      </c>
      <c r="T139" s="20" t="s">
        <v>34</v>
      </c>
      <c r="U139" s="20" t="s">
        <v>35</v>
      </c>
      <c r="V139" s="20" t="s">
        <v>181</v>
      </c>
      <c r="W139" s="20" t="s">
        <v>445</v>
      </c>
      <c r="X139" s="24" t="s">
        <v>446</v>
      </c>
    </row>
    <row r="140" spans="1:24" x14ac:dyDescent="0.3">
      <c r="A140" s="19" t="s">
        <v>636</v>
      </c>
      <c r="B140" s="20" t="s">
        <v>1435</v>
      </c>
      <c r="C140" s="20" t="s">
        <v>1287</v>
      </c>
      <c r="D140" s="21" t="str">
        <f xml:space="preserve"> IF(Dulieu__2[[#This Row],[Quantity]]&lt;&gt;1, Dulieu__2[[#This Row],[Quantity]],1)</f>
        <v>-5</v>
      </c>
      <c r="E140" s="21" t="str">
        <f>IF(Dulieu__2[[#This Row],[Số Lượng]]&gt;1,Dulieu__2[[#This Row],[Số Lượng]],1)</f>
        <v>-5</v>
      </c>
      <c r="F140" s="20" t="s">
        <v>434</v>
      </c>
      <c r="G140" s="20">
        <v>965</v>
      </c>
      <c r="H140" s="20">
        <f>Dulieu__2[[#This Row],[Giá]]*775</f>
        <v>747875</v>
      </c>
      <c r="I140" s="10">
        <f>IFERROR((Dulieu__2[[#This Row],[Giá]]/(Dulieu__2[[#This Row],[Trọng lượng(g)/gói]]*Dulieu__2[[#This Row],[Số Lượng]]))*100,"-")</f>
        <v>-19.3</v>
      </c>
      <c r="J140" s="22">
        <f xml:space="preserve"> IFERROR(Dulieu__2[[#This Row],[ Giá(đài tệ)/100g]]*775,"-")</f>
        <v>-14957.5</v>
      </c>
      <c r="K140" s="20" t="s">
        <v>638</v>
      </c>
      <c r="L140" s="20" t="s">
        <v>30</v>
      </c>
      <c r="M140" s="20" t="s">
        <v>31</v>
      </c>
      <c r="N140" s="20" t="s">
        <v>443</v>
      </c>
      <c r="O140" s="20" t="s">
        <v>49</v>
      </c>
      <c r="P140" s="20" t="s">
        <v>639</v>
      </c>
      <c r="Q140" s="21" t="s">
        <v>1114</v>
      </c>
      <c r="R140" s="21" t="s">
        <v>1114</v>
      </c>
      <c r="S140" s="21" t="s">
        <v>1114</v>
      </c>
      <c r="T140" s="20" t="s">
        <v>51</v>
      </c>
      <c r="U140" s="20" t="s">
        <v>35</v>
      </c>
      <c r="V140" s="20" t="s">
        <v>181</v>
      </c>
      <c r="W140" s="20" t="s">
        <v>445</v>
      </c>
      <c r="X140" s="24" t="s">
        <v>446</v>
      </c>
    </row>
    <row r="141" spans="1:24" x14ac:dyDescent="0.3">
      <c r="A141" s="19" t="s">
        <v>640</v>
      </c>
      <c r="B141" s="20" t="s">
        <v>1436</v>
      </c>
      <c r="C141" s="20" t="s">
        <v>1288</v>
      </c>
      <c r="D141" s="21" t="str">
        <f xml:space="preserve"> IF(Dulieu__2[[#This Row],[Quantity]]&lt;&gt;1, Dulieu__2[[#This Row],[Quantity]],1)</f>
        <v>-8</v>
      </c>
      <c r="E141" s="21" t="str">
        <f>IF(Dulieu__2[[#This Row],[Số Lượng]]&gt;1,Dulieu__2[[#This Row],[Số Lượng]],1)</f>
        <v>-8</v>
      </c>
      <c r="F141" s="20" t="s">
        <v>434</v>
      </c>
      <c r="G141" s="20">
        <v>738</v>
      </c>
      <c r="H141" s="20">
        <f>Dulieu__2[[#This Row],[Giá]]*775</f>
        <v>571950</v>
      </c>
      <c r="I141" s="10" t="str">
        <f>IFERROR((Dulieu__2[[#This Row],[Giá]]/(Dulieu__2[[#This Row],[Trọng lượng(g)/gói]]*Dulieu__2[[#This Row],[Số Lượng]]))*100,"-")</f>
        <v>-</v>
      </c>
      <c r="J141" s="22" t="str">
        <f xml:space="preserve"> IFERROR(Dulieu__2[[#This Row],[ Giá(đài tệ)/100g]]*775,"-")</f>
        <v>-</v>
      </c>
      <c r="K141" s="20" t="s">
        <v>642</v>
      </c>
      <c r="L141" s="20" t="s">
        <v>30</v>
      </c>
      <c r="M141" s="20" t="s">
        <v>31</v>
      </c>
      <c r="N141" s="20" t="s">
        <v>443</v>
      </c>
      <c r="O141" s="20" t="s">
        <v>49</v>
      </c>
      <c r="P141" s="20" t="s">
        <v>643</v>
      </c>
      <c r="Q141" s="21" t="s">
        <v>1437</v>
      </c>
      <c r="R141" s="21" t="s">
        <v>1438</v>
      </c>
      <c r="S141" s="21">
        <v>300</v>
      </c>
      <c r="T141" s="20" t="s">
        <v>51</v>
      </c>
      <c r="U141" s="20" t="s">
        <v>35</v>
      </c>
      <c r="V141" s="20" t="s">
        <v>181</v>
      </c>
      <c r="W141" s="20" t="s">
        <v>445</v>
      </c>
      <c r="X141" s="24" t="s">
        <v>446</v>
      </c>
    </row>
    <row r="142" spans="1:24" x14ac:dyDescent="0.3">
      <c r="A142" s="19" t="s">
        <v>644</v>
      </c>
      <c r="B142" s="20" t="s">
        <v>1092</v>
      </c>
      <c r="C142" s="20" t="s">
        <v>1289</v>
      </c>
      <c r="D142" s="21" t="str">
        <f xml:space="preserve"> IF(Dulieu__2[[#This Row],[Quantity]]&lt;&gt;1, Dulieu__2[[#This Row],[Quantity]],1)</f>
        <v>12</v>
      </c>
      <c r="E142" s="21" t="str">
        <f>IF(Dulieu__2[[#This Row],[Số Lượng]]&gt;1,Dulieu__2[[#This Row],[Số Lượng]],1)</f>
        <v>12</v>
      </c>
      <c r="F142" s="20" t="s">
        <v>434</v>
      </c>
      <c r="G142" s="20">
        <v>914</v>
      </c>
      <c r="H142" s="20">
        <f>Dulieu__2[[#This Row],[Giá]]*775</f>
        <v>708350</v>
      </c>
      <c r="I142" s="10" t="str">
        <f>IFERROR((Dulieu__2[[#This Row],[Giá]]/(Dulieu__2[[#This Row],[Trọng lượng(g)/gói]]*Dulieu__2[[#This Row],[Số Lượng]]))*100,"-")</f>
        <v>-</v>
      </c>
      <c r="J142" s="22" t="str">
        <f xml:space="preserve"> IFERROR(Dulieu__2[[#This Row],[ Giá(đài tệ)/100g]]*775,"-")</f>
        <v>-</v>
      </c>
      <c r="K142" s="20" t="s">
        <v>646</v>
      </c>
      <c r="L142" s="20" t="s">
        <v>30</v>
      </c>
      <c r="M142" s="20" t="s">
        <v>31</v>
      </c>
      <c r="N142" s="20" t="s">
        <v>443</v>
      </c>
      <c r="O142" s="20" t="s">
        <v>49</v>
      </c>
      <c r="P142" s="20" t="s">
        <v>647</v>
      </c>
      <c r="Q142" s="21" t="s">
        <v>1439</v>
      </c>
      <c r="R142" s="21" t="s">
        <v>1438</v>
      </c>
      <c r="S142" s="21">
        <v>300</v>
      </c>
      <c r="T142" s="20" t="s">
        <v>51</v>
      </c>
      <c r="U142" s="20" t="s">
        <v>35</v>
      </c>
      <c r="V142" s="20" t="s">
        <v>181</v>
      </c>
      <c r="W142" s="20" t="s">
        <v>445</v>
      </c>
      <c r="X142" s="24" t="s">
        <v>446</v>
      </c>
    </row>
    <row r="143" spans="1:24" x14ac:dyDescent="0.3">
      <c r="A143" s="19" t="s">
        <v>648</v>
      </c>
      <c r="B143" s="20" t="s">
        <v>1115</v>
      </c>
      <c r="C143" s="20" t="s">
        <v>1290</v>
      </c>
      <c r="D143" s="21" t="str">
        <f xml:space="preserve"> IF(Dulieu__2[[#This Row],[Quantity]]&lt;&gt;1, Dulieu__2[[#This Row],[Quantity]],1)</f>
        <v xml:space="preserve"> 3</v>
      </c>
      <c r="E143" s="21" t="str">
        <f>IF(Dulieu__2[[#This Row],[Số Lượng]]&gt;1,Dulieu__2[[#This Row],[Số Lượng]],1)</f>
        <v xml:space="preserve"> 3</v>
      </c>
      <c r="F143" s="20" t="s">
        <v>434</v>
      </c>
      <c r="G143" s="20">
        <v>625</v>
      </c>
      <c r="H143" s="20">
        <f>Dulieu__2[[#This Row],[Giá]]*775</f>
        <v>484375</v>
      </c>
      <c r="I143" s="10" t="str">
        <f>IFERROR((Dulieu__2[[#This Row],[Giá]]/(Dulieu__2[[#This Row],[Trọng lượng(g)/gói]]*Dulieu__2[[#This Row],[Số Lượng]]))*100,"-")</f>
        <v>-</v>
      </c>
      <c r="J143" s="22" t="str">
        <f xml:space="preserve"> IFERROR(Dulieu__2[[#This Row],[ Giá(đài tệ)/100g]]*775,"-")</f>
        <v>-</v>
      </c>
      <c r="K143" s="20" t="s">
        <v>650</v>
      </c>
      <c r="L143" s="20" t="s">
        <v>30</v>
      </c>
      <c r="M143" s="20" t="s">
        <v>31</v>
      </c>
      <c r="N143" s="20" t="s">
        <v>443</v>
      </c>
      <c r="O143" s="20" t="s">
        <v>49</v>
      </c>
      <c r="P143" s="20" t="s">
        <v>651</v>
      </c>
      <c r="Q143" s="21" t="s">
        <v>1440</v>
      </c>
      <c r="R143" s="21" t="s">
        <v>1438</v>
      </c>
      <c r="S143" s="21">
        <v>800</v>
      </c>
      <c r="T143" s="20" t="s">
        <v>51</v>
      </c>
      <c r="U143" s="20" t="s">
        <v>35</v>
      </c>
      <c r="V143" s="20" t="s">
        <v>181</v>
      </c>
      <c r="W143" s="20" t="s">
        <v>445</v>
      </c>
      <c r="X143" s="24" t="s">
        <v>446</v>
      </c>
    </row>
    <row r="144" spans="1:24" x14ac:dyDescent="0.3">
      <c r="A144" s="19" t="s">
        <v>652</v>
      </c>
      <c r="B144" s="20" t="s">
        <v>1435</v>
      </c>
      <c r="C144" s="20" t="s">
        <v>1291</v>
      </c>
      <c r="D144" s="21" t="str">
        <f xml:space="preserve"> IF(Dulieu__2[[#This Row],[Quantity]]&lt;&gt;1, Dulieu__2[[#This Row],[Quantity]],1)</f>
        <v>-5</v>
      </c>
      <c r="E144" s="21" t="str">
        <f>IF(Dulieu__2[[#This Row],[Số Lượng]]&gt;1,Dulieu__2[[#This Row],[Số Lượng]],1)</f>
        <v>-5</v>
      </c>
      <c r="F144" s="20" t="s">
        <v>434</v>
      </c>
      <c r="G144" s="20">
        <v>1040</v>
      </c>
      <c r="H144" s="20">
        <f>Dulieu__2[[#This Row],[Giá]]*775</f>
        <v>806000</v>
      </c>
      <c r="I144" s="10" t="str">
        <f>IFERROR((Dulieu__2[[#This Row],[Giá]]/(Dulieu__2[[#This Row],[Trọng lượng(g)/gói]]*Dulieu__2[[#This Row],[Số Lượng]]))*100,"-")</f>
        <v>-</v>
      </c>
      <c r="J144" s="22" t="str">
        <f xml:space="preserve"> IFERROR(Dulieu__2[[#This Row],[ Giá(đài tệ)/100g]]*775,"-")</f>
        <v>-</v>
      </c>
      <c r="K144" s="20" t="s">
        <v>653</v>
      </c>
      <c r="L144" s="20" t="s">
        <v>30</v>
      </c>
      <c r="M144" s="20" t="s">
        <v>31</v>
      </c>
      <c r="N144" s="20" t="s">
        <v>443</v>
      </c>
      <c r="O144" s="20" t="s">
        <v>49</v>
      </c>
      <c r="P144" s="20" t="s">
        <v>654</v>
      </c>
      <c r="Q144" s="21" t="s">
        <v>1440</v>
      </c>
      <c r="R144" s="21" t="s">
        <v>1438</v>
      </c>
      <c r="S144" s="21">
        <v>800</v>
      </c>
      <c r="T144" s="20" t="s">
        <v>51</v>
      </c>
      <c r="U144" s="20" t="s">
        <v>35</v>
      </c>
      <c r="V144" s="20" t="s">
        <v>181</v>
      </c>
      <c r="W144" s="20" t="s">
        <v>445</v>
      </c>
      <c r="X144" s="24" t="s">
        <v>446</v>
      </c>
    </row>
    <row r="145" spans="1:24" x14ac:dyDescent="0.3">
      <c r="A145" s="19" t="s">
        <v>655</v>
      </c>
      <c r="B145" s="20" t="s">
        <v>1441</v>
      </c>
      <c r="C145" s="20" t="s">
        <v>1292</v>
      </c>
      <c r="D145" s="21" t="str">
        <f xml:space="preserve"> IF(Dulieu__2[[#This Row],[Quantity]]&lt;&gt;1, Dulieu__2[[#This Row],[Quantity]],1)</f>
        <v>-3</v>
      </c>
      <c r="E145" s="21" t="str">
        <f>IF(Dulieu__2[[#This Row],[Số Lượng]]&gt;1,Dulieu__2[[#This Row],[Số Lượng]],1)</f>
        <v>-3</v>
      </c>
      <c r="F145" s="20" t="s">
        <v>434</v>
      </c>
      <c r="G145" s="20">
        <v>669</v>
      </c>
      <c r="H145" s="20">
        <f>Dulieu__2[[#This Row],[Giá]]*775</f>
        <v>518475</v>
      </c>
      <c r="I145" s="10">
        <f>IFERROR((Dulieu__2[[#This Row],[Giá]]/(Dulieu__2[[#This Row],[Trọng lượng(g)/gói]]*Dulieu__2[[#This Row],[Số Lượng]]))*100,"-")</f>
        <v>-22.3</v>
      </c>
      <c r="J145" s="22">
        <f xml:space="preserve"> IFERROR(Dulieu__2[[#This Row],[ Giá(đài tệ)/100g]]*775,"-")</f>
        <v>-17282.5</v>
      </c>
      <c r="K145" s="20" t="s">
        <v>657</v>
      </c>
      <c r="L145" s="20" t="s">
        <v>30</v>
      </c>
      <c r="M145" s="20" t="s">
        <v>31</v>
      </c>
      <c r="N145" s="20" t="s">
        <v>443</v>
      </c>
      <c r="O145" s="20" t="s">
        <v>49</v>
      </c>
      <c r="P145" s="20" t="s">
        <v>658</v>
      </c>
      <c r="Q145" s="21" t="s">
        <v>1114</v>
      </c>
      <c r="R145" s="21" t="s">
        <v>1114</v>
      </c>
      <c r="S145" s="21" t="s">
        <v>1477</v>
      </c>
      <c r="T145" s="20" t="s">
        <v>51</v>
      </c>
      <c r="U145" s="20" t="s">
        <v>35</v>
      </c>
      <c r="V145" s="20" t="s">
        <v>181</v>
      </c>
      <c r="W145" s="20" t="s">
        <v>445</v>
      </c>
      <c r="X145" s="24" t="s">
        <v>446</v>
      </c>
    </row>
    <row r="146" spans="1:24" x14ac:dyDescent="0.3">
      <c r="A146" s="19" t="s">
        <v>659</v>
      </c>
      <c r="B146" s="20" t="s">
        <v>1442</v>
      </c>
      <c r="C146" s="20" t="s">
        <v>1293</v>
      </c>
      <c r="D146" s="21" t="str">
        <f xml:space="preserve"> IF(Dulieu__2[[#This Row],[Quantity]]&lt;&gt;1, Dulieu__2[[#This Row],[Quantity]],1)</f>
        <v>hậ</v>
      </c>
      <c r="E146" s="21" t="str">
        <f>IF(Dulieu__2[[#This Row],[Số Lượng]]&gt;1,Dulieu__2[[#This Row],[Số Lượng]],1)</f>
        <v>hậ</v>
      </c>
      <c r="F146" s="20" t="s">
        <v>434</v>
      </c>
      <c r="G146" s="20">
        <v>991</v>
      </c>
      <c r="H146" s="20">
        <f>Dulieu__2[[#This Row],[Giá]]*775</f>
        <v>768025</v>
      </c>
      <c r="I146" s="10" t="str">
        <f>IFERROR((Dulieu__2[[#This Row],[Giá]]/(Dulieu__2[[#This Row],[Trọng lượng(g)/gói]]*Dulieu__2[[#This Row],[Số Lượng]]))*100,"-")</f>
        <v>-</v>
      </c>
      <c r="J146" s="22" t="str">
        <f xml:space="preserve"> IFERROR(Dulieu__2[[#This Row],[ Giá(đài tệ)/100g]]*775,"-")</f>
        <v>-</v>
      </c>
      <c r="K146" s="20" t="s">
        <v>661</v>
      </c>
      <c r="L146" s="20"/>
      <c r="M146" s="20"/>
      <c r="N146" s="20"/>
      <c r="O146" s="20"/>
      <c r="P146" s="20"/>
      <c r="Q146" s="21" t="s">
        <v>1106</v>
      </c>
      <c r="R146" s="21"/>
      <c r="S146" s="21"/>
      <c r="T146" s="20"/>
      <c r="U146" s="20"/>
      <c r="V146" s="20" t="s">
        <v>36</v>
      </c>
      <c r="W146" s="20"/>
      <c r="X146" s="24"/>
    </row>
    <row r="147" spans="1:24" x14ac:dyDescent="0.3">
      <c r="A147" s="19" t="s">
        <v>662</v>
      </c>
      <c r="B147" s="20" t="s">
        <v>1132</v>
      </c>
      <c r="C147" s="20" t="s">
        <v>1294</v>
      </c>
      <c r="D147" s="21" t="str">
        <f xml:space="preserve"> IF(Dulieu__2[[#This Row],[Quantity]]&lt;&gt;1, Dulieu__2[[#This Row],[Quantity]],1)</f>
        <v xml:space="preserve"> n</v>
      </c>
      <c r="E147" s="21" t="str">
        <f>IF(Dulieu__2[[#This Row],[Số Lượng]]&gt;1,Dulieu__2[[#This Row],[Số Lượng]],1)</f>
        <v xml:space="preserve"> n</v>
      </c>
      <c r="F147" s="20" t="s">
        <v>663</v>
      </c>
      <c r="G147" s="20">
        <v>488</v>
      </c>
      <c r="H147" s="20">
        <f>Dulieu__2[[#This Row],[Giá]]*775</f>
        <v>378200</v>
      </c>
      <c r="I147" s="10" t="str">
        <f>IFERROR((Dulieu__2[[#This Row],[Giá]]/(Dulieu__2[[#This Row],[Trọng lượng(g)/gói]]*Dulieu__2[[#This Row],[Số Lượng]]))*100,"-")</f>
        <v>-</v>
      </c>
      <c r="J147" s="22" t="str">
        <f xml:space="preserve"> IFERROR(Dulieu__2[[#This Row],[ Giá(đài tệ)/100g]]*775,"-")</f>
        <v>-</v>
      </c>
      <c r="K147" s="20" t="s">
        <v>665</v>
      </c>
      <c r="L147" s="20" t="s">
        <v>151</v>
      </c>
      <c r="M147" s="20" t="s">
        <v>31</v>
      </c>
      <c r="N147" s="20" t="s">
        <v>666</v>
      </c>
      <c r="O147" s="20" t="s">
        <v>49</v>
      </c>
      <c r="P147" s="20" t="s">
        <v>153</v>
      </c>
      <c r="Q147" s="21" t="s">
        <v>1407</v>
      </c>
      <c r="R147" s="21" t="s">
        <v>1408</v>
      </c>
      <c r="S147" s="21">
        <v>1001</v>
      </c>
      <c r="T147" s="20" t="s">
        <v>34</v>
      </c>
      <c r="U147" s="20" t="s">
        <v>35</v>
      </c>
      <c r="V147" s="20" t="s">
        <v>181</v>
      </c>
      <c r="W147" s="20" t="s">
        <v>667</v>
      </c>
      <c r="X147" s="24" t="s">
        <v>156</v>
      </c>
    </row>
    <row r="148" spans="1:24" x14ac:dyDescent="0.3">
      <c r="A148" s="19" t="s">
        <v>668</v>
      </c>
      <c r="B148" s="20" t="s">
        <v>1132</v>
      </c>
      <c r="C148" s="20" t="s">
        <v>1295</v>
      </c>
      <c r="D148" s="21" t="str">
        <f xml:space="preserve"> IF(Dulieu__2[[#This Row],[Quantity]]&lt;&gt;1, Dulieu__2[[#This Row],[Quantity]],1)</f>
        <v xml:space="preserve"> n</v>
      </c>
      <c r="E148" s="21" t="str">
        <f>IF(Dulieu__2[[#This Row],[Số Lượng]]&gt;1,Dulieu__2[[#This Row],[Số Lượng]],1)</f>
        <v xml:space="preserve"> n</v>
      </c>
      <c r="F148" s="20" t="s">
        <v>663</v>
      </c>
      <c r="G148" s="20">
        <v>499</v>
      </c>
      <c r="H148" s="20">
        <f>Dulieu__2[[#This Row],[Giá]]*775</f>
        <v>386725</v>
      </c>
      <c r="I148" s="10" t="str">
        <f>IFERROR((Dulieu__2[[#This Row],[Giá]]/(Dulieu__2[[#This Row],[Trọng lượng(g)/gói]]*Dulieu__2[[#This Row],[Số Lượng]]))*100,"-")</f>
        <v>-</v>
      </c>
      <c r="J148" s="22" t="str">
        <f xml:space="preserve"> IFERROR(Dulieu__2[[#This Row],[ Giá(đài tệ)/100g]]*775,"-")</f>
        <v>-</v>
      </c>
      <c r="K148" s="20" t="s">
        <v>669</v>
      </c>
      <c r="L148" s="20" t="s">
        <v>151</v>
      </c>
      <c r="M148" s="20" t="s">
        <v>31</v>
      </c>
      <c r="N148" s="20" t="s">
        <v>666</v>
      </c>
      <c r="O148" s="20" t="s">
        <v>49</v>
      </c>
      <c r="P148" s="20" t="s">
        <v>670</v>
      </c>
      <c r="Q148" s="21" t="s">
        <v>1407</v>
      </c>
      <c r="R148" s="21" t="s">
        <v>1136</v>
      </c>
      <c r="S148" s="21" t="s">
        <v>1136</v>
      </c>
      <c r="T148" s="20"/>
      <c r="U148" s="20" t="s">
        <v>35</v>
      </c>
      <c r="V148" s="20" t="s">
        <v>181</v>
      </c>
      <c r="W148" s="20" t="s">
        <v>667</v>
      </c>
      <c r="X148" s="24" t="s">
        <v>156</v>
      </c>
    </row>
    <row r="149" spans="1:24" x14ac:dyDescent="0.3">
      <c r="A149" s="19" t="s">
        <v>671</v>
      </c>
      <c r="B149" s="20" t="s">
        <v>1132</v>
      </c>
      <c r="C149" s="20" t="s">
        <v>1295</v>
      </c>
      <c r="D149" s="21" t="str">
        <f xml:space="preserve"> IF(Dulieu__2[[#This Row],[Quantity]]&lt;&gt;1, Dulieu__2[[#This Row],[Quantity]],1)</f>
        <v xml:space="preserve"> n</v>
      </c>
      <c r="E149" s="21" t="str">
        <f>IF(Dulieu__2[[#This Row],[Số Lượng]]&gt;1,Dulieu__2[[#This Row],[Số Lượng]],1)</f>
        <v xml:space="preserve"> n</v>
      </c>
      <c r="F149" s="20" t="s">
        <v>663</v>
      </c>
      <c r="G149" s="20">
        <v>699</v>
      </c>
      <c r="H149" s="20">
        <f>Dulieu__2[[#This Row],[Giá]]*775</f>
        <v>541725</v>
      </c>
      <c r="I149" s="10" t="str">
        <f>IFERROR((Dulieu__2[[#This Row],[Giá]]/(Dulieu__2[[#This Row],[Trọng lượng(g)/gói]]*Dulieu__2[[#This Row],[Số Lượng]]))*100,"-")</f>
        <v>-</v>
      </c>
      <c r="J149" s="22" t="str">
        <f xml:space="preserve"> IFERROR(Dulieu__2[[#This Row],[ Giá(đài tệ)/100g]]*775,"-")</f>
        <v>-</v>
      </c>
      <c r="K149" s="20" t="s">
        <v>672</v>
      </c>
      <c r="L149" s="20" t="s">
        <v>151</v>
      </c>
      <c r="M149" s="20" t="s">
        <v>31</v>
      </c>
      <c r="N149" s="20" t="s">
        <v>666</v>
      </c>
      <c r="O149" s="20" t="s">
        <v>49</v>
      </c>
      <c r="P149" s="20" t="s">
        <v>670</v>
      </c>
      <c r="Q149" s="21" t="s">
        <v>1407</v>
      </c>
      <c r="R149" s="21" t="s">
        <v>1136</v>
      </c>
      <c r="S149" s="21" t="s">
        <v>1136</v>
      </c>
      <c r="T149" s="20"/>
      <c r="U149" s="20" t="s">
        <v>35</v>
      </c>
      <c r="V149" s="20" t="s">
        <v>181</v>
      </c>
      <c r="W149" s="20" t="s">
        <v>667</v>
      </c>
      <c r="X149" s="24" t="s">
        <v>156</v>
      </c>
    </row>
    <row r="150" spans="1:24" x14ac:dyDescent="0.3">
      <c r="A150" s="19" t="s">
        <v>673</v>
      </c>
      <c r="B150" s="20" t="s">
        <v>1124</v>
      </c>
      <c r="C150" s="20" t="s">
        <v>1296</v>
      </c>
      <c r="D150" s="21" t="str">
        <f xml:space="preserve"> IF(Dulieu__2[[#This Row],[Quantity]]&lt;&gt;1, Dulieu__2[[#This Row],[Quantity]],1)</f>
        <v xml:space="preserve"> 2</v>
      </c>
      <c r="E150" s="21" t="str">
        <f>IF(Dulieu__2[[#This Row],[Số Lượng]]&gt;1,Dulieu__2[[#This Row],[Số Lượng]],1)</f>
        <v xml:space="preserve"> 2</v>
      </c>
      <c r="F150" s="20" t="s">
        <v>663</v>
      </c>
      <c r="G150" s="20">
        <v>639</v>
      </c>
      <c r="H150" s="20">
        <f>Dulieu__2[[#This Row],[Giá]]*775</f>
        <v>495225</v>
      </c>
      <c r="I150" s="10" t="str">
        <f>IFERROR((Dulieu__2[[#This Row],[Giá]]/(Dulieu__2[[#This Row],[Trọng lượng(g)/gói]]*Dulieu__2[[#This Row],[Số Lượng]]))*100,"-")</f>
        <v>-</v>
      </c>
      <c r="J150" s="22" t="str">
        <f xml:space="preserve"> IFERROR(Dulieu__2[[#This Row],[ Giá(đài tệ)/100g]]*775,"-")</f>
        <v>-</v>
      </c>
      <c r="K150" s="20" t="s">
        <v>675</v>
      </c>
      <c r="L150" s="20" t="s">
        <v>151</v>
      </c>
      <c r="M150" s="20" t="s">
        <v>31</v>
      </c>
      <c r="N150" s="20" t="s">
        <v>666</v>
      </c>
      <c r="O150" s="20" t="s">
        <v>49</v>
      </c>
      <c r="P150" s="20" t="s">
        <v>153</v>
      </c>
      <c r="Q150" s="21" t="s">
        <v>1407</v>
      </c>
      <c r="R150" s="21" t="s">
        <v>1408</v>
      </c>
      <c r="S150" s="21">
        <v>1001</v>
      </c>
      <c r="T150" s="20" t="s">
        <v>34</v>
      </c>
      <c r="U150" s="20" t="s">
        <v>35</v>
      </c>
      <c r="V150" s="20" t="s">
        <v>181</v>
      </c>
      <c r="W150" s="20" t="s">
        <v>667</v>
      </c>
      <c r="X150" s="24" t="s">
        <v>156</v>
      </c>
    </row>
    <row r="151" spans="1:24" ht="28.8" x14ac:dyDescent="0.3">
      <c r="A151" s="19" t="s">
        <v>676</v>
      </c>
      <c r="B151" s="20" t="s">
        <v>1106</v>
      </c>
      <c r="C151" s="20" t="s">
        <v>1297</v>
      </c>
      <c r="D151" s="21" t="str">
        <f xml:space="preserve"> IF(Dulieu__2[[#This Row],[Quantity]]&lt;&gt;1, Dulieu__2[[#This Row],[Quantity]],1)</f>
        <v/>
      </c>
      <c r="E151" s="21" t="str">
        <f>IF(Dulieu__2[[#This Row],[Số Lượng]]&gt;1,Dulieu__2[[#This Row],[Số Lượng]],1)</f>
        <v/>
      </c>
      <c r="F151" s="20" t="s">
        <v>663</v>
      </c>
      <c r="G151" s="20">
        <v>470</v>
      </c>
      <c r="H151" s="20">
        <f>Dulieu__2[[#This Row],[Giá]]*775</f>
        <v>364250</v>
      </c>
      <c r="I151" s="10" t="str">
        <f>IFERROR((Dulieu__2[[#This Row],[Giá]]/(Dulieu__2[[#This Row],[Trọng lượng(g)/gói]]*Dulieu__2[[#This Row],[Số Lượng]]))*100,"-")</f>
        <v>-</v>
      </c>
      <c r="J151" s="22" t="str">
        <f xml:space="preserve"> IFERROR(Dulieu__2[[#This Row],[ Giá(đài tệ)/100g]]*775,"-")</f>
        <v>-</v>
      </c>
      <c r="K151" s="20" t="s">
        <v>678</v>
      </c>
      <c r="L151" s="20" t="s">
        <v>30</v>
      </c>
      <c r="M151" s="20" t="s">
        <v>31</v>
      </c>
      <c r="N151" s="20" t="s">
        <v>679</v>
      </c>
      <c r="O151" s="20" t="s">
        <v>49</v>
      </c>
      <c r="P151" s="20" t="s">
        <v>680</v>
      </c>
      <c r="Q151" s="21" t="s">
        <v>1106</v>
      </c>
      <c r="R151" s="21" t="s">
        <v>1121</v>
      </c>
      <c r="S151" s="21" t="s">
        <v>1121</v>
      </c>
      <c r="T151" s="20" t="s">
        <v>34</v>
      </c>
      <c r="U151" s="20" t="s">
        <v>343</v>
      </c>
      <c r="V151" s="20" t="s">
        <v>36</v>
      </c>
      <c r="W151" s="20" t="s">
        <v>681</v>
      </c>
      <c r="X151" s="24"/>
    </row>
    <row r="152" spans="1:24" ht="28.8" x14ac:dyDescent="0.3">
      <c r="A152" s="19" t="s">
        <v>682</v>
      </c>
      <c r="B152" s="20" t="s">
        <v>1106</v>
      </c>
      <c r="C152" s="20" t="s">
        <v>1298</v>
      </c>
      <c r="D152" s="21" t="str">
        <f xml:space="preserve"> IF(Dulieu__2[[#This Row],[Quantity]]&lt;&gt;1, Dulieu__2[[#This Row],[Quantity]],1)</f>
        <v/>
      </c>
      <c r="E152" s="21" t="str">
        <f>IF(Dulieu__2[[#This Row],[Số Lượng]]&gt;1,Dulieu__2[[#This Row],[Số Lượng]],1)</f>
        <v/>
      </c>
      <c r="F152" s="20" t="s">
        <v>663</v>
      </c>
      <c r="G152" s="20">
        <v>1389</v>
      </c>
      <c r="H152" s="20">
        <f>Dulieu__2[[#This Row],[Giá]]*775</f>
        <v>1076475</v>
      </c>
      <c r="I152" s="10" t="str">
        <f>IFERROR((Dulieu__2[[#This Row],[Giá]]/(Dulieu__2[[#This Row],[Trọng lượng(g)/gói]]*Dulieu__2[[#This Row],[Số Lượng]]))*100,"-")</f>
        <v>-</v>
      </c>
      <c r="J152" s="22" t="str">
        <f xml:space="preserve"> IFERROR(Dulieu__2[[#This Row],[ Giá(đài tệ)/100g]]*775,"-")</f>
        <v>-</v>
      </c>
      <c r="K152" s="20" t="s">
        <v>683</v>
      </c>
      <c r="L152" s="20" t="s">
        <v>30</v>
      </c>
      <c r="M152" s="20" t="s">
        <v>31</v>
      </c>
      <c r="N152" s="20" t="s">
        <v>679</v>
      </c>
      <c r="O152" s="20" t="s">
        <v>49</v>
      </c>
      <c r="P152" s="20" t="s">
        <v>684</v>
      </c>
      <c r="Q152" s="21" t="s">
        <v>1106</v>
      </c>
      <c r="R152" s="21" t="s">
        <v>1121</v>
      </c>
      <c r="S152" s="21" t="s">
        <v>1121</v>
      </c>
      <c r="T152" s="20" t="s">
        <v>34</v>
      </c>
      <c r="U152" s="20" t="s">
        <v>343</v>
      </c>
      <c r="V152" s="20" t="s">
        <v>36</v>
      </c>
      <c r="W152" s="20" t="s">
        <v>681</v>
      </c>
      <c r="X152" s="24"/>
    </row>
    <row r="153" spans="1:24" ht="28.8" x14ac:dyDescent="0.3">
      <c r="A153" s="19" t="s">
        <v>685</v>
      </c>
      <c r="B153" s="20" t="s">
        <v>1106</v>
      </c>
      <c r="C153" s="20" t="s">
        <v>1299</v>
      </c>
      <c r="D153" s="21" t="str">
        <f xml:space="preserve"> IF(Dulieu__2[[#This Row],[Quantity]]&lt;&gt;1, Dulieu__2[[#This Row],[Quantity]],1)</f>
        <v/>
      </c>
      <c r="E153" s="21" t="str">
        <f>IF(Dulieu__2[[#This Row],[Số Lượng]]&gt;1,Dulieu__2[[#This Row],[Số Lượng]],1)</f>
        <v/>
      </c>
      <c r="F153" s="20" t="s">
        <v>663</v>
      </c>
      <c r="G153" s="20">
        <v>590</v>
      </c>
      <c r="H153" s="20">
        <f>Dulieu__2[[#This Row],[Giá]]*775</f>
        <v>457250</v>
      </c>
      <c r="I153" s="10" t="str">
        <f>IFERROR((Dulieu__2[[#This Row],[Giá]]/(Dulieu__2[[#This Row],[Trọng lượng(g)/gói]]*Dulieu__2[[#This Row],[Số Lượng]]))*100,"-")</f>
        <v>-</v>
      </c>
      <c r="J153" s="22" t="str">
        <f xml:space="preserve"> IFERROR(Dulieu__2[[#This Row],[ Giá(đài tệ)/100g]]*775,"-")</f>
        <v>-</v>
      </c>
      <c r="K153" s="20" t="s">
        <v>687</v>
      </c>
      <c r="L153" s="20" t="s">
        <v>30</v>
      </c>
      <c r="M153" s="20" t="s">
        <v>31</v>
      </c>
      <c r="N153" s="20" t="s">
        <v>679</v>
      </c>
      <c r="O153" s="20" t="s">
        <v>49</v>
      </c>
      <c r="P153" s="20" t="s">
        <v>688</v>
      </c>
      <c r="Q153" s="21" t="s">
        <v>1106</v>
      </c>
      <c r="R153" s="21" t="s">
        <v>1128</v>
      </c>
      <c r="S153" s="21" t="s">
        <v>1128</v>
      </c>
      <c r="T153" s="20" t="s">
        <v>34</v>
      </c>
      <c r="U153" s="20" t="s">
        <v>343</v>
      </c>
      <c r="V153" s="20" t="s">
        <v>36</v>
      </c>
      <c r="W153" s="20" t="s">
        <v>681</v>
      </c>
      <c r="X153" s="24"/>
    </row>
    <row r="154" spans="1:24" ht="28.8" x14ac:dyDescent="0.3">
      <c r="A154" s="19" t="s">
        <v>689</v>
      </c>
      <c r="B154" s="20" t="s">
        <v>1106</v>
      </c>
      <c r="C154" s="20" t="s">
        <v>1300</v>
      </c>
      <c r="D154" s="21" t="str">
        <f xml:space="preserve"> IF(Dulieu__2[[#This Row],[Quantity]]&lt;&gt;1, Dulieu__2[[#This Row],[Quantity]],1)</f>
        <v/>
      </c>
      <c r="E154" s="21" t="str">
        <f>IF(Dulieu__2[[#This Row],[Số Lượng]]&gt;1,Dulieu__2[[#This Row],[Số Lượng]],1)</f>
        <v/>
      </c>
      <c r="F154" s="20" t="s">
        <v>663</v>
      </c>
      <c r="G154" s="20">
        <v>1070</v>
      </c>
      <c r="H154" s="20">
        <f>Dulieu__2[[#This Row],[Giá]]*775</f>
        <v>829250</v>
      </c>
      <c r="I154" s="10" t="str">
        <f>IFERROR((Dulieu__2[[#This Row],[Giá]]/(Dulieu__2[[#This Row],[Trọng lượng(g)/gói]]*Dulieu__2[[#This Row],[Số Lượng]]))*100,"-")</f>
        <v>-</v>
      </c>
      <c r="J154" s="22" t="str">
        <f xml:space="preserve"> IFERROR(Dulieu__2[[#This Row],[ Giá(đài tệ)/100g]]*775,"-")</f>
        <v>-</v>
      </c>
      <c r="K154" s="20" t="s">
        <v>690</v>
      </c>
      <c r="L154" s="20" t="s">
        <v>30</v>
      </c>
      <c r="M154" s="20" t="s">
        <v>31</v>
      </c>
      <c r="N154" s="20" t="s">
        <v>679</v>
      </c>
      <c r="O154" s="20" t="s">
        <v>49</v>
      </c>
      <c r="P154" s="20" t="s">
        <v>691</v>
      </c>
      <c r="Q154" s="21" t="s">
        <v>1106</v>
      </c>
      <c r="R154" s="21" t="s">
        <v>1128</v>
      </c>
      <c r="S154" s="21" t="s">
        <v>1128</v>
      </c>
      <c r="T154" s="20" t="s">
        <v>34</v>
      </c>
      <c r="U154" s="20" t="s">
        <v>343</v>
      </c>
      <c r="V154" s="20" t="s">
        <v>36</v>
      </c>
      <c r="W154" s="20" t="s">
        <v>681</v>
      </c>
      <c r="X154" s="24"/>
    </row>
    <row r="155" spans="1:24" ht="28.8" x14ac:dyDescent="0.3">
      <c r="A155" s="19" t="s">
        <v>692</v>
      </c>
      <c r="B155" s="20" t="s">
        <v>1106</v>
      </c>
      <c r="C155" s="20" t="s">
        <v>1301</v>
      </c>
      <c r="D155" s="21" t="str">
        <f xml:space="preserve"> IF(Dulieu__2[[#This Row],[Quantity]]&lt;&gt;1, Dulieu__2[[#This Row],[Quantity]],1)</f>
        <v/>
      </c>
      <c r="E155" s="21" t="str">
        <f>IF(Dulieu__2[[#This Row],[Số Lượng]]&gt;1,Dulieu__2[[#This Row],[Số Lượng]],1)</f>
        <v/>
      </c>
      <c r="F155" s="20" t="s">
        <v>663</v>
      </c>
      <c r="G155" s="20">
        <v>790</v>
      </c>
      <c r="H155" s="20">
        <f>Dulieu__2[[#This Row],[Giá]]*775</f>
        <v>612250</v>
      </c>
      <c r="I155" s="10" t="str">
        <f>IFERROR((Dulieu__2[[#This Row],[Giá]]/(Dulieu__2[[#This Row],[Trọng lượng(g)/gói]]*Dulieu__2[[#This Row],[Số Lượng]]))*100,"-")</f>
        <v>-</v>
      </c>
      <c r="J155" s="22" t="str">
        <f xml:space="preserve"> IFERROR(Dulieu__2[[#This Row],[ Giá(đài tệ)/100g]]*775,"-")</f>
        <v>-</v>
      </c>
      <c r="K155" s="20" t="s">
        <v>694</v>
      </c>
      <c r="L155" s="20" t="s">
        <v>30</v>
      </c>
      <c r="M155" s="20" t="s">
        <v>31</v>
      </c>
      <c r="N155" s="20" t="s">
        <v>679</v>
      </c>
      <c r="O155" s="20" t="s">
        <v>49</v>
      </c>
      <c r="P155" s="20" t="s">
        <v>695</v>
      </c>
      <c r="Q155" s="21" t="s">
        <v>1106</v>
      </c>
      <c r="R155" s="21" t="s">
        <v>1121</v>
      </c>
      <c r="S155" s="21" t="s">
        <v>1121</v>
      </c>
      <c r="T155" s="20" t="s">
        <v>34</v>
      </c>
      <c r="U155" s="20" t="s">
        <v>343</v>
      </c>
      <c r="V155" s="20" t="s">
        <v>36</v>
      </c>
      <c r="W155" s="20" t="s">
        <v>681</v>
      </c>
      <c r="X155" s="24"/>
    </row>
    <row r="156" spans="1:24" ht="28.8" x14ac:dyDescent="0.3">
      <c r="A156" s="19" t="s">
        <v>696</v>
      </c>
      <c r="B156" s="20" t="s">
        <v>1106</v>
      </c>
      <c r="C156" s="20" t="s">
        <v>1302</v>
      </c>
      <c r="D156" s="21" t="str">
        <f xml:space="preserve"> IF(Dulieu__2[[#This Row],[Quantity]]&lt;&gt;1, Dulieu__2[[#This Row],[Quantity]],1)</f>
        <v/>
      </c>
      <c r="E156" s="21" t="str">
        <f>IF(Dulieu__2[[#This Row],[Số Lượng]]&gt;1,Dulieu__2[[#This Row],[Số Lượng]],1)</f>
        <v/>
      </c>
      <c r="F156" s="20" t="s">
        <v>663</v>
      </c>
      <c r="G156" s="20">
        <v>1999</v>
      </c>
      <c r="H156" s="20">
        <f>Dulieu__2[[#This Row],[Giá]]*775</f>
        <v>1549225</v>
      </c>
      <c r="I156" s="10" t="str">
        <f>IFERROR((Dulieu__2[[#This Row],[Giá]]/(Dulieu__2[[#This Row],[Trọng lượng(g)/gói]]*Dulieu__2[[#This Row],[Số Lượng]]))*100,"-")</f>
        <v>-</v>
      </c>
      <c r="J156" s="22" t="str">
        <f xml:space="preserve"> IFERROR(Dulieu__2[[#This Row],[ Giá(đài tệ)/100g]]*775,"-")</f>
        <v>-</v>
      </c>
      <c r="K156" s="20" t="s">
        <v>697</v>
      </c>
      <c r="L156" s="20" t="s">
        <v>30</v>
      </c>
      <c r="M156" s="20" t="s">
        <v>31</v>
      </c>
      <c r="N156" s="20" t="s">
        <v>679</v>
      </c>
      <c r="O156" s="20" t="s">
        <v>49</v>
      </c>
      <c r="P156" s="20" t="s">
        <v>698</v>
      </c>
      <c r="Q156" s="21" t="s">
        <v>1106</v>
      </c>
      <c r="R156" s="21" t="s">
        <v>1128</v>
      </c>
      <c r="S156" s="21" t="s">
        <v>1128</v>
      </c>
      <c r="T156" s="20" t="s">
        <v>34</v>
      </c>
      <c r="U156" s="20" t="s">
        <v>343</v>
      </c>
      <c r="V156" s="20" t="s">
        <v>36</v>
      </c>
      <c r="W156" s="20" t="s">
        <v>681</v>
      </c>
      <c r="X156" s="24"/>
    </row>
    <row r="157" spans="1:24" ht="28.8" x14ac:dyDescent="0.3">
      <c r="A157" s="19" t="s">
        <v>699</v>
      </c>
      <c r="B157" s="20" t="s">
        <v>1106</v>
      </c>
      <c r="C157" s="20" t="s">
        <v>1303</v>
      </c>
      <c r="D157" s="21" t="str">
        <f xml:space="preserve"> IF(Dulieu__2[[#This Row],[Quantity]]&lt;&gt;1, Dulieu__2[[#This Row],[Quantity]],1)</f>
        <v/>
      </c>
      <c r="E157" s="21" t="str">
        <f>IF(Dulieu__2[[#This Row],[Số Lượng]]&gt;1,Dulieu__2[[#This Row],[Số Lượng]],1)</f>
        <v/>
      </c>
      <c r="F157" s="20" t="s">
        <v>663</v>
      </c>
      <c r="G157" s="20">
        <v>1099</v>
      </c>
      <c r="H157" s="20">
        <f>Dulieu__2[[#This Row],[Giá]]*775</f>
        <v>851725</v>
      </c>
      <c r="I157" s="10" t="str">
        <f>IFERROR((Dulieu__2[[#This Row],[Giá]]/(Dulieu__2[[#This Row],[Trọng lượng(g)/gói]]*Dulieu__2[[#This Row],[Số Lượng]]))*100,"-")</f>
        <v>-</v>
      </c>
      <c r="J157" s="22" t="str">
        <f xml:space="preserve"> IFERROR(Dulieu__2[[#This Row],[ Giá(đài tệ)/100g]]*775,"-")</f>
        <v>-</v>
      </c>
      <c r="K157" s="20" t="s">
        <v>700</v>
      </c>
      <c r="L157" s="20" t="s">
        <v>30</v>
      </c>
      <c r="M157" s="20" t="s">
        <v>31</v>
      </c>
      <c r="N157" s="20" t="s">
        <v>679</v>
      </c>
      <c r="O157" s="20" t="s">
        <v>49</v>
      </c>
      <c r="P157" s="20" t="s">
        <v>695</v>
      </c>
      <c r="Q157" s="21" t="s">
        <v>1106</v>
      </c>
      <c r="R157" s="21" t="s">
        <v>1121</v>
      </c>
      <c r="S157" s="21" t="s">
        <v>1121</v>
      </c>
      <c r="T157" s="20" t="s">
        <v>34</v>
      </c>
      <c r="U157" s="20" t="s">
        <v>343</v>
      </c>
      <c r="V157" s="20" t="s">
        <v>36</v>
      </c>
      <c r="W157" s="20" t="s">
        <v>681</v>
      </c>
      <c r="X157" s="24"/>
    </row>
    <row r="158" spans="1:24" ht="28.8" x14ac:dyDescent="0.3">
      <c r="A158" s="19" t="s">
        <v>701</v>
      </c>
      <c r="B158" s="20" t="s">
        <v>1106</v>
      </c>
      <c r="C158" s="20" t="s">
        <v>1304</v>
      </c>
      <c r="D158" s="21" t="str">
        <f xml:space="preserve"> IF(Dulieu__2[[#This Row],[Quantity]]&lt;&gt;1, Dulieu__2[[#This Row],[Quantity]],1)</f>
        <v/>
      </c>
      <c r="E158" s="21" t="str">
        <f>IF(Dulieu__2[[#This Row],[Số Lượng]]&gt;1,Dulieu__2[[#This Row],[Số Lượng]],1)</f>
        <v/>
      </c>
      <c r="F158" s="20" t="s">
        <v>663</v>
      </c>
      <c r="G158" s="20">
        <v>620</v>
      </c>
      <c r="H158" s="20">
        <f>Dulieu__2[[#This Row],[Giá]]*775</f>
        <v>480500</v>
      </c>
      <c r="I158" s="10" t="str">
        <f>IFERROR((Dulieu__2[[#This Row],[Giá]]/(Dulieu__2[[#This Row],[Trọng lượng(g)/gói]]*Dulieu__2[[#This Row],[Số Lượng]]))*100,"-")</f>
        <v>-</v>
      </c>
      <c r="J158" s="22" t="str">
        <f xml:space="preserve"> IFERROR(Dulieu__2[[#This Row],[ Giá(đài tệ)/100g]]*775,"-")</f>
        <v>-</v>
      </c>
      <c r="K158" s="20" t="s">
        <v>703</v>
      </c>
      <c r="L158" s="20" t="s">
        <v>30</v>
      </c>
      <c r="M158" s="20" t="s">
        <v>31</v>
      </c>
      <c r="N158" s="20" t="s">
        <v>679</v>
      </c>
      <c r="O158" s="20" t="s">
        <v>49</v>
      </c>
      <c r="P158" s="20" t="s">
        <v>680</v>
      </c>
      <c r="Q158" s="21" t="s">
        <v>1106</v>
      </c>
      <c r="R158" s="21" t="s">
        <v>1121</v>
      </c>
      <c r="S158" s="21" t="s">
        <v>1121</v>
      </c>
      <c r="T158" s="20" t="s">
        <v>34</v>
      </c>
      <c r="U158" s="20" t="s">
        <v>343</v>
      </c>
      <c r="V158" s="20" t="s">
        <v>36</v>
      </c>
      <c r="W158" s="20" t="s">
        <v>681</v>
      </c>
      <c r="X158" s="24"/>
    </row>
    <row r="159" spans="1:24" ht="28.8" x14ac:dyDescent="0.3">
      <c r="A159" s="19" t="s">
        <v>704</v>
      </c>
      <c r="B159" s="20" t="s">
        <v>1106</v>
      </c>
      <c r="C159" s="20" t="s">
        <v>1305</v>
      </c>
      <c r="D159" s="21" t="str">
        <f xml:space="preserve"> IF(Dulieu__2[[#This Row],[Quantity]]&lt;&gt;1, Dulieu__2[[#This Row],[Quantity]],1)</f>
        <v/>
      </c>
      <c r="E159" s="21" t="str">
        <f>IF(Dulieu__2[[#This Row],[Số Lượng]]&gt;1,Dulieu__2[[#This Row],[Số Lượng]],1)</f>
        <v/>
      </c>
      <c r="F159" s="20" t="s">
        <v>663</v>
      </c>
      <c r="G159" s="20">
        <v>2060</v>
      </c>
      <c r="H159" s="20">
        <f>Dulieu__2[[#This Row],[Giá]]*775</f>
        <v>1596500</v>
      </c>
      <c r="I159" s="10" t="str">
        <f>IFERROR((Dulieu__2[[#This Row],[Giá]]/(Dulieu__2[[#This Row],[Trọng lượng(g)/gói]]*Dulieu__2[[#This Row],[Số Lượng]]))*100,"-")</f>
        <v>-</v>
      </c>
      <c r="J159" s="22" t="str">
        <f xml:space="preserve"> IFERROR(Dulieu__2[[#This Row],[ Giá(đài tệ)/100g]]*775,"-")</f>
        <v>-</v>
      </c>
      <c r="K159" s="20" t="s">
        <v>705</v>
      </c>
      <c r="L159" s="20" t="s">
        <v>30</v>
      </c>
      <c r="M159" s="20" t="s">
        <v>31</v>
      </c>
      <c r="N159" s="20" t="s">
        <v>679</v>
      </c>
      <c r="O159" s="20" t="s">
        <v>49</v>
      </c>
      <c r="P159" s="20" t="s">
        <v>684</v>
      </c>
      <c r="Q159" s="21" t="s">
        <v>1106</v>
      </c>
      <c r="R159" s="21" t="s">
        <v>1121</v>
      </c>
      <c r="S159" s="21" t="s">
        <v>1121</v>
      </c>
      <c r="T159" s="20" t="s">
        <v>34</v>
      </c>
      <c r="U159" s="20" t="s">
        <v>343</v>
      </c>
      <c r="V159" s="20" t="s">
        <v>36</v>
      </c>
      <c r="W159" s="20" t="s">
        <v>681</v>
      </c>
      <c r="X159" s="24"/>
    </row>
    <row r="160" spans="1:24" ht="28.8" x14ac:dyDescent="0.3">
      <c r="A160" s="19" t="s">
        <v>261</v>
      </c>
      <c r="B160" s="20" t="s">
        <v>1132</v>
      </c>
      <c r="C160" s="20" t="s">
        <v>1224</v>
      </c>
      <c r="D160" s="21" t="str">
        <f xml:space="preserve"> IF(Dulieu__2[[#This Row],[Quantity]]&lt;&gt;1, Dulieu__2[[#This Row],[Quantity]],1)</f>
        <v xml:space="preserve"> n</v>
      </c>
      <c r="E160" s="21" t="str">
        <f>IF(Dulieu__2[[#This Row],[Số Lượng]]&gt;1,Dulieu__2[[#This Row],[Số Lượng]],1)</f>
        <v xml:space="preserve"> n</v>
      </c>
      <c r="F160" s="20" t="s">
        <v>663</v>
      </c>
      <c r="G160" s="20">
        <v>899</v>
      </c>
      <c r="H160" s="20">
        <f>Dulieu__2[[#This Row],[Giá]]*775</f>
        <v>696725</v>
      </c>
      <c r="I160" s="10" t="str">
        <f>IFERROR((Dulieu__2[[#This Row],[Giá]]/(Dulieu__2[[#This Row],[Trọng lượng(g)/gói]]*Dulieu__2[[#This Row],[Số Lượng]]))*100,"-")</f>
        <v>-</v>
      </c>
      <c r="J160" s="22" t="str">
        <f xml:space="preserve"> IFERROR(Dulieu__2[[#This Row],[ Giá(đài tệ)/100g]]*775,"-")</f>
        <v>-</v>
      </c>
      <c r="K160" s="20" t="s">
        <v>706</v>
      </c>
      <c r="L160" s="20" t="s">
        <v>170</v>
      </c>
      <c r="M160" s="20" t="s">
        <v>31</v>
      </c>
      <c r="N160" s="20" t="s">
        <v>264</v>
      </c>
      <c r="O160" s="20" t="s">
        <v>49</v>
      </c>
      <c r="P160" s="20" t="s">
        <v>707</v>
      </c>
      <c r="Q160" s="21" t="s">
        <v>1133</v>
      </c>
      <c r="R160" s="21" t="s">
        <v>1410</v>
      </c>
      <c r="S160" s="21">
        <v>180</v>
      </c>
      <c r="T160" s="20" t="s">
        <v>34</v>
      </c>
      <c r="U160" s="20" t="s">
        <v>35</v>
      </c>
      <c r="V160" s="20" t="s">
        <v>173</v>
      </c>
      <c r="W160" s="20" t="s">
        <v>174</v>
      </c>
      <c r="X160" s="24" t="s">
        <v>170</v>
      </c>
    </row>
    <row r="161" spans="1:24" ht="28.8" x14ac:dyDescent="0.3">
      <c r="A161" s="19" t="s">
        <v>708</v>
      </c>
      <c r="B161" s="20" t="s">
        <v>1443</v>
      </c>
      <c r="C161" s="20" t="s">
        <v>1385</v>
      </c>
      <c r="D161" s="21" t="str">
        <f xml:space="preserve"> IF(Dulieu__2[[#This Row],[Quantity]]&lt;&gt;1, Dulieu__2[[#This Row],[Quantity]],1)</f>
        <v>ỗi</v>
      </c>
      <c r="E161" s="21" t="str">
        <f>IF(Dulieu__2[[#This Row],[Số Lượng]]&gt;1,Dulieu__2[[#This Row],[Số Lượng]],1)</f>
        <v>ỗi</v>
      </c>
      <c r="F161" s="20" t="s">
        <v>663</v>
      </c>
      <c r="G161" s="20">
        <v>503</v>
      </c>
      <c r="H161" s="20">
        <f>Dulieu__2[[#This Row],[Giá]]*775</f>
        <v>389825</v>
      </c>
      <c r="I161" s="10" t="str">
        <f>IFERROR((Dulieu__2[[#This Row],[Giá]]/(Dulieu__2[[#This Row],[Trọng lượng(g)/gói]]*Dulieu__2[[#This Row],[Số Lượng]]))*100,"-")</f>
        <v>-</v>
      </c>
      <c r="J161" s="22" t="str">
        <f xml:space="preserve"> IFERROR(Dulieu__2[[#This Row],[ Giá(đài tệ)/100g]]*775,"-")</f>
        <v>-</v>
      </c>
      <c r="K161" s="20" t="s">
        <v>710</v>
      </c>
      <c r="L161" s="20" t="s">
        <v>282</v>
      </c>
      <c r="M161" s="20" t="s">
        <v>31</v>
      </c>
      <c r="N161" s="20" t="s">
        <v>264</v>
      </c>
      <c r="O161" s="20"/>
      <c r="P161" s="20" t="s">
        <v>711</v>
      </c>
      <c r="Q161" s="21" t="s">
        <v>1407</v>
      </c>
      <c r="R161" s="21" t="s">
        <v>1427</v>
      </c>
      <c r="S161" s="21">
        <v>3000</v>
      </c>
      <c r="T161" s="20"/>
      <c r="U161" s="20" t="s">
        <v>343</v>
      </c>
      <c r="V161" s="20" t="s">
        <v>36</v>
      </c>
      <c r="W161" s="20" t="s">
        <v>712</v>
      </c>
      <c r="X161" s="24"/>
    </row>
    <row r="162" spans="1:24" ht="28.8" x14ac:dyDescent="0.3">
      <c r="A162" s="19" t="s">
        <v>713</v>
      </c>
      <c r="B162" s="20" t="s">
        <v>1443</v>
      </c>
      <c r="C162" s="20" t="s">
        <v>1385</v>
      </c>
      <c r="D162" s="21" t="str">
        <f xml:space="preserve"> IF(Dulieu__2[[#This Row],[Quantity]]&lt;&gt;1, Dulieu__2[[#This Row],[Quantity]],1)</f>
        <v>ỗi</v>
      </c>
      <c r="E162" s="21" t="str">
        <f>IF(Dulieu__2[[#This Row],[Số Lượng]]&gt;1,Dulieu__2[[#This Row],[Số Lượng]],1)</f>
        <v>ỗi</v>
      </c>
      <c r="F162" s="20" t="s">
        <v>663</v>
      </c>
      <c r="G162" s="20">
        <v>760</v>
      </c>
      <c r="H162" s="20">
        <f>Dulieu__2[[#This Row],[Giá]]*775</f>
        <v>589000</v>
      </c>
      <c r="I162" s="10" t="str">
        <f>IFERROR((Dulieu__2[[#This Row],[Giá]]/(Dulieu__2[[#This Row],[Trọng lượng(g)/gói]]*Dulieu__2[[#This Row],[Số Lượng]]))*100,"-")</f>
        <v>-</v>
      </c>
      <c r="J162" s="22" t="str">
        <f xml:space="preserve"> IFERROR(Dulieu__2[[#This Row],[ Giá(đài tệ)/100g]]*775,"-")</f>
        <v>-</v>
      </c>
      <c r="K162" s="20" t="s">
        <v>715</v>
      </c>
      <c r="L162" s="20" t="s">
        <v>282</v>
      </c>
      <c r="M162" s="20" t="s">
        <v>31</v>
      </c>
      <c r="N162" s="20" t="s">
        <v>264</v>
      </c>
      <c r="O162" s="20"/>
      <c r="P162" s="20" t="s">
        <v>716</v>
      </c>
      <c r="Q162" s="21" t="s">
        <v>1407</v>
      </c>
      <c r="R162" s="21" t="s">
        <v>1427</v>
      </c>
      <c r="S162" s="21">
        <v>6000</v>
      </c>
      <c r="T162" s="20"/>
      <c r="U162" s="20" t="s">
        <v>343</v>
      </c>
      <c r="V162" s="20" t="s">
        <v>36</v>
      </c>
      <c r="W162" s="20" t="s">
        <v>712</v>
      </c>
      <c r="X162" s="24"/>
    </row>
    <row r="163" spans="1:24" ht="28.8" x14ac:dyDescent="0.3">
      <c r="A163" s="19" t="s">
        <v>717</v>
      </c>
      <c r="B163" s="20" t="s">
        <v>1443</v>
      </c>
      <c r="C163" s="20" t="s">
        <v>1386</v>
      </c>
      <c r="D163" s="21" t="str">
        <f xml:space="preserve"> IF(Dulieu__2[[#This Row],[Quantity]]&lt;&gt;1, Dulieu__2[[#This Row],[Quantity]],1)</f>
        <v>ỗi</v>
      </c>
      <c r="E163" s="21" t="str">
        <f>IF(Dulieu__2[[#This Row],[Số Lượng]]&gt;1,Dulieu__2[[#This Row],[Số Lượng]],1)</f>
        <v>ỗi</v>
      </c>
      <c r="F163" s="20" t="s">
        <v>663</v>
      </c>
      <c r="G163" s="20">
        <v>665</v>
      </c>
      <c r="H163" s="20">
        <f>Dulieu__2[[#This Row],[Giá]]*775</f>
        <v>515375</v>
      </c>
      <c r="I163" s="10" t="str">
        <f>IFERROR((Dulieu__2[[#This Row],[Giá]]/(Dulieu__2[[#This Row],[Trọng lượng(g)/gói]]*Dulieu__2[[#This Row],[Số Lượng]]))*100,"-")</f>
        <v>-</v>
      </c>
      <c r="J163" s="22" t="str">
        <f xml:space="preserve"> IFERROR(Dulieu__2[[#This Row],[ Giá(đài tệ)/100g]]*775,"-")</f>
        <v>-</v>
      </c>
      <c r="K163" s="20" t="s">
        <v>719</v>
      </c>
      <c r="L163" s="20" t="s">
        <v>282</v>
      </c>
      <c r="M163" s="20" t="s">
        <v>31</v>
      </c>
      <c r="N163" s="20" t="s">
        <v>264</v>
      </c>
      <c r="O163" s="20"/>
      <c r="P163" s="20" t="s">
        <v>720</v>
      </c>
      <c r="Q163" s="21" t="s">
        <v>1444</v>
      </c>
      <c r="R163" s="21" t="s">
        <v>1427</v>
      </c>
      <c r="S163" s="21">
        <v>4800</v>
      </c>
      <c r="T163" s="20"/>
      <c r="U163" s="20" t="s">
        <v>343</v>
      </c>
      <c r="V163" s="20" t="s">
        <v>36</v>
      </c>
      <c r="W163" s="20" t="s">
        <v>712</v>
      </c>
      <c r="X163" s="24"/>
    </row>
    <row r="164" spans="1:24" ht="28.8" x14ac:dyDescent="0.3">
      <c r="A164" s="19" t="s">
        <v>721</v>
      </c>
      <c r="B164" s="20" t="s">
        <v>1443</v>
      </c>
      <c r="C164" s="20" t="s">
        <v>1387</v>
      </c>
      <c r="D164" s="21" t="str">
        <f xml:space="preserve"> IF(Dulieu__2[[#This Row],[Quantity]]&lt;&gt;1, Dulieu__2[[#This Row],[Quantity]],1)</f>
        <v>ỗi</v>
      </c>
      <c r="E164" s="21" t="str">
        <f>IF(Dulieu__2[[#This Row],[Số Lượng]]&gt;1,Dulieu__2[[#This Row],[Số Lượng]],1)</f>
        <v>ỗi</v>
      </c>
      <c r="F164" s="20" t="s">
        <v>663</v>
      </c>
      <c r="G164" s="20">
        <v>760</v>
      </c>
      <c r="H164" s="20">
        <f>Dulieu__2[[#This Row],[Giá]]*775</f>
        <v>589000</v>
      </c>
      <c r="I164" s="10" t="str">
        <f>IFERROR((Dulieu__2[[#This Row],[Giá]]/(Dulieu__2[[#This Row],[Trọng lượng(g)/gói]]*Dulieu__2[[#This Row],[Số Lượng]]))*100,"-")</f>
        <v>-</v>
      </c>
      <c r="J164" s="22" t="str">
        <f xml:space="preserve"> IFERROR(Dulieu__2[[#This Row],[ Giá(đài tệ)/100g]]*775,"-")</f>
        <v>-</v>
      </c>
      <c r="K164" s="20" t="s">
        <v>722</v>
      </c>
      <c r="L164" s="20" t="s">
        <v>282</v>
      </c>
      <c r="M164" s="20" t="s">
        <v>31</v>
      </c>
      <c r="N164" s="20" t="s">
        <v>264</v>
      </c>
      <c r="O164" s="20"/>
      <c r="P164" s="20" t="s">
        <v>716</v>
      </c>
      <c r="Q164" s="21" t="s">
        <v>1444</v>
      </c>
      <c r="R164" s="21" t="s">
        <v>1427</v>
      </c>
      <c r="S164" s="21">
        <v>6000</v>
      </c>
      <c r="T164" s="20"/>
      <c r="U164" s="20" t="s">
        <v>343</v>
      </c>
      <c r="V164" s="20" t="s">
        <v>36</v>
      </c>
      <c r="W164" s="20" t="s">
        <v>712</v>
      </c>
      <c r="X164" s="24"/>
    </row>
    <row r="165" spans="1:24" ht="28.8" x14ac:dyDescent="0.3">
      <c r="A165" s="19" t="s">
        <v>723</v>
      </c>
      <c r="B165" s="20" t="s">
        <v>1443</v>
      </c>
      <c r="C165" s="20" t="s">
        <v>1387</v>
      </c>
      <c r="D165" s="21" t="str">
        <f xml:space="preserve"> IF(Dulieu__2[[#This Row],[Quantity]]&lt;&gt;1, Dulieu__2[[#This Row],[Quantity]],1)</f>
        <v>ỗi</v>
      </c>
      <c r="E165" s="21" t="str">
        <f>IF(Dulieu__2[[#This Row],[Số Lượng]]&gt;1,Dulieu__2[[#This Row],[Số Lượng]],1)</f>
        <v>ỗi</v>
      </c>
      <c r="F165" s="20" t="s">
        <v>663</v>
      </c>
      <c r="G165" s="20">
        <v>503</v>
      </c>
      <c r="H165" s="20">
        <f>Dulieu__2[[#This Row],[Giá]]*775</f>
        <v>389825</v>
      </c>
      <c r="I165" s="10" t="str">
        <f>IFERROR((Dulieu__2[[#This Row],[Giá]]/(Dulieu__2[[#This Row],[Trọng lượng(g)/gói]]*Dulieu__2[[#This Row],[Số Lượng]]))*100,"-")</f>
        <v>-</v>
      </c>
      <c r="J165" s="22" t="str">
        <f xml:space="preserve"> IFERROR(Dulieu__2[[#This Row],[ Giá(đài tệ)/100g]]*775,"-")</f>
        <v>-</v>
      </c>
      <c r="K165" s="20" t="s">
        <v>724</v>
      </c>
      <c r="L165" s="20" t="s">
        <v>282</v>
      </c>
      <c r="M165" s="20" t="s">
        <v>31</v>
      </c>
      <c r="N165" s="20" t="s">
        <v>264</v>
      </c>
      <c r="O165" s="20"/>
      <c r="P165" s="20" t="s">
        <v>711</v>
      </c>
      <c r="Q165" s="21" t="s">
        <v>1407</v>
      </c>
      <c r="R165" s="21" t="s">
        <v>1427</v>
      </c>
      <c r="S165" s="21">
        <v>3000</v>
      </c>
      <c r="T165" s="20"/>
      <c r="U165" s="20" t="s">
        <v>343</v>
      </c>
      <c r="V165" s="20" t="s">
        <v>36</v>
      </c>
      <c r="W165" s="20" t="s">
        <v>712</v>
      </c>
      <c r="X165" s="24"/>
    </row>
    <row r="166" spans="1:24" ht="28.8" x14ac:dyDescent="0.3">
      <c r="A166" s="19" t="s">
        <v>725</v>
      </c>
      <c r="B166" s="20" t="s">
        <v>1443</v>
      </c>
      <c r="C166" s="20" t="s">
        <v>1385</v>
      </c>
      <c r="D166" s="21" t="str">
        <f xml:space="preserve"> IF(Dulieu__2[[#This Row],[Quantity]]&lt;&gt;1, Dulieu__2[[#This Row],[Quantity]],1)</f>
        <v>ỗi</v>
      </c>
      <c r="E166" s="21" t="str">
        <f>IF(Dulieu__2[[#This Row],[Số Lượng]]&gt;1,Dulieu__2[[#This Row],[Số Lượng]],1)</f>
        <v>ỗi</v>
      </c>
      <c r="F166" s="20" t="s">
        <v>663</v>
      </c>
      <c r="G166" s="20">
        <v>665</v>
      </c>
      <c r="H166" s="20">
        <f>Dulieu__2[[#This Row],[Giá]]*775</f>
        <v>515375</v>
      </c>
      <c r="I166" s="10" t="str">
        <f>IFERROR((Dulieu__2[[#This Row],[Giá]]/(Dulieu__2[[#This Row],[Trọng lượng(g)/gói]]*Dulieu__2[[#This Row],[Số Lượng]]))*100,"-")</f>
        <v>-</v>
      </c>
      <c r="J166" s="22" t="str">
        <f xml:space="preserve"> IFERROR(Dulieu__2[[#This Row],[ Giá(đài tệ)/100g]]*775,"-")</f>
        <v>-</v>
      </c>
      <c r="K166" s="20" t="s">
        <v>726</v>
      </c>
      <c r="L166" s="20" t="s">
        <v>282</v>
      </c>
      <c r="M166" s="20" t="s">
        <v>31</v>
      </c>
      <c r="N166" s="20" t="s">
        <v>264</v>
      </c>
      <c r="O166" s="20"/>
      <c r="P166" s="20" t="s">
        <v>720</v>
      </c>
      <c r="Q166" s="21" t="s">
        <v>1407</v>
      </c>
      <c r="R166" s="21" t="s">
        <v>1427</v>
      </c>
      <c r="S166" s="21">
        <v>4800</v>
      </c>
      <c r="T166" s="20"/>
      <c r="U166" s="20" t="s">
        <v>343</v>
      </c>
      <c r="V166" s="20" t="s">
        <v>36</v>
      </c>
      <c r="W166" s="20" t="s">
        <v>712</v>
      </c>
      <c r="X166" s="24"/>
    </row>
    <row r="167" spans="1:24" x14ac:dyDescent="0.3">
      <c r="A167" s="19" t="s">
        <v>377</v>
      </c>
      <c r="B167" s="20" t="s">
        <v>1145</v>
      </c>
      <c r="C167" s="20" t="s">
        <v>1367</v>
      </c>
      <c r="D167" s="21" t="str">
        <f xml:space="preserve"> IF(Dulieu__2[[#This Row],[Quantity]]&lt;&gt;1, Dulieu__2[[#This Row],[Quantity]],1)</f>
        <v>an</v>
      </c>
      <c r="E167" s="21" t="str">
        <f>IF(Dulieu__2[[#This Row],[Số Lượng]]&gt;1,Dulieu__2[[#This Row],[Số Lượng]],1)</f>
        <v>an</v>
      </c>
      <c r="F167" s="20" t="s">
        <v>663</v>
      </c>
      <c r="G167" s="20">
        <v>889</v>
      </c>
      <c r="H167" s="20">
        <f>Dulieu__2[[#This Row],[Giá]]*775</f>
        <v>688975</v>
      </c>
      <c r="I167" s="10" t="str">
        <f>IFERROR((Dulieu__2[[#This Row],[Giá]]/(Dulieu__2[[#This Row],[Trọng lượng(g)/gói]]*Dulieu__2[[#This Row],[Số Lượng]]))*100,"-")</f>
        <v>-</v>
      </c>
      <c r="J167" s="22" t="str">
        <f xml:space="preserve"> IFERROR(Dulieu__2[[#This Row],[ Giá(đài tệ)/100g]]*775,"-")</f>
        <v>-</v>
      </c>
      <c r="K167" s="20" t="s">
        <v>727</v>
      </c>
      <c r="L167" s="20" t="s">
        <v>282</v>
      </c>
      <c r="M167" s="20" t="s">
        <v>31</v>
      </c>
      <c r="N167" s="20" t="s">
        <v>380</v>
      </c>
      <c r="O167" s="20"/>
      <c r="P167" s="20" t="s">
        <v>381</v>
      </c>
      <c r="Q167" s="21" t="s">
        <v>1106</v>
      </c>
      <c r="R167" s="21" t="s">
        <v>1415</v>
      </c>
      <c r="S167" s="21">
        <v>5000</v>
      </c>
      <c r="T167" s="20" t="s">
        <v>51</v>
      </c>
      <c r="U167" s="20" t="s">
        <v>343</v>
      </c>
      <c r="V167" s="20" t="s">
        <v>36</v>
      </c>
      <c r="W167" s="20" t="s">
        <v>382</v>
      </c>
      <c r="X167" s="24" t="s">
        <v>383</v>
      </c>
    </row>
    <row r="168" spans="1:24" x14ac:dyDescent="0.3">
      <c r="A168" s="19" t="s">
        <v>387</v>
      </c>
      <c r="B168" s="20" t="s">
        <v>1143</v>
      </c>
      <c r="C168" s="20" t="s">
        <v>1367</v>
      </c>
      <c r="D168" s="21" t="str">
        <f xml:space="preserve"> IF(Dulieu__2[[#This Row],[Quantity]]&lt;&gt;1, Dulieu__2[[#This Row],[Quantity]],1)</f>
        <v xml:space="preserve">n </v>
      </c>
      <c r="E168" s="21" t="str">
        <f>IF(Dulieu__2[[#This Row],[Số Lượng]]&gt;1,Dulieu__2[[#This Row],[Số Lượng]],1)</f>
        <v xml:space="preserve">n </v>
      </c>
      <c r="F168" s="20" t="s">
        <v>663</v>
      </c>
      <c r="G168" s="20">
        <v>1414</v>
      </c>
      <c r="H168" s="20">
        <f>Dulieu__2[[#This Row],[Giá]]*775</f>
        <v>1095850</v>
      </c>
      <c r="I168" s="10" t="str">
        <f>IFERROR((Dulieu__2[[#This Row],[Giá]]/(Dulieu__2[[#This Row],[Trọng lượng(g)/gói]]*Dulieu__2[[#This Row],[Số Lượng]]))*100,"-")</f>
        <v>-</v>
      </c>
      <c r="J168" s="22" t="str">
        <f xml:space="preserve"> IFERROR(Dulieu__2[[#This Row],[ Giá(đài tệ)/100g]]*775,"-")</f>
        <v>-</v>
      </c>
      <c r="K168" s="20" t="s">
        <v>728</v>
      </c>
      <c r="L168" s="20" t="s">
        <v>282</v>
      </c>
      <c r="M168" s="20" t="s">
        <v>31</v>
      </c>
      <c r="N168" s="20" t="s">
        <v>380</v>
      </c>
      <c r="O168" s="20"/>
      <c r="P168" s="20" t="s">
        <v>389</v>
      </c>
      <c r="Q168" s="21" t="s">
        <v>1106</v>
      </c>
      <c r="R168" s="21" t="s">
        <v>1416</v>
      </c>
      <c r="S168" s="21">
        <v>10000</v>
      </c>
      <c r="T168" s="20" t="s">
        <v>51</v>
      </c>
      <c r="U168" s="20" t="s">
        <v>343</v>
      </c>
      <c r="V168" s="20" t="s">
        <v>36</v>
      </c>
      <c r="W168" s="20" t="s">
        <v>382</v>
      </c>
      <c r="X168" s="24" t="s">
        <v>383</v>
      </c>
    </row>
    <row r="169" spans="1:24" x14ac:dyDescent="0.3">
      <c r="A169" s="19" t="s">
        <v>390</v>
      </c>
      <c r="B169" s="20" t="s">
        <v>1146</v>
      </c>
      <c r="C169" s="20" t="s">
        <v>1367</v>
      </c>
      <c r="D169" s="21" t="str">
        <f xml:space="preserve"> IF(Dulieu__2[[#This Row],[Quantity]]&lt;&gt;1, Dulieu__2[[#This Row],[Quantity]],1)</f>
        <v xml:space="preserve">3 </v>
      </c>
      <c r="E169" s="21" t="str">
        <f>IF(Dulieu__2[[#This Row],[Số Lượng]]&gt;1,Dulieu__2[[#This Row],[Số Lượng]],1)</f>
        <v xml:space="preserve">3 </v>
      </c>
      <c r="F169" s="20" t="s">
        <v>663</v>
      </c>
      <c r="G169" s="20">
        <v>654</v>
      </c>
      <c r="H169" s="20">
        <f>Dulieu__2[[#This Row],[Giá]]*775</f>
        <v>506850</v>
      </c>
      <c r="I169" s="10" t="str">
        <f>IFERROR((Dulieu__2[[#This Row],[Giá]]/(Dulieu__2[[#This Row],[Trọng lượng(g)/gói]]*Dulieu__2[[#This Row],[Số Lượng]]))*100,"-")</f>
        <v>-</v>
      </c>
      <c r="J169" s="22" t="str">
        <f xml:space="preserve"> IFERROR(Dulieu__2[[#This Row],[ Giá(đài tệ)/100g]]*775,"-")</f>
        <v>-</v>
      </c>
      <c r="K169" s="20" t="s">
        <v>729</v>
      </c>
      <c r="L169" s="20" t="s">
        <v>282</v>
      </c>
      <c r="M169" s="20" t="s">
        <v>31</v>
      </c>
      <c r="N169" s="20" t="s">
        <v>380</v>
      </c>
      <c r="O169" s="20"/>
      <c r="P169" s="20" t="s">
        <v>393</v>
      </c>
      <c r="Q169" s="21" t="s">
        <v>1106</v>
      </c>
      <c r="R169" s="21" t="s">
        <v>1417</v>
      </c>
      <c r="S169" s="21">
        <v>3000</v>
      </c>
      <c r="T169" s="20" t="s">
        <v>51</v>
      </c>
      <c r="U169" s="20" t="s">
        <v>343</v>
      </c>
      <c r="V169" s="20" t="s">
        <v>36</v>
      </c>
      <c r="W169" s="20" t="s">
        <v>382</v>
      </c>
      <c r="X169" s="24" t="s">
        <v>383</v>
      </c>
    </row>
    <row r="170" spans="1:24" x14ac:dyDescent="0.3">
      <c r="A170" s="19" t="s">
        <v>394</v>
      </c>
      <c r="B170" s="20" t="s">
        <v>1146</v>
      </c>
      <c r="C170" s="20" t="s">
        <v>1368</v>
      </c>
      <c r="D170" s="21" t="str">
        <f xml:space="preserve"> IF(Dulieu__2[[#This Row],[Quantity]]&lt;&gt;1, Dulieu__2[[#This Row],[Quantity]],1)</f>
        <v xml:space="preserve">3 </v>
      </c>
      <c r="E170" s="21" t="str">
        <f>IF(Dulieu__2[[#This Row],[Số Lượng]]&gt;1,Dulieu__2[[#This Row],[Số Lượng]],1)</f>
        <v xml:space="preserve">3 </v>
      </c>
      <c r="F170" s="20" t="s">
        <v>663</v>
      </c>
      <c r="G170" s="20">
        <v>654</v>
      </c>
      <c r="H170" s="20">
        <f>Dulieu__2[[#This Row],[Giá]]*775</f>
        <v>506850</v>
      </c>
      <c r="I170" s="10" t="str">
        <f>IFERROR((Dulieu__2[[#This Row],[Giá]]/(Dulieu__2[[#This Row],[Trọng lượng(g)/gói]]*Dulieu__2[[#This Row],[Số Lượng]]))*100,"-")</f>
        <v>-</v>
      </c>
      <c r="J170" s="22" t="str">
        <f xml:space="preserve"> IFERROR(Dulieu__2[[#This Row],[ Giá(đài tệ)/100g]]*775,"-")</f>
        <v>-</v>
      </c>
      <c r="K170" s="20" t="s">
        <v>730</v>
      </c>
      <c r="L170" s="20" t="s">
        <v>282</v>
      </c>
      <c r="M170" s="20" t="s">
        <v>31</v>
      </c>
      <c r="N170" s="20" t="s">
        <v>396</v>
      </c>
      <c r="O170" s="20"/>
      <c r="P170" s="20" t="s">
        <v>393</v>
      </c>
      <c r="Q170" s="21" t="s">
        <v>1106</v>
      </c>
      <c r="R170" s="21" t="s">
        <v>1417</v>
      </c>
      <c r="S170" s="21">
        <v>3000</v>
      </c>
      <c r="T170" s="20" t="s">
        <v>51</v>
      </c>
      <c r="U170" s="20" t="s">
        <v>343</v>
      </c>
      <c r="V170" s="20" t="s">
        <v>36</v>
      </c>
      <c r="W170" s="20" t="s">
        <v>382</v>
      </c>
      <c r="X170" s="24" t="s">
        <v>383</v>
      </c>
    </row>
    <row r="171" spans="1:24" x14ac:dyDescent="0.3">
      <c r="A171" s="19" t="s">
        <v>397</v>
      </c>
      <c r="B171" s="20" t="s">
        <v>1143</v>
      </c>
      <c r="C171" s="20" t="s">
        <v>1369</v>
      </c>
      <c r="D171" s="21" t="str">
        <f xml:space="preserve"> IF(Dulieu__2[[#This Row],[Quantity]]&lt;&gt;1, Dulieu__2[[#This Row],[Quantity]],1)</f>
        <v xml:space="preserve">n </v>
      </c>
      <c r="E171" s="21" t="str">
        <f>IF(Dulieu__2[[#This Row],[Số Lượng]]&gt;1,Dulieu__2[[#This Row],[Số Lượng]],1)</f>
        <v xml:space="preserve">n </v>
      </c>
      <c r="F171" s="20" t="s">
        <v>663</v>
      </c>
      <c r="G171" s="20">
        <v>1330</v>
      </c>
      <c r="H171" s="20">
        <f>Dulieu__2[[#This Row],[Giá]]*775</f>
        <v>1030750</v>
      </c>
      <c r="I171" s="10" t="str">
        <f>IFERROR((Dulieu__2[[#This Row],[Giá]]/(Dulieu__2[[#This Row],[Trọng lượng(g)/gói]]*Dulieu__2[[#This Row],[Số Lượng]]))*100,"-")</f>
        <v>-</v>
      </c>
      <c r="J171" s="22" t="str">
        <f xml:space="preserve"> IFERROR(Dulieu__2[[#This Row],[ Giá(đài tệ)/100g]]*775,"-")</f>
        <v>-</v>
      </c>
      <c r="K171" s="20" t="s">
        <v>731</v>
      </c>
      <c r="L171" s="20" t="s">
        <v>282</v>
      </c>
      <c r="M171" s="20" t="s">
        <v>31</v>
      </c>
      <c r="N171" s="20" t="s">
        <v>396</v>
      </c>
      <c r="O171" s="20"/>
      <c r="P171" s="20" t="s">
        <v>389</v>
      </c>
      <c r="Q171" s="21" t="s">
        <v>1106</v>
      </c>
      <c r="R171" s="21" t="s">
        <v>1416</v>
      </c>
      <c r="S171" s="21">
        <v>10000</v>
      </c>
      <c r="T171" s="20" t="s">
        <v>51</v>
      </c>
      <c r="U171" s="20" t="s">
        <v>343</v>
      </c>
      <c r="V171" s="20" t="s">
        <v>36</v>
      </c>
      <c r="W171" s="20" t="s">
        <v>382</v>
      </c>
      <c r="X171" s="24" t="s">
        <v>383</v>
      </c>
    </row>
    <row r="172" spans="1:24" x14ac:dyDescent="0.3">
      <c r="A172" s="19" t="s">
        <v>399</v>
      </c>
      <c r="B172" s="20" t="s">
        <v>1145</v>
      </c>
      <c r="C172" s="20" t="s">
        <v>1370</v>
      </c>
      <c r="D172" s="21" t="str">
        <f xml:space="preserve"> IF(Dulieu__2[[#This Row],[Quantity]]&lt;&gt;1, Dulieu__2[[#This Row],[Quantity]],1)</f>
        <v>an</v>
      </c>
      <c r="E172" s="21" t="str">
        <f>IF(Dulieu__2[[#This Row],[Số Lượng]]&gt;1,Dulieu__2[[#This Row],[Số Lượng]],1)</f>
        <v>an</v>
      </c>
      <c r="F172" s="20" t="s">
        <v>663</v>
      </c>
      <c r="G172" s="20">
        <v>844</v>
      </c>
      <c r="H172" s="20">
        <f>Dulieu__2[[#This Row],[Giá]]*775</f>
        <v>654100</v>
      </c>
      <c r="I172" s="10" t="str">
        <f>IFERROR((Dulieu__2[[#This Row],[Giá]]/(Dulieu__2[[#This Row],[Trọng lượng(g)/gói]]*Dulieu__2[[#This Row],[Số Lượng]]))*100,"-")</f>
        <v>-</v>
      </c>
      <c r="J172" s="22" t="str">
        <f xml:space="preserve"> IFERROR(Dulieu__2[[#This Row],[ Giá(đài tệ)/100g]]*775,"-")</f>
        <v>-</v>
      </c>
      <c r="K172" s="20" t="s">
        <v>732</v>
      </c>
      <c r="L172" s="20" t="s">
        <v>282</v>
      </c>
      <c r="M172" s="20" t="s">
        <v>31</v>
      </c>
      <c r="N172" s="20" t="s">
        <v>396</v>
      </c>
      <c r="O172" s="20"/>
      <c r="P172" s="20" t="s">
        <v>381</v>
      </c>
      <c r="Q172" s="21" t="s">
        <v>1106</v>
      </c>
      <c r="R172" s="21" t="s">
        <v>1415</v>
      </c>
      <c r="S172" s="21">
        <v>5000</v>
      </c>
      <c r="T172" s="20" t="s">
        <v>51</v>
      </c>
      <c r="U172" s="20" t="s">
        <v>343</v>
      </c>
      <c r="V172" s="20" t="s">
        <v>36</v>
      </c>
      <c r="W172" s="20" t="s">
        <v>382</v>
      </c>
      <c r="X172" s="24" t="s">
        <v>383</v>
      </c>
    </row>
    <row r="173" spans="1:24" ht="28.8" x14ac:dyDescent="0.3">
      <c r="A173" s="19" t="s">
        <v>733</v>
      </c>
      <c r="B173" s="20" t="s">
        <v>1445</v>
      </c>
      <c r="C173" s="20" t="s">
        <v>1306</v>
      </c>
      <c r="D173" s="21" t="str">
        <f xml:space="preserve"> IF(Dulieu__2[[#This Row],[Quantity]]&lt;&gt;1, Dulieu__2[[#This Row],[Quantity]],1)</f>
        <v xml:space="preserve">c </v>
      </c>
      <c r="E173" s="21" t="str">
        <f>IF(Dulieu__2[[#This Row],[Số Lượng]]&gt;1,Dulieu__2[[#This Row],[Số Lượng]],1)</f>
        <v xml:space="preserve">c </v>
      </c>
      <c r="F173" s="20" t="s">
        <v>663</v>
      </c>
      <c r="G173" s="20">
        <v>1045</v>
      </c>
      <c r="H173" s="20">
        <f>Dulieu__2[[#This Row],[Giá]]*775</f>
        <v>809875</v>
      </c>
      <c r="I173" s="10" t="str">
        <f>IFERROR((Dulieu__2[[#This Row],[Giá]]/(Dulieu__2[[#This Row],[Trọng lượng(g)/gói]]*Dulieu__2[[#This Row],[Số Lượng]]))*100,"-")</f>
        <v>-</v>
      </c>
      <c r="J173" s="22" t="str">
        <f xml:space="preserve"> IFERROR(Dulieu__2[[#This Row],[ Giá(đài tệ)/100g]]*775,"-")</f>
        <v>-</v>
      </c>
      <c r="K173" s="20" t="s">
        <v>734</v>
      </c>
      <c r="L173" s="20" t="s">
        <v>282</v>
      </c>
      <c r="M173" s="20" t="s">
        <v>31</v>
      </c>
      <c r="N173" s="20" t="s">
        <v>443</v>
      </c>
      <c r="O173" s="20"/>
      <c r="P173" s="20" t="s">
        <v>735</v>
      </c>
      <c r="Q173" s="21" t="s">
        <v>1446</v>
      </c>
      <c r="R173" s="21" t="s">
        <v>1447</v>
      </c>
      <c r="S173" s="21">
        <v>3000</v>
      </c>
      <c r="T173" s="20" t="s">
        <v>51</v>
      </c>
      <c r="U173" s="20" t="s">
        <v>736</v>
      </c>
      <c r="V173" s="20" t="s">
        <v>36</v>
      </c>
      <c r="W173" s="20" t="s">
        <v>737</v>
      </c>
      <c r="X173" s="24"/>
    </row>
    <row r="174" spans="1:24" ht="28.8" x14ac:dyDescent="0.3">
      <c r="A174" s="19" t="s">
        <v>738</v>
      </c>
      <c r="B174" s="20" t="s">
        <v>1448</v>
      </c>
      <c r="C174" s="20" t="s">
        <v>1307</v>
      </c>
      <c r="D174" s="21" t="str">
        <f xml:space="preserve"> IF(Dulieu__2[[#This Row],[Quantity]]&lt;&gt;1, Dulieu__2[[#This Row],[Quantity]],1)</f>
        <v>ọn</v>
      </c>
      <c r="E174" s="21" t="str">
        <f>IF(Dulieu__2[[#This Row],[Số Lượng]]&gt;1,Dulieu__2[[#This Row],[Số Lượng]],1)</f>
        <v>ọn</v>
      </c>
      <c r="F174" s="20" t="s">
        <v>663</v>
      </c>
      <c r="G174" s="20">
        <v>1045</v>
      </c>
      <c r="H174" s="20">
        <f>Dulieu__2[[#This Row],[Giá]]*775</f>
        <v>809875</v>
      </c>
      <c r="I174" s="10" t="str">
        <f>IFERROR((Dulieu__2[[#This Row],[Giá]]/(Dulieu__2[[#This Row],[Trọng lượng(g)/gói]]*Dulieu__2[[#This Row],[Số Lượng]]))*100,"-")</f>
        <v>-</v>
      </c>
      <c r="J174" s="22" t="str">
        <f xml:space="preserve"> IFERROR(Dulieu__2[[#This Row],[ Giá(đài tệ)/100g]]*775,"-")</f>
        <v>-</v>
      </c>
      <c r="K174" s="20" t="s">
        <v>739</v>
      </c>
      <c r="L174" s="20" t="s">
        <v>282</v>
      </c>
      <c r="M174" s="20" t="s">
        <v>31</v>
      </c>
      <c r="N174" s="20" t="s">
        <v>443</v>
      </c>
      <c r="O174" s="20"/>
      <c r="P174" s="20" t="s">
        <v>735</v>
      </c>
      <c r="Q174" s="21" t="s">
        <v>1449</v>
      </c>
      <c r="R174" s="21" t="s">
        <v>1447</v>
      </c>
      <c r="S174" s="21">
        <v>3000</v>
      </c>
      <c r="T174" s="20" t="s">
        <v>51</v>
      </c>
      <c r="U174" s="20" t="s">
        <v>736</v>
      </c>
      <c r="V174" s="20" t="s">
        <v>36</v>
      </c>
      <c r="W174" s="20" t="s">
        <v>737</v>
      </c>
      <c r="X174" s="24"/>
    </row>
    <row r="175" spans="1:24" ht="28.8" x14ac:dyDescent="0.3">
      <c r="A175" s="19" t="s">
        <v>740</v>
      </c>
      <c r="B175" s="20" t="s">
        <v>1448</v>
      </c>
      <c r="C175" s="20" t="s">
        <v>1308</v>
      </c>
      <c r="D175" s="21" t="str">
        <f xml:space="preserve"> IF(Dulieu__2[[#This Row],[Quantity]]&lt;&gt;1, Dulieu__2[[#This Row],[Quantity]],1)</f>
        <v>ọn</v>
      </c>
      <c r="E175" s="21" t="str">
        <f>IF(Dulieu__2[[#This Row],[Số Lượng]]&gt;1,Dulieu__2[[#This Row],[Số Lượng]],1)</f>
        <v>ọn</v>
      </c>
      <c r="F175" s="20" t="s">
        <v>663</v>
      </c>
      <c r="G175" s="20">
        <v>731</v>
      </c>
      <c r="H175" s="20">
        <f>Dulieu__2[[#This Row],[Giá]]*775</f>
        <v>566525</v>
      </c>
      <c r="I175" s="10" t="str">
        <f>IFERROR((Dulieu__2[[#This Row],[Giá]]/(Dulieu__2[[#This Row],[Trọng lượng(g)/gói]]*Dulieu__2[[#This Row],[Số Lượng]]))*100,"-")</f>
        <v>-</v>
      </c>
      <c r="J175" s="22" t="str">
        <f xml:space="preserve"> IFERROR(Dulieu__2[[#This Row],[ Giá(đài tệ)/100g]]*775,"-")</f>
        <v>-</v>
      </c>
      <c r="K175" s="20" t="s">
        <v>742</v>
      </c>
      <c r="L175" s="20" t="s">
        <v>282</v>
      </c>
      <c r="M175" s="20" t="s">
        <v>31</v>
      </c>
      <c r="N175" s="20" t="s">
        <v>443</v>
      </c>
      <c r="O175" s="20"/>
      <c r="P175" s="20" t="s">
        <v>417</v>
      </c>
      <c r="Q175" s="21" t="s">
        <v>1446</v>
      </c>
      <c r="R175" s="21" t="s">
        <v>1423</v>
      </c>
      <c r="S175" s="21">
        <v>1800</v>
      </c>
      <c r="T175" s="20" t="s">
        <v>51</v>
      </c>
      <c r="U175" s="20" t="s">
        <v>736</v>
      </c>
      <c r="V175" s="20" t="s">
        <v>36</v>
      </c>
      <c r="W175" s="20" t="s">
        <v>737</v>
      </c>
      <c r="X175" s="24"/>
    </row>
    <row r="176" spans="1:24" ht="28.8" x14ac:dyDescent="0.3">
      <c r="A176" s="19" t="s">
        <v>743</v>
      </c>
      <c r="B176" s="20" t="s">
        <v>1445</v>
      </c>
      <c r="C176" s="20" t="s">
        <v>1309</v>
      </c>
      <c r="D176" s="21" t="str">
        <f xml:space="preserve"> IF(Dulieu__2[[#This Row],[Quantity]]&lt;&gt;1, Dulieu__2[[#This Row],[Quantity]],1)</f>
        <v xml:space="preserve">c </v>
      </c>
      <c r="E176" s="21" t="str">
        <f>IF(Dulieu__2[[#This Row],[Số Lượng]]&gt;1,Dulieu__2[[#This Row],[Số Lượng]],1)</f>
        <v xml:space="preserve">c </v>
      </c>
      <c r="F176" s="20" t="s">
        <v>663</v>
      </c>
      <c r="G176" s="20">
        <v>731</v>
      </c>
      <c r="H176" s="20">
        <f>Dulieu__2[[#This Row],[Giá]]*775</f>
        <v>566525</v>
      </c>
      <c r="I176" s="10" t="str">
        <f>IFERROR((Dulieu__2[[#This Row],[Giá]]/(Dulieu__2[[#This Row],[Trọng lượng(g)/gói]]*Dulieu__2[[#This Row],[Số Lượng]]))*100,"-")</f>
        <v>-</v>
      </c>
      <c r="J176" s="22" t="str">
        <f xml:space="preserve"> IFERROR(Dulieu__2[[#This Row],[ Giá(đài tệ)/100g]]*775,"-")</f>
        <v>-</v>
      </c>
      <c r="K176" s="20" t="s">
        <v>744</v>
      </c>
      <c r="L176" s="20" t="s">
        <v>282</v>
      </c>
      <c r="M176" s="20" t="s">
        <v>31</v>
      </c>
      <c r="N176" s="20" t="s">
        <v>443</v>
      </c>
      <c r="O176" s="20"/>
      <c r="P176" s="20" t="s">
        <v>745</v>
      </c>
      <c r="Q176" s="21" t="s">
        <v>1449</v>
      </c>
      <c r="R176" s="21" t="s">
        <v>1450</v>
      </c>
      <c r="S176" s="21">
        <v>1800</v>
      </c>
      <c r="T176" s="20"/>
      <c r="U176" s="20" t="s">
        <v>343</v>
      </c>
      <c r="V176" s="20" t="s">
        <v>36</v>
      </c>
      <c r="W176" s="20" t="s">
        <v>746</v>
      </c>
      <c r="X176" s="24" t="s">
        <v>747</v>
      </c>
    </row>
    <row r="177" spans="1:24" x14ac:dyDescent="0.3">
      <c r="A177" s="19" t="s">
        <v>749</v>
      </c>
      <c r="B177" s="20" t="s">
        <v>1149</v>
      </c>
      <c r="C177" s="20" t="s">
        <v>1310</v>
      </c>
      <c r="D177" s="21" t="str">
        <f xml:space="preserve"> IF(Dulieu__2[[#This Row],[Quantity]]&lt;&gt;1, Dulieu__2[[#This Row],[Quantity]],1)</f>
        <v>en</v>
      </c>
      <c r="E177" s="21" t="str">
        <f>IF(Dulieu__2[[#This Row],[Số Lượng]]&gt;1,Dulieu__2[[#This Row],[Số Lượng]],1)</f>
        <v>en</v>
      </c>
      <c r="F177" s="20" t="s">
        <v>663</v>
      </c>
      <c r="G177" s="20">
        <v>1330</v>
      </c>
      <c r="H177" s="20">
        <f>Dulieu__2[[#This Row],[Giá]]*775</f>
        <v>1030750</v>
      </c>
      <c r="I177" s="10" t="str">
        <f>IFERROR((Dulieu__2[[#This Row],[Giá]]/(Dulieu__2[[#This Row],[Trọng lượng(g)/gói]]*Dulieu__2[[#This Row],[Số Lượng]]))*100,"-")</f>
        <v>-</v>
      </c>
      <c r="J177" s="22" t="str">
        <f xml:space="preserve"> IFERROR(Dulieu__2[[#This Row],[ Giá(đài tệ)/100g]]*775,"-")</f>
        <v>-</v>
      </c>
      <c r="K177" s="20" t="s">
        <v>750</v>
      </c>
      <c r="L177" s="20" t="s">
        <v>282</v>
      </c>
      <c r="M177" s="20" t="s">
        <v>31</v>
      </c>
      <c r="N177" s="20" t="s">
        <v>751</v>
      </c>
      <c r="O177" s="20"/>
      <c r="P177" s="20" t="s">
        <v>735</v>
      </c>
      <c r="Q177" s="21" t="s">
        <v>1106</v>
      </c>
      <c r="R177" s="21" t="s">
        <v>1447</v>
      </c>
      <c r="S177" s="21">
        <v>3000</v>
      </c>
      <c r="T177" s="20" t="s">
        <v>51</v>
      </c>
      <c r="U177" s="20" t="s">
        <v>736</v>
      </c>
      <c r="V177" s="20" t="s">
        <v>36</v>
      </c>
      <c r="W177" s="20" t="s">
        <v>737</v>
      </c>
      <c r="X177" s="24"/>
    </row>
    <row r="178" spans="1:24" x14ac:dyDescent="0.3">
      <c r="A178" s="19" t="s">
        <v>752</v>
      </c>
      <c r="B178" s="20" t="s">
        <v>1146</v>
      </c>
      <c r="C178" s="20" t="s">
        <v>1311</v>
      </c>
      <c r="D178" s="21" t="str">
        <f xml:space="preserve"> IF(Dulieu__2[[#This Row],[Quantity]]&lt;&gt;1, Dulieu__2[[#This Row],[Quantity]],1)</f>
        <v xml:space="preserve">3 </v>
      </c>
      <c r="E178" s="21" t="str">
        <f>IF(Dulieu__2[[#This Row],[Số Lượng]]&gt;1,Dulieu__2[[#This Row],[Số Lượng]],1)</f>
        <v xml:space="preserve">3 </v>
      </c>
      <c r="F178" s="20" t="s">
        <v>663</v>
      </c>
      <c r="G178" s="20">
        <v>855</v>
      </c>
      <c r="H178" s="20">
        <f>Dulieu__2[[#This Row],[Giá]]*775</f>
        <v>662625</v>
      </c>
      <c r="I178" s="10" t="str">
        <f>IFERROR((Dulieu__2[[#This Row],[Giá]]/(Dulieu__2[[#This Row],[Trọng lượng(g)/gói]]*Dulieu__2[[#This Row],[Số Lượng]]))*100,"-")</f>
        <v>-</v>
      </c>
      <c r="J178" s="22" t="str">
        <f xml:space="preserve"> IFERROR(Dulieu__2[[#This Row],[ Giá(đài tệ)/100g]]*775,"-")</f>
        <v>-</v>
      </c>
      <c r="K178" s="20" t="s">
        <v>754</v>
      </c>
      <c r="L178" s="20" t="s">
        <v>282</v>
      </c>
      <c r="M178" s="20" t="s">
        <v>31</v>
      </c>
      <c r="N178" s="20" t="s">
        <v>751</v>
      </c>
      <c r="O178" s="20"/>
      <c r="P178" s="20" t="s">
        <v>755</v>
      </c>
      <c r="Q178" s="21" t="s">
        <v>1106</v>
      </c>
      <c r="R178" s="21" t="s">
        <v>1450</v>
      </c>
      <c r="S178" s="21">
        <v>1800</v>
      </c>
      <c r="T178" s="20" t="s">
        <v>51</v>
      </c>
      <c r="U178" s="20" t="s">
        <v>736</v>
      </c>
      <c r="V178" s="20" t="s">
        <v>36</v>
      </c>
      <c r="W178" s="20" t="s">
        <v>746</v>
      </c>
      <c r="X178" s="24"/>
    </row>
    <row r="179" spans="1:24" x14ac:dyDescent="0.3">
      <c r="A179" s="19" t="s">
        <v>756</v>
      </c>
      <c r="B179" s="20" t="s">
        <v>1451</v>
      </c>
      <c r="C179" s="20" t="s">
        <v>1312</v>
      </c>
      <c r="D179" s="21" t="str">
        <f xml:space="preserve"> IF(Dulieu__2[[#This Row],[Quantity]]&lt;&gt;1, Dulieu__2[[#This Row],[Quantity]],1)</f>
        <v xml:space="preserve">0 </v>
      </c>
      <c r="E179" s="21" t="str">
        <f>IF(Dulieu__2[[#This Row],[Số Lượng]]&gt;1,Dulieu__2[[#This Row],[Số Lượng]],1)</f>
        <v xml:space="preserve">0 </v>
      </c>
      <c r="F179" s="20" t="s">
        <v>663</v>
      </c>
      <c r="G179" s="20">
        <v>1962</v>
      </c>
      <c r="H179" s="20">
        <f>Dulieu__2[[#This Row],[Giá]]*775</f>
        <v>1520550</v>
      </c>
      <c r="I179" s="10" t="str">
        <f>IFERROR((Dulieu__2[[#This Row],[Giá]]/(Dulieu__2[[#This Row],[Trọng lượng(g)/gói]]*Dulieu__2[[#This Row],[Số Lượng]]))*100,"-")</f>
        <v>-</v>
      </c>
      <c r="J179" s="22" t="str">
        <f xml:space="preserve"> IFERROR(Dulieu__2[[#This Row],[ Giá(đài tệ)/100g]]*775,"-")</f>
        <v>-</v>
      </c>
      <c r="K179" s="20" t="s">
        <v>757</v>
      </c>
      <c r="L179" s="20" t="s">
        <v>282</v>
      </c>
      <c r="M179" s="20" t="s">
        <v>31</v>
      </c>
      <c r="N179" s="20" t="s">
        <v>443</v>
      </c>
      <c r="O179" s="20"/>
      <c r="P179" s="20" t="s">
        <v>758</v>
      </c>
      <c r="Q179" s="21" t="s">
        <v>1106</v>
      </c>
      <c r="R179" s="21" t="s">
        <v>1432</v>
      </c>
      <c r="S179" s="21" t="s">
        <v>1476</v>
      </c>
      <c r="T179" s="20" t="s">
        <v>51</v>
      </c>
      <c r="U179" s="20" t="s">
        <v>736</v>
      </c>
      <c r="V179" s="20" t="s">
        <v>36</v>
      </c>
      <c r="W179" s="20" t="s">
        <v>382</v>
      </c>
      <c r="X179" s="24"/>
    </row>
    <row r="180" spans="1:24" x14ac:dyDescent="0.3">
      <c r="A180" s="19" t="s">
        <v>759</v>
      </c>
      <c r="B180" s="20" t="s">
        <v>1148</v>
      </c>
      <c r="C180" s="20" t="s">
        <v>1313</v>
      </c>
      <c r="D180" s="21" t="str">
        <f xml:space="preserve"> IF(Dulieu__2[[#This Row],[Quantity]]&lt;&gt;1, Dulieu__2[[#This Row],[Quantity]],1)</f>
        <v>ca</v>
      </c>
      <c r="E180" s="21" t="str">
        <f>IF(Dulieu__2[[#This Row],[Số Lượng]]&gt;1,Dulieu__2[[#This Row],[Số Lượng]],1)</f>
        <v>ca</v>
      </c>
      <c r="F180" s="20" t="s">
        <v>663</v>
      </c>
      <c r="G180" s="20">
        <v>1071</v>
      </c>
      <c r="H180" s="20">
        <f>Dulieu__2[[#This Row],[Giá]]*775</f>
        <v>830025</v>
      </c>
      <c r="I180" s="10" t="str">
        <f>IFERROR((Dulieu__2[[#This Row],[Giá]]/(Dulieu__2[[#This Row],[Trọng lượng(g)/gói]]*Dulieu__2[[#This Row],[Số Lượng]]))*100,"-")</f>
        <v>-</v>
      </c>
      <c r="J180" s="22" t="str">
        <f xml:space="preserve"> IFERROR(Dulieu__2[[#This Row],[ Giá(đài tệ)/100g]]*775,"-")</f>
        <v>-</v>
      </c>
      <c r="K180" s="20" t="s">
        <v>760</v>
      </c>
      <c r="L180" s="20" t="s">
        <v>282</v>
      </c>
      <c r="M180" s="20" t="s">
        <v>31</v>
      </c>
      <c r="N180" s="20" t="s">
        <v>443</v>
      </c>
      <c r="O180" s="20"/>
      <c r="P180" s="20" t="s">
        <v>761</v>
      </c>
      <c r="Q180" s="21" t="s">
        <v>1106</v>
      </c>
      <c r="R180" s="21" t="s">
        <v>1452</v>
      </c>
      <c r="S180" s="21">
        <v>6000</v>
      </c>
      <c r="T180" s="20"/>
      <c r="U180" s="20" t="s">
        <v>343</v>
      </c>
      <c r="V180" s="20" t="s">
        <v>36</v>
      </c>
      <c r="W180" s="20" t="s">
        <v>382</v>
      </c>
      <c r="X180" s="24"/>
    </row>
    <row r="181" spans="1:24" x14ac:dyDescent="0.3">
      <c r="A181" s="19" t="s">
        <v>763</v>
      </c>
      <c r="B181" s="20" t="s">
        <v>1168</v>
      </c>
      <c r="C181" s="20" t="s">
        <v>1314</v>
      </c>
      <c r="D181" s="21" t="str">
        <f xml:space="preserve"> IF(Dulieu__2[[#This Row],[Quantity]]&lt;&gt;1, Dulieu__2[[#This Row],[Quantity]],1)</f>
        <v xml:space="preserve">s </v>
      </c>
      <c r="E181" s="21" t="str">
        <f>IF(Dulieu__2[[#This Row],[Số Lượng]]&gt;1,Dulieu__2[[#This Row],[Số Lượng]],1)</f>
        <v xml:space="preserve">s </v>
      </c>
      <c r="F181" s="20" t="s">
        <v>663</v>
      </c>
      <c r="G181" s="20">
        <v>468</v>
      </c>
      <c r="H181" s="20">
        <f>Dulieu__2[[#This Row],[Giá]]*775</f>
        <v>362700</v>
      </c>
      <c r="I181" s="10" t="str">
        <f>IFERROR((Dulieu__2[[#This Row],[Giá]]/(Dulieu__2[[#This Row],[Trọng lượng(g)/gói]]*Dulieu__2[[#This Row],[Số Lượng]]))*100,"-")</f>
        <v>-</v>
      </c>
      <c r="J181" s="22" t="str">
        <f xml:space="preserve"> IFERROR(Dulieu__2[[#This Row],[ Giá(đài tệ)/100g]]*775,"-")</f>
        <v>-</v>
      </c>
      <c r="K181" s="20" t="s">
        <v>765</v>
      </c>
      <c r="L181" s="20" t="s">
        <v>282</v>
      </c>
      <c r="M181" s="20" t="s">
        <v>31</v>
      </c>
      <c r="N181" s="20" t="s">
        <v>766</v>
      </c>
      <c r="O181" s="20"/>
      <c r="P181" s="20" t="s">
        <v>767</v>
      </c>
      <c r="Q181" s="21" t="s">
        <v>1106</v>
      </c>
      <c r="R181" s="21" t="s">
        <v>1453</v>
      </c>
      <c r="S181" s="21">
        <v>3000</v>
      </c>
      <c r="T181" s="20" t="s">
        <v>51</v>
      </c>
      <c r="U181" s="20" t="s">
        <v>343</v>
      </c>
      <c r="V181" s="20" t="s">
        <v>36</v>
      </c>
      <c r="W181" s="20" t="s">
        <v>737</v>
      </c>
      <c r="X181" s="24"/>
    </row>
    <row r="182" spans="1:24" x14ac:dyDescent="0.3">
      <c r="A182" s="19" t="s">
        <v>768</v>
      </c>
      <c r="B182" s="20" t="s">
        <v>1143</v>
      </c>
      <c r="C182" s="20" t="s">
        <v>666</v>
      </c>
      <c r="D182" s="21" t="str">
        <f xml:space="preserve"> IF(Dulieu__2[[#This Row],[Quantity]]&lt;&gt;1, Dulieu__2[[#This Row],[Quantity]],1)</f>
        <v xml:space="preserve">n </v>
      </c>
      <c r="E182" s="21" t="str">
        <f>IF(Dulieu__2[[#This Row],[Số Lượng]]&gt;1,Dulieu__2[[#This Row],[Số Lượng]],1)</f>
        <v xml:space="preserve">n </v>
      </c>
      <c r="F182" s="20" t="s">
        <v>663</v>
      </c>
      <c r="G182" s="20">
        <v>648</v>
      </c>
      <c r="H182" s="20">
        <f>Dulieu__2[[#This Row],[Giá]]*775</f>
        <v>502200</v>
      </c>
      <c r="I182" s="10" t="str">
        <f>IFERROR((Dulieu__2[[#This Row],[Giá]]/(Dulieu__2[[#This Row],[Trọng lượng(g)/gói]]*Dulieu__2[[#This Row],[Số Lượng]]))*100,"-")</f>
        <v>-</v>
      </c>
      <c r="J182" s="22" t="str">
        <f xml:space="preserve"> IFERROR(Dulieu__2[[#This Row],[ Giá(đài tệ)/100g]]*775,"-")</f>
        <v>-</v>
      </c>
      <c r="K182" s="20" t="s">
        <v>770</v>
      </c>
      <c r="L182" s="20" t="s">
        <v>282</v>
      </c>
      <c r="M182" s="20" t="s">
        <v>31</v>
      </c>
      <c r="N182" s="20" t="s">
        <v>766</v>
      </c>
      <c r="O182" s="20"/>
      <c r="P182" s="20" t="s">
        <v>412</v>
      </c>
      <c r="Q182" s="21" t="s">
        <v>1106</v>
      </c>
      <c r="R182" s="21" t="s">
        <v>1421</v>
      </c>
      <c r="S182" s="21" t="s">
        <v>1180</v>
      </c>
      <c r="T182" s="20" t="s">
        <v>51</v>
      </c>
      <c r="U182" s="20" t="s">
        <v>343</v>
      </c>
      <c r="V182" s="20" t="s">
        <v>36</v>
      </c>
      <c r="W182" s="20" t="s">
        <v>737</v>
      </c>
      <c r="X182" s="24"/>
    </row>
    <row r="183" spans="1:24" x14ac:dyDescent="0.3">
      <c r="A183" s="19" t="s">
        <v>771</v>
      </c>
      <c r="B183" s="20" t="s">
        <v>1144</v>
      </c>
      <c r="C183" s="20" t="s">
        <v>1315</v>
      </c>
      <c r="D183" s="21" t="str">
        <f xml:space="preserve"> IF(Dulieu__2[[#This Row],[Quantity]]&lt;&gt;1, Dulieu__2[[#This Row],[Quantity]],1)</f>
        <v xml:space="preserve">g </v>
      </c>
      <c r="E183" s="21" t="str">
        <f>IF(Dulieu__2[[#This Row],[Số Lượng]]&gt;1,Dulieu__2[[#This Row],[Số Lượng]],1)</f>
        <v xml:space="preserve">g </v>
      </c>
      <c r="F183" s="20" t="s">
        <v>663</v>
      </c>
      <c r="G183" s="20">
        <v>1089</v>
      </c>
      <c r="H183" s="20">
        <f>Dulieu__2[[#This Row],[Giá]]*775</f>
        <v>843975</v>
      </c>
      <c r="I183" s="10" t="str">
        <f>IFERROR((Dulieu__2[[#This Row],[Giá]]/(Dulieu__2[[#This Row],[Trọng lượng(g)/gói]]*Dulieu__2[[#This Row],[Số Lượng]]))*100,"-")</f>
        <v>-</v>
      </c>
      <c r="J183" s="22" t="str">
        <f xml:space="preserve"> IFERROR(Dulieu__2[[#This Row],[ Giá(đài tệ)/100g]]*775,"-")</f>
        <v>-</v>
      </c>
      <c r="K183" s="20" t="s">
        <v>772</v>
      </c>
      <c r="L183" s="20" t="s">
        <v>282</v>
      </c>
      <c r="M183" s="20" t="s">
        <v>31</v>
      </c>
      <c r="N183" s="20" t="s">
        <v>766</v>
      </c>
      <c r="O183" s="20"/>
      <c r="P183" s="20" t="s">
        <v>608</v>
      </c>
      <c r="Q183" s="21" t="s">
        <v>1106</v>
      </c>
      <c r="R183" s="21" t="s">
        <v>1432</v>
      </c>
      <c r="S183" s="21" t="s">
        <v>1181</v>
      </c>
      <c r="T183" s="20" t="s">
        <v>51</v>
      </c>
      <c r="U183" s="20" t="s">
        <v>343</v>
      </c>
      <c r="V183" s="20" t="s">
        <v>36</v>
      </c>
      <c r="W183" s="20" t="s">
        <v>737</v>
      </c>
      <c r="X183" s="24"/>
    </row>
    <row r="184" spans="1:24" x14ac:dyDescent="0.3">
      <c r="A184" s="19" t="s">
        <v>773</v>
      </c>
      <c r="B184" s="20" t="s">
        <v>1170</v>
      </c>
      <c r="C184" s="20" t="s">
        <v>1378</v>
      </c>
      <c r="D184" s="21" t="str">
        <f xml:space="preserve"> IF(Dulieu__2[[#This Row],[Quantity]]&lt;&gt;1, Dulieu__2[[#This Row],[Quantity]],1)</f>
        <v>mỗ</v>
      </c>
      <c r="E184" s="21" t="str">
        <f>IF(Dulieu__2[[#This Row],[Số Lượng]]&gt;1,Dulieu__2[[#This Row],[Số Lượng]],1)</f>
        <v>mỗ</v>
      </c>
      <c r="F184" s="20" t="s">
        <v>663</v>
      </c>
      <c r="G184" s="20">
        <v>468</v>
      </c>
      <c r="H184" s="20">
        <f>Dulieu__2[[#This Row],[Giá]]*775</f>
        <v>362700</v>
      </c>
      <c r="I184" s="10" t="str">
        <f>IFERROR((Dulieu__2[[#This Row],[Giá]]/(Dulieu__2[[#This Row],[Trọng lượng(g)/gói]]*Dulieu__2[[#This Row],[Số Lượng]]))*100,"-")</f>
        <v>-</v>
      </c>
      <c r="J184" s="22" t="str">
        <f xml:space="preserve"> IFERROR(Dulieu__2[[#This Row],[ Giá(đài tệ)/100g]]*775,"-")</f>
        <v>-</v>
      </c>
      <c r="K184" s="20" t="s">
        <v>774</v>
      </c>
      <c r="L184" s="20" t="s">
        <v>282</v>
      </c>
      <c r="M184" s="20" t="s">
        <v>31</v>
      </c>
      <c r="N184" s="20" t="s">
        <v>666</v>
      </c>
      <c r="O184" s="20"/>
      <c r="P184" s="20" t="s">
        <v>775</v>
      </c>
      <c r="Q184" s="21" t="s">
        <v>1106</v>
      </c>
      <c r="R184" s="21" t="s">
        <v>1419</v>
      </c>
      <c r="S184" s="21" t="s">
        <v>1182</v>
      </c>
      <c r="T184" s="20"/>
      <c r="U184" s="20" t="s">
        <v>343</v>
      </c>
      <c r="V184" s="20" t="s">
        <v>36</v>
      </c>
      <c r="W184" s="20" t="s">
        <v>613</v>
      </c>
      <c r="X184" s="24"/>
    </row>
    <row r="185" spans="1:24" x14ac:dyDescent="0.3">
      <c r="A185" s="19" t="s">
        <v>777</v>
      </c>
      <c r="B185" s="20" t="s">
        <v>1169</v>
      </c>
      <c r="C185" s="20" t="s">
        <v>1378</v>
      </c>
      <c r="D185" s="21" t="str">
        <f xml:space="preserve"> IF(Dulieu__2[[#This Row],[Quantity]]&lt;&gt;1, Dulieu__2[[#This Row],[Quantity]],1)</f>
        <v>mộ</v>
      </c>
      <c r="E185" s="21" t="str">
        <f>IF(Dulieu__2[[#This Row],[Số Lượng]]&gt;1,Dulieu__2[[#This Row],[Số Lượng]],1)</f>
        <v>mộ</v>
      </c>
      <c r="F185" s="20" t="s">
        <v>663</v>
      </c>
      <c r="G185" s="20">
        <v>648</v>
      </c>
      <c r="H185" s="20">
        <f>Dulieu__2[[#This Row],[Giá]]*775</f>
        <v>502200</v>
      </c>
      <c r="I185" s="10" t="str">
        <f>IFERROR((Dulieu__2[[#This Row],[Giá]]/(Dulieu__2[[#This Row],[Trọng lượng(g)/gói]]*Dulieu__2[[#This Row],[Số Lượng]]))*100,"-")</f>
        <v>-</v>
      </c>
      <c r="J185" s="22" t="str">
        <f xml:space="preserve"> IFERROR(Dulieu__2[[#This Row],[ Giá(đài tệ)/100g]]*775,"-")</f>
        <v>-</v>
      </c>
      <c r="K185" s="20" t="s">
        <v>778</v>
      </c>
      <c r="L185" s="20" t="s">
        <v>282</v>
      </c>
      <c r="M185" s="20" t="s">
        <v>31</v>
      </c>
      <c r="N185" s="20" t="s">
        <v>666</v>
      </c>
      <c r="O185" s="20"/>
      <c r="P185" s="20" t="s">
        <v>779</v>
      </c>
      <c r="Q185" s="21" t="s">
        <v>1106</v>
      </c>
      <c r="R185" s="21" t="s">
        <v>1421</v>
      </c>
      <c r="S185" s="21" t="s">
        <v>1180</v>
      </c>
      <c r="T185" s="20"/>
      <c r="U185" s="20" t="s">
        <v>343</v>
      </c>
      <c r="V185" s="20" t="s">
        <v>36</v>
      </c>
      <c r="W185" s="20" t="s">
        <v>613</v>
      </c>
      <c r="X185" s="24"/>
    </row>
    <row r="186" spans="1:24" x14ac:dyDescent="0.3">
      <c r="A186" s="19" t="s">
        <v>780</v>
      </c>
      <c r="B186" s="20" t="s">
        <v>1170</v>
      </c>
      <c r="C186" s="20" t="s">
        <v>1378</v>
      </c>
      <c r="D186" s="21" t="str">
        <f xml:space="preserve"> IF(Dulieu__2[[#This Row],[Quantity]]&lt;&gt;1, Dulieu__2[[#This Row],[Quantity]],1)</f>
        <v>mỗ</v>
      </c>
      <c r="E186" s="21" t="str">
        <f>IF(Dulieu__2[[#This Row],[Số Lượng]]&gt;1,Dulieu__2[[#This Row],[Số Lượng]],1)</f>
        <v>mỗ</v>
      </c>
      <c r="F186" s="20" t="s">
        <v>663</v>
      </c>
      <c r="G186" s="20">
        <v>1089</v>
      </c>
      <c r="H186" s="20">
        <f>Dulieu__2[[#This Row],[Giá]]*775</f>
        <v>843975</v>
      </c>
      <c r="I186" s="10" t="str">
        <f>IFERROR((Dulieu__2[[#This Row],[Giá]]/(Dulieu__2[[#This Row],[Trọng lượng(g)/gói]]*Dulieu__2[[#This Row],[Số Lượng]]))*100,"-")</f>
        <v>-</v>
      </c>
      <c r="J186" s="22" t="str">
        <f xml:space="preserve"> IFERROR(Dulieu__2[[#This Row],[ Giá(đài tệ)/100g]]*775,"-")</f>
        <v>-</v>
      </c>
      <c r="K186" s="20" t="s">
        <v>781</v>
      </c>
      <c r="L186" s="20" t="s">
        <v>282</v>
      </c>
      <c r="M186" s="20" t="s">
        <v>31</v>
      </c>
      <c r="N186" s="20" t="s">
        <v>666</v>
      </c>
      <c r="O186" s="20"/>
      <c r="P186" s="20" t="s">
        <v>758</v>
      </c>
      <c r="Q186" s="21" t="s">
        <v>1106</v>
      </c>
      <c r="R186" s="21" t="s">
        <v>1432</v>
      </c>
      <c r="S186" s="21" t="s">
        <v>1181</v>
      </c>
      <c r="T186" s="20" t="s">
        <v>51</v>
      </c>
      <c r="U186" s="20" t="s">
        <v>736</v>
      </c>
      <c r="V186" s="20" t="s">
        <v>36</v>
      </c>
      <c r="W186" s="20" t="s">
        <v>382</v>
      </c>
      <c r="X186" s="24"/>
    </row>
    <row r="187" spans="1:24" x14ac:dyDescent="0.3">
      <c r="A187" s="19" t="s">
        <v>782</v>
      </c>
      <c r="B187" s="20" t="s">
        <v>1144</v>
      </c>
      <c r="C187" s="20" t="s">
        <v>1316</v>
      </c>
      <c r="D187" s="21" t="str">
        <f xml:space="preserve"> IF(Dulieu__2[[#This Row],[Quantity]]&lt;&gt;1, Dulieu__2[[#This Row],[Quantity]],1)</f>
        <v xml:space="preserve">g </v>
      </c>
      <c r="E187" s="21" t="str">
        <f>IF(Dulieu__2[[#This Row],[Số Lượng]]&gt;1,Dulieu__2[[#This Row],[Số Lượng]],1)</f>
        <v xml:space="preserve">g </v>
      </c>
      <c r="F187" s="20" t="s">
        <v>783</v>
      </c>
      <c r="G187" s="20">
        <v>89</v>
      </c>
      <c r="H187" s="20">
        <f>Dulieu__2[[#This Row],[Giá]]*775</f>
        <v>68975</v>
      </c>
      <c r="I187" s="10" t="str">
        <f>IFERROR((Dulieu__2[[#This Row],[Giá]]/(Dulieu__2[[#This Row],[Trọng lượng(g)/gói]]*Dulieu__2[[#This Row],[Số Lượng]]))*100,"-")</f>
        <v>-</v>
      </c>
      <c r="J187" s="22" t="str">
        <f xml:space="preserve"> IFERROR(Dulieu__2[[#This Row],[ Giá(đài tệ)/100g]]*775,"-")</f>
        <v>-</v>
      </c>
      <c r="K187" s="20" t="s">
        <v>785</v>
      </c>
      <c r="L187" s="20"/>
      <c r="M187" s="20"/>
      <c r="N187" s="20"/>
      <c r="O187" s="20"/>
      <c r="P187" s="20"/>
      <c r="Q187" s="21" t="s">
        <v>1407</v>
      </c>
      <c r="R187" s="21"/>
      <c r="S187" s="21">
        <v>2000</v>
      </c>
      <c r="T187" s="20"/>
      <c r="U187" s="20"/>
      <c r="V187" s="20" t="s">
        <v>36</v>
      </c>
      <c r="W187" s="20"/>
      <c r="X187" s="24"/>
    </row>
    <row r="188" spans="1:24" x14ac:dyDescent="0.3">
      <c r="A188" s="19" t="s">
        <v>786</v>
      </c>
      <c r="B188" s="20" t="s">
        <v>1144</v>
      </c>
      <c r="C188" s="20" t="s">
        <v>1317</v>
      </c>
      <c r="D188" s="21" t="str">
        <f xml:space="preserve"> IF(Dulieu__2[[#This Row],[Quantity]]&lt;&gt;1, Dulieu__2[[#This Row],[Quantity]],1)</f>
        <v xml:space="preserve">g </v>
      </c>
      <c r="E188" s="21" t="str">
        <f>IF(Dulieu__2[[#This Row],[Số Lượng]]&gt;1,Dulieu__2[[#This Row],[Số Lượng]],1)</f>
        <v xml:space="preserve">g </v>
      </c>
      <c r="F188" s="20" t="s">
        <v>783</v>
      </c>
      <c r="G188" s="20">
        <v>229</v>
      </c>
      <c r="H188" s="20">
        <f>Dulieu__2[[#This Row],[Giá]]*775</f>
        <v>177475</v>
      </c>
      <c r="I188" s="10" t="str">
        <f>IFERROR((Dulieu__2[[#This Row],[Giá]]/(Dulieu__2[[#This Row],[Trọng lượng(g)/gói]]*Dulieu__2[[#This Row],[Số Lượng]]))*100,"-")</f>
        <v>-</v>
      </c>
      <c r="J188" s="22" t="str">
        <f xml:space="preserve"> IFERROR(Dulieu__2[[#This Row],[ Giá(đài tệ)/100g]]*775,"-")</f>
        <v>-</v>
      </c>
      <c r="K188" s="20" t="s">
        <v>788</v>
      </c>
      <c r="L188" s="20"/>
      <c r="M188" s="20"/>
      <c r="N188" s="20"/>
      <c r="O188" s="20"/>
      <c r="P188" s="20"/>
      <c r="Q188" s="21" t="s">
        <v>1407</v>
      </c>
      <c r="R188" s="21"/>
      <c r="S188" s="21">
        <v>1000</v>
      </c>
      <c r="T188" s="20"/>
      <c r="U188" s="20"/>
      <c r="V188" s="20" t="s">
        <v>36</v>
      </c>
      <c r="W188" s="20"/>
      <c r="X188" s="24"/>
    </row>
    <row r="189" spans="1:24" x14ac:dyDescent="0.3">
      <c r="A189" s="19" t="s">
        <v>789</v>
      </c>
      <c r="B189" s="20" t="s">
        <v>1124</v>
      </c>
      <c r="C189" s="20" t="s">
        <v>1318</v>
      </c>
      <c r="D189" s="21" t="str">
        <f xml:space="preserve"> IF(Dulieu__2[[#This Row],[Quantity]]&lt;&gt;1, Dulieu__2[[#This Row],[Quantity]],1)</f>
        <v xml:space="preserve"> 2</v>
      </c>
      <c r="E189" s="21" t="str">
        <f>IF(Dulieu__2[[#This Row],[Số Lượng]]&gt;1,Dulieu__2[[#This Row],[Số Lượng]],1)</f>
        <v xml:space="preserve"> 2</v>
      </c>
      <c r="F189" s="20" t="s">
        <v>783</v>
      </c>
      <c r="G189" s="20">
        <v>669</v>
      </c>
      <c r="H189" s="20">
        <f>Dulieu__2[[#This Row],[Giá]]*775</f>
        <v>518475</v>
      </c>
      <c r="I189" s="10" t="str">
        <f>IFERROR((Dulieu__2[[#This Row],[Giá]]/(Dulieu__2[[#This Row],[Trọng lượng(g)/gói]]*Dulieu__2[[#This Row],[Số Lượng]]))*100,"-")</f>
        <v>-</v>
      </c>
      <c r="J189" s="22" t="str">
        <f xml:space="preserve"> IFERROR(Dulieu__2[[#This Row],[ Giá(đài tệ)/100g]]*775,"-")</f>
        <v>-</v>
      </c>
      <c r="K189" s="20" t="s">
        <v>790</v>
      </c>
      <c r="L189" s="20" t="s">
        <v>505</v>
      </c>
      <c r="M189" s="20" t="s">
        <v>31</v>
      </c>
      <c r="N189" s="20" t="s">
        <v>791</v>
      </c>
      <c r="O189" s="20" t="s">
        <v>49</v>
      </c>
      <c r="P189" s="20" t="s">
        <v>153</v>
      </c>
      <c r="Q189" s="21" t="s">
        <v>1407</v>
      </c>
      <c r="R189" s="21" t="s">
        <v>1408</v>
      </c>
      <c r="S189" s="21">
        <v>1000</v>
      </c>
      <c r="T189" s="20" t="s">
        <v>34</v>
      </c>
      <c r="U189" s="20" t="s">
        <v>35</v>
      </c>
      <c r="V189" s="20" t="s">
        <v>181</v>
      </c>
      <c r="W189" s="20" t="s">
        <v>667</v>
      </c>
      <c r="X189" s="24" t="s">
        <v>156</v>
      </c>
    </row>
    <row r="190" spans="1:24" x14ac:dyDescent="0.3">
      <c r="A190" s="19" t="s">
        <v>792</v>
      </c>
      <c r="B190" s="20" t="s">
        <v>1107</v>
      </c>
      <c r="C190" s="20" t="s">
        <v>1319</v>
      </c>
      <c r="D190" s="21" t="str">
        <f xml:space="preserve"> IF(Dulieu__2[[#This Row],[Quantity]]&lt;&gt;1, Dulieu__2[[#This Row],[Quantity]],1)</f>
        <v>ng</v>
      </c>
      <c r="E190" s="21" t="str">
        <f>IF(Dulieu__2[[#This Row],[Số Lượng]]&gt;1,Dulieu__2[[#This Row],[Số Lượng]],1)</f>
        <v>ng</v>
      </c>
      <c r="F190" s="20" t="s">
        <v>783</v>
      </c>
      <c r="G190" s="20">
        <v>880</v>
      </c>
      <c r="H190" s="20">
        <f>Dulieu__2[[#This Row],[Giá]]*775</f>
        <v>682000</v>
      </c>
      <c r="I190" s="10" t="str">
        <f>IFERROR((Dulieu__2[[#This Row],[Giá]]/(Dulieu__2[[#This Row],[Trọng lượng(g)/gói]]*Dulieu__2[[#This Row],[Số Lượng]]))*100,"-")</f>
        <v>-</v>
      </c>
      <c r="J190" s="22" t="str">
        <f xml:space="preserve"> IFERROR(Dulieu__2[[#This Row],[ Giá(đài tệ)/100g]]*775,"-")</f>
        <v>-</v>
      </c>
      <c r="K190" s="20" t="s">
        <v>794</v>
      </c>
      <c r="L190" s="20" t="s">
        <v>505</v>
      </c>
      <c r="M190" s="20" t="s">
        <v>31</v>
      </c>
      <c r="N190" s="20" t="s">
        <v>795</v>
      </c>
      <c r="O190" s="20" t="s">
        <v>49</v>
      </c>
      <c r="P190" s="20" t="s">
        <v>153</v>
      </c>
      <c r="Q190" s="21" t="s">
        <v>1407</v>
      </c>
      <c r="R190" s="21" t="s">
        <v>1408</v>
      </c>
      <c r="S190" s="21">
        <v>1000</v>
      </c>
      <c r="T190" s="20" t="s">
        <v>34</v>
      </c>
      <c r="U190" s="20" t="s">
        <v>35</v>
      </c>
      <c r="V190" s="20" t="s">
        <v>190</v>
      </c>
      <c r="W190" s="20" t="s">
        <v>667</v>
      </c>
      <c r="X190" s="24" t="s">
        <v>156</v>
      </c>
    </row>
    <row r="191" spans="1:24" x14ac:dyDescent="0.3">
      <c r="A191" s="19" t="s">
        <v>796</v>
      </c>
      <c r="B191" s="20" t="s">
        <v>1144</v>
      </c>
      <c r="C191" s="20" t="s">
        <v>1316</v>
      </c>
      <c r="D191" s="21" t="str">
        <f xml:space="preserve"> IF(Dulieu__2[[#This Row],[Quantity]]&lt;&gt;1, Dulieu__2[[#This Row],[Quantity]],1)</f>
        <v xml:space="preserve">g </v>
      </c>
      <c r="E191" s="21" t="str">
        <f>IF(Dulieu__2[[#This Row],[Số Lượng]]&gt;1,Dulieu__2[[#This Row],[Số Lượng]],1)</f>
        <v xml:space="preserve">g </v>
      </c>
      <c r="F191" s="20" t="s">
        <v>783</v>
      </c>
      <c r="G191" s="20">
        <v>699</v>
      </c>
      <c r="H191" s="20">
        <f>Dulieu__2[[#This Row],[Giá]]*775</f>
        <v>541725</v>
      </c>
      <c r="I191" s="10" t="str">
        <f>IFERROR((Dulieu__2[[#This Row],[Giá]]/(Dulieu__2[[#This Row],[Trọng lượng(g)/gói]]*Dulieu__2[[#This Row],[Số Lượng]]))*100,"-")</f>
        <v>-</v>
      </c>
      <c r="J191" s="22" t="str">
        <f xml:space="preserve"> IFERROR(Dulieu__2[[#This Row],[ Giá(đài tệ)/100g]]*775,"-")</f>
        <v>-</v>
      </c>
      <c r="K191" s="20" t="s">
        <v>797</v>
      </c>
      <c r="L191" s="20" t="s">
        <v>505</v>
      </c>
      <c r="M191" s="20" t="s">
        <v>31</v>
      </c>
      <c r="N191" s="20" t="s">
        <v>791</v>
      </c>
      <c r="O191" s="20" t="s">
        <v>49</v>
      </c>
      <c r="P191" s="20" t="s">
        <v>670</v>
      </c>
      <c r="Q191" s="21" t="s">
        <v>1407</v>
      </c>
      <c r="R191" s="21" t="s">
        <v>1136</v>
      </c>
      <c r="S191" s="21" t="s">
        <v>1478</v>
      </c>
      <c r="T191" s="20" t="s">
        <v>34</v>
      </c>
      <c r="U191" s="20" t="s">
        <v>35</v>
      </c>
      <c r="V191" s="20" t="s">
        <v>181</v>
      </c>
      <c r="W191" s="20" t="s">
        <v>667</v>
      </c>
      <c r="X191" s="24" t="s">
        <v>156</v>
      </c>
    </row>
    <row r="192" spans="1:24" x14ac:dyDescent="0.3">
      <c r="A192" s="19" t="s">
        <v>798</v>
      </c>
      <c r="B192" s="20" t="s">
        <v>1107</v>
      </c>
      <c r="C192" s="20" t="s">
        <v>1320</v>
      </c>
      <c r="D192" s="21" t="str">
        <f xml:space="preserve"> IF(Dulieu__2[[#This Row],[Quantity]]&lt;&gt;1, Dulieu__2[[#This Row],[Quantity]],1)</f>
        <v>ng</v>
      </c>
      <c r="E192" s="21" t="str">
        <f>IF(Dulieu__2[[#This Row],[Số Lượng]]&gt;1,Dulieu__2[[#This Row],[Số Lượng]],1)</f>
        <v>ng</v>
      </c>
      <c r="F192" s="20" t="s">
        <v>783</v>
      </c>
      <c r="G192" s="20">
        <v>599</v>
      </c>
      <c r="H192" s="20">
        <f>Dulieu__2[[#This Row],[Giá]]*775</f>
        <v>464225</v>
      </c>
      <c r="I192" s="10" t="str">
        <f>IFERROR((Dulieu__2[[#This Row],[Giá]]/(Dulieu__2[[#This Row],[Trọng lượng(g)/gói]]*Dulieu__2[[#This Row],[Số Lượng]]))*100,"-")</f>
        <v>-</v>
      </c>
      <c r="J192" s="22" t="str">
        <f xml:space="preserve"> IFERROR(Dulieu__2[[#This Row],[ Giá(đài tệ)/100g]]*775,"-")</f>
        <v>-</v>
      </c>
      <c r="K192" s="20" t="s">
        <v>799</v>
      </c>
      <c r="L192" s="20" t="s">
        <v>505</v>
      </c>
      <c r="M192" s="20" t="s">
        <v>31</v>
      </c>
      <c r="N192" s="20" t="s">
        <v>795</v>
      </c>
      <c r="O192" s="20" t="s">
        <v>49</v>
      </c>
      <c r="P192" s="20" t="s">
        <v>153</v>
      </c>
      <c r="Q192" s="21" t="s">
        <v>1407</v>
      </c>
      <c r="R192" s="21" t="s">
        <v>1408</v>
      </c>
      <c r="S192" s="21">
        <v>1000</v>
      </c>
      <c r="T192" s="20" t="s">
        <v>34</v>
      </c>
      <c r="U192" s="20" t="s">
        <v>35</v>
      </c>
      <c r="V192" s="20" t="s">
        <v>190</v>
      </c>
      <c r="W192" s="20" t="s">
        <v>667</v>
      </c>
      <c r="X192" s="24" t="s">
        <v>156</v>
      </c>
    </row>
    <row r="193" spans="1:24" x14ac:dyDescent="0.3">
      <c r="A193" s="19" t="s">
        <v>800</v>
      </c>
      <c r="B193" s="20" t="s">
        <v>1107</v>
      </c>
      <c r="C193" s="20" t="s">
        <v>1321</v>
      </c>
      <c r="D193" s="21" t="str">
        <f xml:space="preserve"> IF(Dulieu__2[[#This Row],[Quantity]]&lt;&gt;1, Dulieu__2[[#This Row],[Quantity]],1)</f>
        <v>ng</v>
      </c>
      <c r="E193" s="21" t="str">
        <f>IF(Dulieu__2[[#This Row],[Số Lượng]]&gt;1,Dulieu__2[[#This Row],[Số Lượng]],1)</f>
        <v>ng</v>
      </c>
      <c r="F193" s="20" t="s">
        <v>783</v>
      </c>
      <c r="G193" s="20">
        <v>1350</v>
      </c>
      <c r="H193" s="20">
        <f>Dulieu__2[[#This Row],[Giá]]*775</f>
        <v>1046250</v>
      </c>
      <c r="I193" s="10" t="str">
        <f>IFERROR((Dulieu__2[[#This Row],[Giá]]/(Dulieu__2[[#This Row],[Trọng lượng(g)/gói]]*Dulieu__2[[#This Row],[Số Lượng]]))*100,"-")</f>
        <v>-</v>
      </c>
      <c r="J193" s="22" t="str">
        <f xml:space="preserve"> IFERROR(Dulieu__2[[#This Row],[ Giá(đài tệ)/100g]]*775,"-")</f>
        <v>-</v>
      </c>
      <c r="K193" s="20" t="s">
        <v>801</v>
      </c>
      <c r="L193" s="20" t="s">
        <v>505</v>
      </c>
      <c r="M193" s="20" t="s">
        <v>31</v>
      </c>
      <c r="N193" s="20" t="s">
        <v>795</v>
      </c>
      <c r="O193" s="20" t="s">
        <v>49</v>
      </c>
      <c r="P193" s="20" t="s">
        <v>153</v>
      </c>
      <c r="Q193" s="21" t="s">
        <v>1407</v>
      </c>
      <c r="R193" s="21" t="s">
        <v>1408</v>
      </c>
      <c r="S193" s="21">
        <v>1000</v>
      </c>
      <c r="T193" s="20" t="s">
        <v>34</v>
      </c>
      <c r="U193" s="20" t="s">
        <v>35</v>
      </c>
      <c r="V193" s="20" t="s">
        <v>190</v>
      </c>
      <c r="W193" s="20" t="s">
        <v>667</v>
      </c>
      <c r="X193" s="24" t="s">
        <v>156</v>
      </c>
    </row>
    <row r="194" spans="1:24" x14ac:dyDescent="0.3">
      <c r="A194" s="19" t="s">
        <v>802</v>
      </c>
      <c r="B194" s="20" t="s">
        <v>1144</v>
      </c>
      <c r="C194" s="20" t="s">
        <v>1316</v>
      </c>
      <c r="D194" s="21" t="str">
        <f xml:space="preserve"> IF(Dulieu__2[[#This Row],[Quantity]]&lt;&gt;1, Dulieu__2[[#This Row],[Quantity]],1)</f>
        <v xml:space="preserve">g </v>
      </c>
      <c r="E194" s="21" t="str">
        <f>IF(Dulieu__2[[#This Row],[Số Lượng]]&gt;1,Dulieu__2[[#This Row],[Số Lượng]],1)</f>
        <v xml:space="preserve">g </v>
      </c>
      <c r="F194" s="20" t="s">
        <v>783</v>
      </c>
      <c r="G194" s="20">
        <v>499</v>
      </c>
      <c r="H194" s="20">
        <f>Dulieu__2[[#This Row],[Giá]]*775</f>
        <v>386725</v>
      </c>
      <c r="I194" s="10" t="str">
        <f>IFERROR((Dulieu__2[[#This Row],[Giá]]/(Dulieu__2[[#This Row],[Trọng lượng(g)/gói]]*Dulieu__2[[#This Row],[Số Lượng]]))*100,"-")</f>
        <v>-</v>
      </c>
      <c r="J194" s="22" t="str">
        <f xml:space="preserve"> IFERROR(Dulieu__2[[#This Row],[ Giá(đài tệ)/100g]]*775,"-")</f>
        <v>-</v>
      </c>
      <c r="K194" s="20" t="s">
        <v>803</v>
      </c>
      <c r="L194" s="20" t="s">
        <v>505</v>
      </c>
      <c r="M194" s="20" t="s">
        <v>31</v>
      </c>
      <c r="N194" s="20" t="s">
        <v>791</v>
      </c>
      <c r="O194" s="20" t="s">
        <v>49</v>
      </c>
      <c r="P194" s="20" t="s">
        <v>670</v>
      </c>
      <c r="Q194" s="21" t="s">
        <v>1407</v>
      </c>
      <c r="R194" s="21" t="s">
        <v>1136</v>
      </c>
      <c r="S194" s="21" t="s">
        <v>1478</v>
      </c>
      <c r="T194" s="20" t="s">
        <v>34</v>
      </c>
      <c r="U194" s="20" t="s">
        <v>804</v>
      </c>
      <c r="V194" s="20" t="s">
        <v>181</v>
      </c>
      <c r="W194" s="20" t="s">
        <v>805</v>
      </c>
      <c r="X194" s="24" t="s">
        <v>156</v>
      </c>
    </row>
    <row r="195" spans="1:24" x14ac:dyDescent="0.3">
      <c r="A195" s="19" t="s">
        <v>806</v>
      </c>
      <c r="B195" s="20" t="s">
        <v>1107</v>
      </c>
      <c r="C195" s="20" t="s">
        <v>1322</v>
      </c>
      <c r="D195" s="21" t="str">
        <f xml:space="preserve"> IF(Dulieu__2[[#This Row],[Quantity]]&lt;&gt;1, Dulieu__2[[#This Row],[Quantity]],1)</f>
        <v>ng</v>
      </c>
      <c r="E195" s="21" t="str">
        <f>IF(Dulieu__2[[#This Row],[Số Lượng]]&gt;1,Dulieu__2[[#This Row],[Số Lượng]],1)</f>
        <v>ng</v>
      </c>
      <c r="F195" s="20" t="s">
        <v>783</v>
      </c>
      <c r="G195" s="20">
        <v>50</v>
      </c>
      <c r="H195" s="20">
        <f>Dulieu__2[[#This Row],[Giá]]*775</f>
        <v>38750</v>
      </c>
      <c r="I195" s="10" t="str">
        <f>IFERROR((Dulieu__2[[#This Row],[Giá]]/(Dulieu__2[[#This Row],[Trọng lượng(g)/gói]]*Dulieu__2[[#This Row],[Số Lượng]]))*100,"-")</f>
        <v>-</v>
      </c>
      <c r="J195" s="22" t="str">
        <f xml:space="preserve"> IFERROR(Dulieu__2[[#This Row],[ Giá(đài tệ)/100g]]*775,"-")</f>
        <v>-</v>
      </c>
      <c r="K195" s="20" t="s">
        <v>807</v>
      </c>
      <c r="L195" s="20"/>
      <c r="M195" s="20"/>
      <c r="N195" s="20"/>
      <c r="O195" s="20"/>
      <c r="P195" s="20"/>
      <c r="Q195" s="21" t="s">
        <v>1106</v>
      </c>
      <c r="R195" s="21"/>
      <c r="S195" s="21"/>
      <c r="T195" s="20"/>
      <c r="U195" s="20"/>
      <c r="V195" s="20" t="s">
        <v>36</v>
      </c>
      <c r="W195" s="20"/>
      <c r="X195" s="24"/>
    </row>
    <row r="196" spans="1:24" x14ac:dyDescent="0.3">
      <c r="A196" s="19" t="s">
        <v>808</v>
      </c>
      <c r="B196" s="20" t="s">
        <v>1168</v>
      </c>
      <c r="C196" s="20" t="s">
        <v>1379</v>
      </c>
      <c r="D196" s="21" t="str">
        <f xml:space="preserve"> IF(Dulieu__2[[#This Row],[Quantity]]&lt;&gt;1, Dulieu__2[[#This Row],[Quantity]],1)</f>
        <v xml:space="preserve">s </v>
      </c>
      <c r="E196" s="21" t="str">
        <f>IF(Dulieu__2[[#This Row],[Số Lượng]]&gt;1,Dulieu__2[[#This Row],[Số Lượng]],1)</f>
        <v xml:space="preserve">s </v>
      </c>
      <c r="F196" s="20" t="s">
        <v>783</v>
      </c>
      <c r="G196" s="20">
        <v>380</v>
      </c>
      <c r="H196" s="20">
        <f>Dulieu__2[[#This Row],[Giá]]*775</f>
        <v>294500</v>
      </c>
      <c r="I196" s="10" t="str">
        <f>IFERROR((Dulieu__2[[#This Row],[Giá]]/(Dulieu__2[[#This Row],[Trọng lượng(g)/gói]]*Dulieu__2[[#This Row],[Số Lượng]]))*100,"-")</f>
        <v>-</v>
      </c>
      <c r="J196" s="22" t="str">
        <f xml:space="preserve"> IFERROR(Dulieu__2[[#This Row],[ Giá(đài tệ)/100g]]*775,"-")</f>
        <v>-</v>
      </c>
      <c r="K196" s="20" t="s">
        <v>810</v>
      </c>
      <c r="L196" s="20" t="s">
        <v>282</v>
      </c>
      <c r="M196" s="20" t="s">
        <v>31</v>
      </c>
      <c r="N196" s="20" t="s">
        <v>811</v>
      </c>
      <c r="O196" s="20"/>
      <c r="P196" s="20" t="s">
        <v>405</v>
      </c>
      <c r="Q196" s="21" t="s">
        <v>1106</v>
      </c>
      <c r="R196" s="21" t="s">
        <v>1419</v>
      </c>
      <c r="S196" s="21" t="s">
        <v>1182</v>
      </c>
      <c r="T196" s="20" t="s">
        <v>51</v>
      </c>
      <c r="U196" s="20" t="s">
        <v>343</v>
      </c>
      <c r="V196" s="20" t="s">
        <v>36</v>
      </c>
      <c r="W196" s="20" t="s">
        <v>413</v>
      </c>
      <c r="X196" s="24"/>
    </row>
    <row r="197" spans="1:24" x14ac:dyDescent="0.3">
      <c r="A197" s="19" t="s">
        <v>812</v>
      </c>
      <c r="B197" s="20" t="s">
        <v>1169</v>
      </c>
      <c r="C197" s="20" t="s">
        <v>1379</v>
      </c>
      <c r="D197" s="21" t="str">
        <f xml:space="preserve"> IF(Dulieu__2[[#This Row],[Quantity]]&lt;&gt;1, Dulieu__2[[#This Row],[Quantity]],1)</f>
        <v>mộ</v>
      </c>
      <c r="E197" s="21" t="str">
        <f>IF(Dulieu__2[[#This Row],[Số Lượng]]&gt;1,Dulieu__2[[#This Row],[Số Lượng]],1)</f>
        <v>mộ</v>
      </c>
      <c r="F197" s="20" t="s">
        <v>783</v>
      </c>
      <c r="G197" s="20">
        <v>475</v>
      </c>
      <c r="H197" s="20">
        <f>Dulieu__2[[#This Row],[Giá]]*775</f>
        <v>368125</v>
      </c>
      <c r="I197" s="10" t="str">
        <f>IFERROR((Dulieu__2[[#This Row],[Giá]]/(Dulieu__2[[#This Row],[Trọng lượng(g)/gói]]*Dulieu__2[[#This Row],[Số Lượng]]))*100,"-")</f>
        <v>-</v>
      </c>
      <c r="J197" s="22" t="str">
        <f xml:space="preserve"> IFERROR(Dulieu__2[[#This Row],[ Giá(đài tệ)/100g]]*775,"-")</f>
        <v>-</v>
      </c>
      <c r="K197" s="20" t="s">
        <v>814</v>
      </c>
      <c r="L197" s="20" t="s">
        <v>282</v>
      </c>
      <c r="M197" s="20" t="s">
        <v>31</v>
      </c>
      <c r="N197" s="20" t="s">
        <v>811</v>
      </c>
      <c r="O197" s="20"/>
      <c r="P197" s="20" t="s">
        <v>412</v>
      </c>
      <c r="Q197" s="21" t="s">
        <v>1106</v>
      </c>
      <c r="R197" s="21" t="s">
        <v>1421</v>
      </c>
      <c r="S197" s="21" t="s">
        <v>1180</v>
      </c>
      <c r="T197" s="20" t="s">
        <v>51</v>
      </c>
      <c r="U197" s="20" t="s">
        <v>343</v>
      </c>
      <c r="V197" s="20" t="s">
        <v>36</v>
      </c>
      <c r="W197" s="20" t="s">
        <v>413</v>
      </c>
      <c r="X197" s="24"/>
    </row>
    <row r="198" spans="1:24" x14ac:dyDescent="0.3">
      <c r="A198" s="19" t="s">
        <v>815</v>
      </c>
      <c r="B198" s="20" t="s">
        <v>1170</v>
      </c>
      <c r="C198" s="20" t="s">
        <v>1379</v>
      </c>
      <c r="D198" s="21" t="str">
        <f xml:space="preserve"> IF(Dulieu__2[[#This Row],[Quantity]]&lt;&gt;1, Dulieu__2[[#This Row],[Quantity]],1)</f>
        <v>mỗ</v>
      </c>
      <c r="E198" s="21" t="str">
        <f>IF(Dulieu__2[[#This Row],[Số Lượng]]&gt;1,Dulieu__2[[#This Row],[Số Lượng]],1)</f>
        <v>mỗ</v>
      </c>
      <c r="F198" s="20" t="s">
        <v>783</v>
      </c>
      <c r="G198" s="20">
        <v>712</v>
      </c>
      <c r="H198" s="20">
        <f>Dulieu__2[[#This Row],[Giá]]*775</f>
        <v>551800</v>
      </c>
      <c r="I198" s="10" t="str">
        <f>IFERROR((Dulieu__2[[#This Row],[Giá]]/(Dulieu__2[[#This Row],[Trọng lượng(g)/gói]]*Dulieu__2[[#This Row],[Số Lượng]]))*100,"-")</f>
        <v>-</v>
      </c>
      <c r="J198" s="22" t="str">
        <f xml:space="preserve"> IFERROR(Dulieu__2[[#This Row],[ Giá(đài tệ)/100g]]*775,"-")</f>
        <v>-</v>
      </c>
      <c r="K198" s="20" t="s">
        <v>817</v>
      </c>
      <c r="L198" s="20" t="s">
        <v>282</v>
      </c>
      <c r="M198" s="20" t="s">
        <v>31</v>
      </c>
      <c r="N198" s="20" t="s">
        <v>811</v>
      </c>
      <c r="O198" s="20"/>
      <c r="P198" s="20" t="s">
        <v>608</v>
      </c>
      <c r="Q198" s="21" t="s">
        <v>1106</v>
      </c>
      <c r="R198" s="21" t="s">
        <v>1432</v>
      </c>
      <c r="S198" s="21" t="s">
        <v>1181</v>
      </c>
      <c r="T198" s="20" t="s">
        <v>51</v>
      </c>
      <c r="U198" s="20" t="s">
        <v>343</v>
      </c>
      <c r="V198" s="20" t="s">
        <v>36</v>
      </c>
      <c r="W198" s="20" t="s">
        <v>413</v>
      </c>
      <c r="X198" s="24"/>
    </row>
    <row r="199" spans="1:24" x14ac:dyDescent="0.3">
      <c r="A199" s="19" t="s">
        <v>818</v>
      </c>
      <c r="B199" s="20" t="s">
        <v>1169</v>
      </c>
      <c r="C199" s="20" t="s">
        <v>1380</v>
      </c>
      <c r="D199" s="21" t="str">
        <f xml:space="preserve"> IF(Dulieu__2[[#This Row],[Quantity]]&lt;&gt;1, Dulieu__2[[#This Row],[Quantity]],1)</f>
        <v>mộ</v>
      </c>
      <c r="E199" s="21" t="str">
        <f>IF(Dulieu__2[[#This Row],[Số Lượng]]&gt;1,Dulieu__2[[#This Row],[Số Lượng]],1)</f>
        <v>mộ</v>
      </c>
      <c r="F199" s="20" t="s">
        <v>783</v>
      </c>
      <c r="G199" s="20">
        <v>603</v>
      </c>
      <c r="H199" s="20">
        <f>Dulieu__2[[#This Row],[Giá]]*775</f>
        <v>467325</v>
      </c>
      <c r="I199" s="10" t="str">
        <f>IFERROR((Dulieu__2[[#This Row],[Giá]]/(Dulieu__2[[#This Row],[Trọng lượng(g)/gói]]*Dulieu__2[[#This Row],[Số Lượng]]))*100,"-")</f>
        <v>-</v>
      </c>
      <c r="J199" s="22" t="str">
        <f xml:space="preserve"> IFERROR(Dulieu__2[[#This Row],[ Giá(đài tệ)/100g]]*775,"-")</f>
        <v>-</v>
      </c>
      <c r="K199" s="20" t="s">
        <v>819</v>
      </c>
      <c r="L199" s="20" t="s">
        <v>282</v>
      </c>
      <c r="M199" s="20" t="s">
        <v>31</v>
      </c>
      <c r="N199" s="20" t="s">
        <v>820</v>
      </c>
      <c r="O199" s="20"/>
      <c r="P199" s="20" t="s">
        <v>412</v>
      </c>
      <c r="Q199" s="21" t="s">
        <v>1106</v>
      </c>
      <c r="R199" s="21" t="s">
        <v>1421</v>
      </c>
      <c r="S199" s="21" t="s">
        <v>1180</v>
      </c>
      <c r="T199" s="20" t="s">
        <v>51</v>
      </c>
      <c r="U199" s="20" t="s">
        <v>343</v>
      </c>
      <c r="V199" s="20" t="s">
        <v>36</v>
      </c>
      <c r="W199" s="20" t="s">
        <v>737</v>
      </c>
      <c r="X199" s="24"/>
    </row>
    <row r="200" spans="1:24" x14ac:dyDescent="0.3">
      <c r="A200" s="19" t="s">
        <v>821</v>
      </c>
      <c r="B200" s="20" t="s">
        <v>1170</v>
      </c>
      <c r="C200" s="20" t="s">
        <v>1383</v>
      </c>
      <c r="D200" s="21" t="str">
        <f xml:space="preserve"> IF(Dulieu__2[[#This Row],[Quantity]]&lt;&gt;1, Dulieu__2[[#This Row],[Quantity]],1)</f>
        <v>mỗ</v>
      </c>
      <c r="E200" s="21" t="str">
        <f>IF(Dulieu__2[[#This Row],[Số Lượng]]&gt;1,Dulieu__2[[#This Row],[Số Lượng]],1)</f>
        <v>mỗ</v>
      </c>
      <c r="F200" s="20" t="s">
        <v>783</v>
      </c>
      <c r="G200" s="20">
        <v>441</v>
      </c>
      <c r="H200" s="20">
        <f>Dulieu__2[[#This Row],[Giá]]*775</f>
        <v>341775</v>
      </c>
      <c r="I200" s="10" t="str">
        <f>IFERROR((Dulieu__2[[#This Row],[Giá]]/(Dulieu__2[[#This Row],[Trọng lượng(g)/gói]]*Dulieu__2[[#This Row],[Số Lượng]]))*100,"-")</f>
        <v>-</v>
      </c>
      <c r="J200" s="22" t="str">
        <f xml:space="preserve"> IFERROR(Dulieu__2[[#This Row],[ Giá(đài tệ)/100g]]*775,"-")</f>
        <v>-</v>
      </c>
      <c r="K200" s="20" t="s">
        <v>822</v>
      </c>
      <c r="L200" s="20" t="s">
        <v>282</v>
      </c>
      <c r="M200" s="20" t="s">
        <v>31</v>
      </c>
      <c r="N200" s="20" t="s">
        <v>820</v>
      </c>
      <c r="O200" s="20"/>
      <c r="P200" s="20" t="s">
        <v>775</v>
      </c>
      <c r="Q200" s="21" t="s">
        <v>1106</v>
      </c>
      <c r="R200" s="21" t="s">
        <v>1419</v>
      </c>
      <c r="S200" s="21" t="s">
        <v>1182</v>
      </c>
      <c r="T200" s="20"/>
      <c r="U200" s="20" t="s">
        <v>343</v>
      </c>
      <c r="V200" s="20" t="s">
        <v>36</v>
      </c>
      <c r="W200" s="20" t="s">
        <v>613</v>
      </c>
      <c r="X200" s="24"/>
    </row>
    <row r="201" spans="1:24" x14ac:dyDescent="0.3">
      <c r="A201" s="19" t="s">
        <v>824</v>
      </c>
      <c r="B201" s="20" t="s">
        <v>1170</v>
      </c>
      <c r="C201" s="20" t="s">
        <v>1384</v>
      </c>
      <c r="D201" s="21" t="str">
        <f xml:space="preserve"> IF(Dulieu__2[[#This Row],[Quantity]]&lt;&gt;1, Dulieu__2[[#This Row],[Quantity]],1)</f>
        <v>mỗ</v>
      </c>
      <c r="E201" s="21" t="str">
        <f>IF(Dulieu__2[[#This Row],[Số Lượng]]&gt;1,Dulieu__2[[#This Row],[Số Lượng]],1)</f>
        <v>mỗ</v>
      </c>
      <c r="F201" s="20" t="s">
        <v>783</v>
      </c>
      <c r="G201" s="20">
        <v>1008</v>
      </c>
      <c r="H201" s="20">
        <f>Dulieu__2[[#This Row],[Giá]]*775</f>
        <v>781200</v>
      </c>
      <c r="I201" s="10" t="str">
        <f>IFERROR((Dulieu__2[[#This Row],[Giá]]/(Dulieu__2[[#This Row],[Trọng lượng(g)/gói]]*Dulieu__2[[#This Row],[Số Lượng]]))*100,"-")</f>
        <v>-</v>
      </c>
      <c r="J201" s="22" t="str">
        <f xml:space="preserve"> IFERROR(Dulieu__2[[#This Row],[ Giá(đài tệ)/100g]]*775,"-")</f>
        <v>-</v>
      </c>
      <c r="K201" s="20" t="s">
        <v>825</v>
      </c>
      <c r="L201" s="20" t="s">
        <v>282</v>
      </c>
      <c r="M201" s="20" t="s">
        <v>31</v>
      </c>
      <c r="N201" s="20" t="s">
        <v>820</v>
      </c>
      <c r="O201" s="20"/>
      <c r="P201" s="20" t="s">
        <v>608</v>
      </c>
      <c r="Q201" s="21" t="s">
        <v>1106</v>
      </c>
      <c r="R201" s="21" t="s">
        <v>1432</v>
      </c>
      <c r="S201" s="21" t="s">
        <v>1181</v>
      </c>
      <c r="T201" s="20" t="s">
        <v>51</v>
      </c>
      <c r="U201" s="20" t="s">
        <v>343</v>
      </c>
      <c r="V201" s="20" t="s">
        <v>36</v>
      </c>
      <c r="W201" s="20" t="s">
        <v>737</v>
      </c>
      <c r="X201" s="24"/>
    </row>
    <row r="202" spans="1:24" ht="28.8" x14ac:dyDescent="0.3">
      <c r="A202" s="19" t="s">
        <v>826</v>
      </c>
      <c r="B202" s="20" t="s">
        <v>1172</v>
      </c>
      <c r="C202" s="20" t="s">
        <v>1323</v>
      </c>
      <c r="D202" s="21" t="str">
        <f xml:space="preserve"> IF(Dulieu__2[[#This Row],[Quantity]]&lt;&gt;1, Dulieu__2[[#This Row],[Quantity]],1)</f>
        <v>ật</v>
      </c>
      <c r="E202" s="21" t="str">
        <f>IF(Dulieu__2[[#This Row],[Số Lượng]]&gt;1,Dulieu__2[[#This Row],[Số Lượng]],1)</f>
        <v>ật</v>
      </c>
      <c r="F202" s="20" t="s">
        <v>783</v>
      </c>
      <c r="G202" s="20">
        <v>1620</v>
      </c>
      <c r="H202" s="20">
        <f>Dulieu__2[[#This Row],[Giá]]*775</f>
        <v>1255500</v>
      </c>
      <c r="I202" s="10" t="str">
        <f>IFERROR((Dulieu__2[[#This Row],[Giá]]/(Dulieu__2[[#This Row],[Trọng lượng(g)/gói]]*Dulieu__2[[#This Row],[Số Lượng]]))*100,"-")</f>
        <v>-</v>
      </c>
      <c r="J202" s="22" t="str">
        <f xml:space="preserve"> IFERROR(Dulieu__2[[#This Row],[ Giá(đài tệ)/100g]]*775,"-")</f>
        <v>-</v>
      </c>
      <c r="K202" s="20" t="s">
        <v>827</v>
      </c>
      <c r="L202" s="20" t="s">
        <v>828</v>
      </c>
      <c r="M202" s="20" t="s">
        <v>829</v>
      </c>
      <c r="N202" s="20"/>
      <c r="O202" s="20" t="s">
        <v>49</v>
      </c>
      <c r="P202" s="20" t="s">
        <v>830</v>
      </c>
      <c r="Q202" s="21" t="s">
        <v>1454</v>
      </c>
      <c r="R202" s="21" t="s">
        <v>1455</v>
      </c>
      <c r="S202" s="21">
        <v>800</v>
      </c>
      <c r="T202" s="20"/>
      <c r="U202" s="20" t="s">
        <v>52</v>
      </c>
      <c r="V202" s="20" t="s">
        <v>831</v>
      </c>
      <c r="W202" s="20" t="s">
        <v>832</v>
      </c>
      <c r="X202" s="24" t="s">
        <v>833</v>
      </c>
    </row>
    <row r="203" spans="1:24" x14ac:dyDescent="0.3">
      <c r="A203" s="19" t="s">
        <v>837</v>
      </c>
      <c r="B203" s="20" t="s">
        <v>1456</v>
      </c>
      <c r="C203" s="20" t="s">
        <v>1324</v>
      </c>
      <c r="D203" s="21" t="str">
        <f xml:space="preserve"> IF(Dulieu__2[[#This Row],[Quantity]]&lt;&gt;1, Dulieu__2[[#This Row],[Quantity]],1)</f>
        <v xml:space="preserve">ứ </v>
      </c>
      <c r="E203" s="21" t="str">
        <f>IF(Dulieu__2[[#This Row],[Số Lượng]]&gt;1,Dulieu__2[[#This Row],[Số Lượng]],1)</f>
        <v xml:space="preserve">ứ </v>
      </c>
      <c r="F203" s="20" t="s">
        <v>783</v>
      </c>
      <c r="G203" s="20">
        <v>828</v>
      </c>
      <c r="H203" s="20">
        <f>Dulieu__2[[#This Row],[Giá]]*775</f>
        <v>641700</v>
      </c>
      <c r="I203" s="10" t="str">
        <f>IFERROR((Dulieu__2[[#This Row],[Giá]]/(Dulieu__2[[#This Row],[Trọng lượng(g)/gói]]*Dulieu__2[[#This Row],[Số Lượng]]))*100,"-")</f>
        <v>-</v>
      </c>
      <c r="J203" s="22" t="str">
        <f xml:space="preserve"> IFERROR(Dulieu__2[[#This Row],[ Giá(đài tệ)/100g]]*775,"-")</f>
        <v>-</v>
      </c>
      <c r="K203" s="20" t="s">
        <v>839</v>
      </c>
      <c r="L203" s="20"/>
      <c r="M203" s="20"/>
      <c r="N203" s="20"/>
      <c r="O203" s="20"/>
      <c r="P203" s="20"/>
      <c r="Q203" s="21" t="s">
        <v>1457</v>
      </c>
      <c r="R203" s="21"/>
      <c r="S203" s="21">
        <v>2000</v>
      </c>
      <c r="T203" s="20"/>
      <c r="U203" s="20"/>
      <c r="V203" s="20" t="s">
        <v>36</v>
      </c>
      <c r="W203" s="20"/>
      <c r="X203" s="24"/>
    </row>
    <row r="204" spans="1:24" x14ac:dyDescent="0.3">
      <c r="A204" s="19" t="s">
        <v>840</v>
      </c>
      <c r="B204" s="20" t="s">
        <v>1456</v>
      </c>
      <c r="C204" s="20" t="s">
        <v>1324</v>
      </c>
      <c r="D204" s="21" t="str">
        <f xml:space="preserve"> IF(Dulieu__2[[#This Row],[Quantity]]&lt;&gt;1, Dulieu__2[[#This Row],[Quantity]],1)</f>
        <v xml:space="preserve">ứ </v>
      </c>
      <c r="E204" s="21" t="str">
        <f>IF(Dulieu__2[[#This Row],[Số Lượng]]&gt;1,Dulieu__2[[#This Row],[Số Lượng]],1)</f>
        <v xml:space="preserve">ứ </v>
      </c>
      <c r="F204" s="20" t="s">
        <v>783</v>
      </c>
      <c r="G204" s="20">
        <v>1440</v>
      </c>
      <c r="H204" s="20">
        <f>Dulieu__2[[#This Row],[Giá]]*775</f>
        <v>1116000</v>
      </c>
      <c r="I204" s="10" t="str">
        <f>IFERROR((Dulieu__2[[#This Row],[Giá]]/(Dulieu__2[[#This Row],[Trọng lượng(g)/gói]]*Dulieu__2[[#This Row],[Số Lượng]]))*100,"-")</f>
        <v>-</v>
      </c>
      <c r="J204" s="22" t="str">
        <f xml:space="preserve"> IFERROR(Dulieu__2[[#This Row],[ Giá(đài tệ)/100g]]*775,"-")</f>
        <v>-</v>
      </c>
      <c r="K204" s="20" t="s">
        <v>841</v>
      </c>
      <c r="L204" s="20"/>
      <c r="M204" s="20"/>
      <c r="N204" s="20"/>
      <c r="O204" s="20"/>
      <c r="P204" s="20"/>
      <c r="Q204" s="21" t="s">
        <v>1458</v>
      </c>
      <c r="R204" s="21"/>
      <c r="S204" s="21">
        <v>4000</v>
      </c>
      <c r="T204" s="20"/>
      <c r="U204" s="20"/>
      <c r="V204" s="20" t="s">
        <v>36</v>
      </c>
      <c r="W204" s="20"/>
      <c r="X204" s="24"/>
    </row>
    <row r="205" spans="1:24" x14ac:dyDescent="0.3">
      <c r="A205" s="19" t="s">
        <v>842</v>
      </c>
      <c r="B205" s="20" t="s">
        <v>1149</v>
      </c>
      <c r="C205" s="20" t="s">
        <v>1325</v>
      </c>
      <c r="D205" s="21" t="str">
        <f xml:space="preserve"> IF(Dulieu__2[[#This Row],[Quantity]]&lt;&gt;1, Dulieu__2[[#This Row],[Quantity]],1)</f>
        <v>en</v>
      </c>
      <c r="E205" s="21" t="str">
        <f>IF(Dulieu__2[[#This Row],[Số Lượng]]&gt;1,Dulieu__2[[#This Row],[Số Lượng]],1)</f>
        <v>en</v>
      </c>
      <c r="F205" s="20" t="s">
        <v>843</v>
      </c>
      <c r="G205" s="20">
        <v>113</v>
      </c>
      <c r="H205" s="20">
        <f>Dulieu__2[[#This Row],[Giá]]*775</f>
        <v>87575</v>
      </c>
      <c r="I205" s="10" t="str">
        <f>IFERROR((Dulieu__2[[#This Row],[Giá]]/(Dulieu__2[[#This Row],[Trọng lượng(g)/gói]]*Dulieu__2[[#This Row],[Số Lượng]]))*100,"-")</f>
        <v>-</v>
      </c>
      <c r="J205" s="22" t="str">
        <f xml:space="preserve"> IFERROR(Dulieu__2[[#This Row],[ Giá(đài tệ)/100g]]*775,"-")</f>
        <v>-</v>
      </c>
      <c r="K205" s="20" t="s">
        <v>845</v>
      </c>
      <c r="L205" s="20"/>
      <c r="M205" s="20"/>
      <c r="N205" s="20"/>
      <c r="O205" s="20"/>
      <c r="P205" s="20"/>
      <c r="Q205" s="21" t="s">
        <v>1150</v>
      </c>
      <c r="R205" s="21"/>
      <c r="S205" s="21">
        <v>500</v>
      </c>
      <c r="T205" s="20"/>
      <c r="U205" s="20"/>
      <c r="V205" s="20" t="s">
        <v>36</v>
      </c>
      <c r="W205" s="20"/>
      <c r="X205" s="24"/>
    </row>
    <row r="206" spans="1:24" x14ac:dyDescent="0.3">
      <c r="A206" s="19" t="s">
        <v>846</v>
      </c>
      <c r="B206" s="20" t="s">
        <v>1459</v>
      </c>
      <c r="C206" s="20" t="s">
        <v>1326</v>
      </c>
      <c r="D206" s="21" t="str">
        <f xml:space="preserve"> IF(Dulieu__2[[#This Row],[Quantity]]&lt;&gt;1, Dulieu__2[[#This Row],[Quantity]],1)</f>
        <v>cỡ</v>
      </c>
      <c r="E206" s="21" t="str">
        <f>IF(Dulieu__2[[#This Row],[Số Lượng]]&gt;1,Dulieu__2[[#This Row],[Số Lượng]],1)</f>
        <v>cỡ</v>
      </c>
      <c r="F206" s="20" t="s">
        <v>843</v>
      </c>
      <c r="G206" s="20">
        <v>1200</v>
      </c>
      <c r="H206" s="20">
        <f>Dulieu__2[[#This Row],[Giá]]*775</f>
        <v>930000</v>
      </c>
      <c r="I206" s="10" t="str">
        <f>IFERROR((Dulieu__2[[#This Row],[Giá]]/(Dulieu__2[[#This Row],[Trọng lượng(g)/gói]]*Dulieu__2[[#This Row],[Số Lượng]]))*100,"-")</f>
        <v>-</v>
      </c>
      <c r="J206" s="22" t="str">
        <f xml:space="preserve"> IFERROR(Dulieu__2[[#This Row],[ Giá(đài tệ)/100g]]*775,"-")</f>
        <v>-</v>
      </c>
      <c r="K206" s="20" t="s">
        <v>847</v>
      </c>
      <c r="L206" s="20" t="s">
        <v>848</v>
      </c>
      <c r="M206" s="20" t="s">
        <v>31</v>
      </c>
      <c r="N206" s="20" t="s">
        <v>341</v>
      </c>
      <c r="O206" s="20" t="s">
        <v>49</v>
      </c>
      <c r="P206" s="20" t="s">
        <v>849</v>
      </c>
      <c r="Q206" s="21" t="s">
        <v>1114</v>
      </c>
      <c r="R206" s="21" t="s">
        <v>1409</v>
      </c>
      <c r="S206" s="21">
        <v>1000</v>
      </c>
      <c r="T206" s="20" t="s">
        <v>34</v>
      </c>
      <c r="U206" s="20" t="s">
        <v>35</v>
      </c>
      <c r="V206" s="20" t="s">
        <v>36</v>
      </c>
      <c r="W206" s="20" t="s">
        <v>850</v>
      </c>
      <c r="X206" s="24"/>
    </row>
    <row r="207" spans="1:24" x14ac:dyDescent="0.3">
      <c r="A207" s="19" t="s">
        <v>851</v>
      </c>
      <c r="B207" s="20" t="s">
        <v>1459</v>
      </c>
      <c r="C207" s="20" t="s">
        <v>1327</v>
      </c>
      <c r="D207" s="21" t="str">
        <f xml:space="preserve"> IF(Dulieu__2[[#This Row],[Quantity]]&lt;&gt;1, Dulieu__2[[#This Row],[Quantity]],1)</f>
        <v>cỡ</v>
      </c>
      <c r="E207" s="21" t="str">
        <f>IF(Dulieu__2[[#This Row],[Số Lượng]]&gt;1,Dulieu__2[[#This Row],[Số Lượng]],1)</f>
        <v>cỡ</v>
      </c>
      <c r="F207" s="20" t="s">
        <v>843</v>
      </c>
      <c r="G207" s="20">
        <v>845</v>
      </c>
      <c r="H207" s="20">
        <f>Dulieu__2[[#This Row],[Giá]]*775</f>
        <v>654875</v>
      </c>
      <c r="I207" s="10" t="str">
        <f>IFERROR((Dulieu__2[[#This Row],[Giá]]/(Dulieu__2[[#This Row],[Trọng lượng(g)/gói]]*Dulieu__2[[#This Row],[Số Lượng]]))*100,"-")</f>
        <v>-</v>
      </c>
      <c r="J207" s="22" t="str">
        <f xml:space="preserve"> IFERROR(Dulieu__2[[#This Row],[ Giá(đài tệ)/100g]]*775,"-")</f>
        <v>-</v>
      </c>
      <c r="K207" s="20" t="s">
        <v>853</v>
      </c>
      <c r="L207" s="20" t="s">
        <v>848</v>
      </c>
      <c r="M207" s="20" t="s">
        <v>31</v>
      </c>
      <c r="N207" s="20" t="s">
        <v>341</v>
      </c>
      <c r="O207" s="20" t="s">
        <v>49</v>
      </c>
      <c r="P207" s="20" t="s">
        <v>849</v>
      </c>
      <c r="Q207" s="21" t="s">
        <v>1114</v>
      </c>
      <c r="R207" s="21" t="s">
        <v>1409</v>
      </c>
      <c r="S207" s="21">
        <v>1000</v>
      </c>
      <c r="T207" s="20" t="s">
        <v>34</v>
      </c>
      <c r="U207" s="20" t="s">
        <v>35</v>
      </c>
      <c r="V207" s="20" t="s">
        <v>36</v>
      </c>
      <c r="W207" s="20" t="s">
        <v>850</v>
      </c>
      <c r="X207" s="24"/>
    </row>
    <row r="208" spans="1:24" x14ac:dyDescent="0.3">
      <c r="A208" s="19" t="s">
        <v>854</v>
      </c>
      <c r="B208" s="20" t="s">
        <v>1460</v>
      </c>
      <c r="C208" s="20" t="s">
        <v>1328</v>
      </c>
      <c r="D208" s="21" t="str">
        <f xml:space="preserve"> IF(Dulieu__2[[#This Row],[Quantity]]&lt;&gt;1, Dulieu__2[[#This Row],[Quantity]],1)</f>
        <v>X3</v>
      </c>
      <c r="E208" s="21" t="str">
        <f>IF(Dulieu__2[[#This Row],[Số Lượng]]&gt;1,Dulieu__2[[#This Row],[Số Lượng]],1)</f>
        <v>X3</v>
      </c>
      <c r="F208" s="20" t="s">
        <v>843</v>
      </c>
      <c r="G208" s="20">
        <v>599</v>
      </c>
      <c r="H208" s="20">
        <f>Dulieu__2[[#This Row],[Giá]]*775</f>
        <v>464225</v>
      </c>
      <c r="I208" s="10" t="str">
        <f>IFERROR((Dulieu__2[[#This Row],[Giá]]/(Dulieu__2[[#This Row],[Trọng lượng(g)/gói]]*Dulieu__2[[#This Row],[Số Lượng]]))*100,"-")</f>
        <v>-</v>
      </c>
      <c r="J208" s="22" t="str">
        <f xml:space="preserve"> IFERROR(Dulieu__2[[#This Row],[ Giá(đài tệ)/100g]]*775,"-")</f>
        <v>-</v>
      </c>
      <c r="K208" s="20" t="s">
        <v>855</v>
      </c>
      <c r="L208" s="20" t="s">
        <v>151</v>
      </c>
      <c r="M208" s="20" t="s">
        <v>31</v>
      </c>
      <c r="N208" s="20" t="s">
        <v>229</v>
      </c>
      <c r="O208" s="20" t="s">
        <v>49</v>
      </c>
      <c r="P208" s="20" t="s">
        <v>856</v>
      </c>
      <c r="Q208" s="21" t="s">
        <v>1461</v>
      </c>
      <c r="R208" s="21" t="s">
        <v>1462</v>
      </c>
      <c r="S208" s="21">
        <v>1000</v>
      </c>
      <c r="T208" s="20" t="s">
        <v>34</v>
      </c>
      <c r="U208" s="20" t="s">
        <v>35</v>
      </c>
      <c r="V208" s="20" t="s">
        <v>36</v>
      </c>
      <c r="W208" s="20" t="s">
        <v>857</v>
      </c>
      <c r="X208" s="24"/>
    </row>
    <row r="209" spans="1:24" x14ac:dyDescent="0.3">
      <c r="A209" s="19" t="s">
        <v>859</v>
      </c>
      <c r="B209" s="20" t="s">
        <v>1463</v>
      </c>
      <c r="C209" s="20" t="s">
        <v>1329</v>
      </c>
      <c r="D209" s="21" t="str">
        <f xml:space="preserve"> IF(Dulieu__2[[#This Row],[Quantity]]&lt;&gt;1, Dulieu__2[[#This Row],[Quantity]],1)</f>
        <v>X6</v>
      </c>
      <c r="E209" s="21" t="str">
        <f>IF(Dulieu__2[[#This Row],[Số Lượng]]&gt;1,Dulieu__2[[#This Row],[Số Lượng]],1)</f>
        <v>X6</v>
      </c>
      <c r="F209" s="20" t="s">
        <v>843</v>
      </c>
      <c r="G209" s="20">
        <v>799</v>
      </c>
      <c r="H209" s="20">
        <f>Dulieu__2[[#This Row],[Giá]]*775</f>
        <v>619225</v>
      </c>
      <c r="I209" s="10" t="str">
        <f>IFERROR((Dulieu__2[[#This Row],[Giá]]/(Dulieu__2[[#This Row],[Trọng lượng(g)/gói]]*Dulieu__2[[#This Row],[Số Lượng]]))*100,"-")</f>
        <v>-</v>
      </c>
      <c r="J209" s="22" t="str">
        <f xml:space="preserve"> IFERROR(Dulieu__2[[#This Row],[ Giá(đài tệ)/100g]]*775,"-")</f>
        <v>-</v>
      </c>
      <c r="K209" s="20" t="s">
        <v>860</v>
      </c>
      <c r="L209" s="20" t="s">
        <v>151</v>
      </c>
      <c r="M209" s="20" t="s">
        <v>31</v>
      </c>
      <c r="N209" s="20" t="s">
        <v>229</v>
      </c>
      <c r="O209" s="20" t="s">
        <v>49</v>
      </c>
      <c r="P209" s="20" t="s">
        <v>856</v>
      </c>
      <c r="Q209" s="21" t="s">
        <v>1461</v>
      </c>
      <c r="R209" s="21" t="s">
        <v>1462</v>
      </c>
      <c r="S209" s="21">
        <v>1000</v>
      </c>
      <c r="T209" s="20" t="s">
        <v>34</v>
      </c>
      <c r="U209" s="20" t="s">
        <v>35</v>
      </c>
      <c r="V209" s="20" t="s">
        <v>36</v>
      </c>
      <c r="W209" s="20" t="s">
        <v>857</v>
      </c>
      <c r="X209" s="24"/>
    </row>
    <row r="210" spans="1:24" x14ac:dyDescent="0.3">
      <c r="A210" s="19" t="s">
        <v>861</v>
      </c>
      <c r="B210" s="20" t="s">
        <v>1123</v>
      </c>
      <c r="C210" s="20" t="s">
        <v>1330</v>
      </c>
      <c r="D210" s="21" t="str">
        <f xml:space="preserve"> IF(Dulieu__2[[#This Row],[Quantity]]&lt;&gt;1, Dulieu__2[[#This Row],[Quantity]],1)</f>
        <v xml:space="preserve"> </v>
      </c>
      <c r="E210" s="21" t="str">
        <f>IF(Dulieu__2[[#This Row],[Số Lượng]]&gt;1,Dulieu__2[[#This Row],[Số Lượng]],1)</f>
        <v xml:space="preserve"> </v>
      </c>
      <c r="F210" s="20" t="s">
        <v>843</v>
      </c>
      <c r="G210" s="20">
        <v>1180</v>
      </c>
      <c r="H210" s="20">
        <f>Dulieu__2[[#This Row],[Giá]]*775</f>
        <v>914500</v>
      </c>
      <c r="I210" s="10" t="str">
        <f>IFERROR((Dulieu__2[[#This Row],[Giá]]/(Dulieu__2[[#This Row],[Trọng lượng(g)/gói]]*Dulieu__2[[#This Row],[Số Lượng]]))*100,"-")</f>
        <v>-</v>
      </c>
      <c r="J210" s="22" t="str">
        <f xml:space="preserve"> IFERROR(Dulieu__2[[#This Row],[ Giá(đài tệ)/100g]]*775,"-")</f>
        <v>-</v>
      </c>
      <c r="K210" s="20" t="s">
        <v>862</v>
      </c>
      <c r="L210" s="20" t="s">
        <v>151</v>
      </c>
      <c r="M210" s="20" t="s">
        <v>31</v>
      </c>
      <c r="N210" s="20" t="s">
        <v>863</v>
      </c>
      <c r="O210" s="20" t="s">
        <v>49</v>
      </c>
      <c r="P210" s="20" t="s">
        <v>864</v>
      </c>
      <c r="Q210" s="21" t="s">
        <v>1114</v>
      </c>
      <c r="R210" s="21" t="s">
        <v>1114</v>
      </c>
      <c r="S210" s="21" t="s">
        <v>1114</v>
      </c>
      <c r="T210" s="20" t="s">
        <v>34</v>
      </c>
      <c r="U210" s="20" t="s">
        <v>35</v>
      </c>
      <c r="V210" s="20" t="s">
        <v>36</v>
      </c>
      <c r="W210" s="20" t="s">
        <v>865</v>
      </c>
      <c r="X210" s="24" t="s">
        <v>156</v>
      </c>
    </row>
    <row r="211" spans="1:24" x14ac:dyDescent="0.3">
      <c r="A211" s="19" t="s">
        <v>866</v>
      </c>
      <c r="B211" s="20" t="s">
        <v>1111</v>
      </c>
      <c r="C211" s="20" t="s">
        <v>1331</v>
      </c>
      <c r="D211" s="21" t="str">
        <f xml:space="preserve"> IF(Dulieu__2[[#This Row],[Quantity]]&lt;&gt;1, Dulieu__2[[#This Row],[Quantity]],1)</f>
        <v xml:space="preserve"> 1</v>
      </c>
      <c r="E211" s="21" t="str">
        <f>IF(Dulieu__2[[#This Row],[Số Lượng]]&gt;1,Dulieu__2[[#This Row],[Số Lượng]],1)</f>
        <v xml:space="preserve"> 1</v>
      </c>
      <c r="F211" s="20" t="s">
        <v>843</v>
      </c>
      <c r="G211" s="20">
        <v>1650</v>
      </c>
      <c r="H211" s="20">
        <f>Dulieu__2[[#This Row],[Giá]]*775</f>
        <v>1278750</v>
      </c>
      <c r="I211" s="10">
        <f>IFERROR((Dulieu__2[[#This Row],[Giá]]/(Dulieu__2[[#This Row],[Trọng lượng(g)/gói]]*Dulieu__2[[#This Row],[Số Lượng]]))*100,"-")</f>
        <v>165</v>
      </c>
      <c r="J211" s="22">
        <f xml:space="preserve"> IFERROR(Dulieu__2[[#This Row],[ Giá(đài tệ)/100g]]*775,"-")</f>
        <v>127875</v>
      </c>
      <c r="K211" s="20" t="s">
        <v>867</v>
      </c>
      <c r="L211" s="20" t="s">
        <v>151</v>
      </c>
      <c r="M211" s="20" t="s">
        <v>31</v>
      </c>
      <c r="N211" s="20" t="s">
        <v>863</v>
      </c>
      <c r="O211" s="20" t="s">
        <v>49</v>
      </c>
      <c r="P211" s="20" t="s">
        <v>864</v>
      </c>
      <c r="Q211" s="21" t="s">
        <v>1114</v>
      </c>
      <c r="R211" s="21" t="s">
        <v>1114</v>
      </c>
      <c r="S211" s="21" t="s">
        <v>1114</v>
      </c>
      <c r="T211" s="20" t="s">
        <v>34</v>
      </c>
      <c r="U211" s="20" t="s">
        <v>35</v>
      </c>
      <c r="V211" s="20" t="s">
        <v>36</v>
      </c>
      <c r="W211" s="20" t="s">
        <v>865</v>
      </c>
      <c r="X211" s="24" t="s">
        <v>156</v>
      </c>
    </row>
    <row r="212" spans="1:24" x14ac:dyDescent="0.3">
      <c r="A212" s="19" t="s">
        <v>868</v>
      </c>
      <c r="B212" s="20" t="s">
        <v>1173</v>
      </c>
      <c r="C212" s="20" t="s">
        <v>1332</v>
      </c>
      <c r="D212" s="21" t="str">
        <f xml:space="preserve"> IF(Dulieu__2[[#This Row],[Quantity]]&lt;&gt;1, Dulieu__2[[#This Row],[Quantity]],1)</f>
        <v xml:space="preserve">t </v>
      </c>
      <c r="E212" s="21" t="str">
        <f>IF(Dulieu__2[[#This Row],[Số Lượng]]&gt;1,Dulieu__2[[#This Row],[Số Lượng]],1)</f>
        <v xml:space="preserve">t </v>
      </c>
      <c r="F212" s="20" t="s">
        <v>843</v>
      </c>
      <c r="G212" s="20">
        <v>171</v>
      </c>
      <c r="H212" s="20">
        <f>Dulieu__2[[#This Row],[Giá]]*775</f>
        <v>132525</v>
      </c>
      <c r="I212" s="10" t="str">
        <f>IFERROR((Dulieu__2[[#This Row],[Giá]]/(Dulieu__2[[#This Row],[Trọng lượng(g)/gói]]*Dulieu__2[[#This Row],[Số Lượng]]))*100,"-")</f>
        <v>-</v>
      </c>
      <c r="J212" s="22" t="str">
        <f xml:space="preserve"> IFERROR(Dulieu__2[[#This Row],[ Giá(đài tệ)/100g]]*775,"-")</f>
        <v>-</v>
      </c>
      <c r="K212" s="20" t="s">
        <v>870</v>
      </c>
      <c r="L212" s="20"/>
      <c r="M212" s="20"/>
      <c r="N212" s="20"/>
      <c r="O212" s="20"/>
      <c r="P212" s="20"/>
      <c r="Q212" s="21" t="s">
        <v>1114</v>
      </c>
      <c r="R212" s="21"/>
      <c r="S212" s="21" t="s">
        <v>1114</v>
      </c>
      <c r="T212" s="20"/>
      <c r="U212" s="20"/>
      <c r="V212" s="20" t="s">
        <v>36</v>
      </c>
      <c r="W212" s="20"/>
      <c r="X212" s="24"/>
    </row>
    <row r="213" spans="1:24" x14ac:dyDescent="0.3">
      <c r="A213" s="19" t="s">
        <v>871</v>
      </c>
      <c r="B213" s="20" t="s">
        <v>1123</v>
      </c>
      <c r="C213" s="20" t="s">
        <v>1330</v>
      </c>
      <c r="D213" s="21" t="str">
        <f xml:space="preserve"> IF(Dulieu__2[[#This Row],[Quantity]]&lt;&gt;1, Dulieu__2[[#This Row],[Quantity]],1)</f>
        <v xml:space="preserve"> </v>
      </c>
      <c r="E213" s="21" t="str">
        <f>IF(Dulieu__2[[#This Row],[Số Lượng]]&gt;1,Dulieu__2[[#This Row],[Số Lượng]],1)</f>
        <v xml:space="preserve"> </v>
      </c>
      <c r="F213" s="20" t="s">
        <v>843</v>
      </c>
      <c r="G213" s="20">
        <v>849</v>
      </c>
      <c r="H213" s="20">
        <f>Dulieu__2[[#This Row],[Giá]]*775</f>
        <v>657975</v>
      </c>
      <c r="I213" s="10" t="str">
        <f>IFERROR((Dulieu__2[[#This Row],[Giá]]/(Dulieu__2[[#This Row],[Trọng lượng(g)/gói]]*Dulieu__2[[#This Row],[Số Lượng]]))*100,"-")</f>
        <v>-</v>
      </c>
      <c r="J213" s="22" t="str">
        <f xml:space="preserve"> IFERROR(Dulieu__2[[#This Row],[ Giá(đài tệ)/100g]]*775,"-")</f>
        <v>-</v>
      </c>
      <c r="K213" s="20" t="s">
        <v>872</v>
      </c>
      <c r="L213" s="20" t="s">
        <v>151</v>
      </c>
      <c r="M213" s="20" t="s">
        <v>31</v>
      </c>
      <c r="N213" s="20" t="s">
        <v>863</v>
      </c>
      <c r="O213" s="20" t="s">
        <v>49</v>
      </c>
      <c r="P213" s="20" t="s">
        <v>864</v>
      </c>
      <c r="Q213" s="21" t="s">
        <v>1114</v>
      </c>
      <c r="R213" s="21" t="s">
        <v>1114</v>
      </c>
      <c r="S213" s="21" t="s">
        <v>1114</v>
      </c>
      <c r="T213" s="20" t="s">
        <v>34</v>
      </c>
      <c r="U213" s="20" t="s">
        <v>35</v>
      </c>
      <c r="V213" s="20" t="s">
        <v>36</v>
      </c>
      <c r="W213" s="20" t="s">
        <v>865</v>
      </c>
      <c r="X213" s="24" t="s">
        <v>156</v>
      </c>
    </row>
    <row r="214" spans="1:24" x14ac:dyDescent="0.3">
      <c r="A214" s="19" t="s">
        <v>873</v>
      </c>
      <c r="B214" s="20" t="s">
        <v>1172</v>
      </c>
      <c r="C214" s="20" t="s">
        <v>1333</v>
      </c>
      <c r="D214" s="21" t="str">
        <f xml:space="preserve"> IF(Dulieu__2[[#This Row],[Quantity]]&lt;&gt;1, Dulieu__2[[#This Row],[Quantity]],1)</f>
        <v>ật</v>
      </c>
      <c r="E214" s="21" t="str">
        <f>IF(Dulieu__2[[#This Row],[Số Lượng]]&gt;1,Dulieu__2[[#This Row],[Số Lượng]],1)</f>
        <v>ật</v>
      </c>
      <c r="F214" s="20" t="s">
        <v>843</v>
      </c>
      <c r="G214" s="20">
        <v>601</v>
      </c>
      <c r="H214" s="20">
        <f>Dulieu__2[[#This Row],[Giá]]*775</f>
        <v>465775</v>
      </c>
      <c r="I214" s="10" t="str">
        <f>IFERROR((Dulieu__2[[#This Row],[Giá]]/(Dulieu__2[[#This Row],[Trọng lượng(g)/gói]]*Dulieu__2[[#This Row],[Số Lượng]]))*100,"-")</f>
        <v>-</v>
      </c>
      <c r="J214" s="22" t="str">
        <f xml:space="preserve"> IFERROR(Dulieu__2[[#This Row],[ Giá(đài tệ)/100g]]*775,"-")</f>
        <v>-</v>
      </c>
      <c r="K214" s="20" t="s">
        <v>875</v>
      </c>
      <c r="L214" s="20" t="s">
        <v>30</v>
      </c>
      <c r="M214" s="20" t="s">
        <v>31</v>
      </c>
      <c r="N214" s="20" t="s">
        <v>341</v>
      </c>
      <c r="O214" s="20" t="s">
        <v>49</v>
      </c>
      <c r="P214" s="20" t="s">
        <v>876</v>
      </c>
      <c r="Q214" s="21" t="s">
        <v>1464</v>
      </c>
      <c r="R214" s="21" t="s">
        <v>1136</v>
      </c>
      <c r="S214" s="21" t="s">
        <v>1136</v>
      </c>
      <c r="T214" s="20" t="s">
        <v>51</v>
      </c>
      <c r="U214" s="20" t="s">
        <v>35</v>
      </c>
      <c r="V214" s="20" t="s">
        <v>36</v>
      </c>
      <c r="W214" s="20" t="s">
        <v>877</v>
      </c>
      <c r="X214" s="24" t="s">
        <v>878</v>
      </c>
    </row>
    <row r="215" spans="1:24" x14ac:dyDescent="0.3">
      <c r="A215" s="19" t="s">
        <v>882</v>
      </c>
      <c r="B215" s="20" t="s">
        <v>1172</v>
      </c>
      <c r="C215" s="20" t="s">
        <v>1334</v>
      </c>
      <c r="D215" s="21" t="str">
        <f xml:space="preserve"> IF(Dulieu__2[[#This Row],[Quantity]]&lt;&gt;1, Dulieu__2[[#This Row],[Quantity]],1)</f>
        <v>ật</v>
      </c>
      <c r="E215" s="21" t="str">
        <f>IF(Dulieu__2[[#This Row],[Số Lượng]]&gt;1,Dulieu__2[[#This Row],[Số Lượng]],1)</f>
        <v>ật</v>
      </c>
      <c r="F215" s="20" t="s">
        <v>843</v>
      </c>
      <c r="G215" s="20">
        <v>1237</v>
      </c>
      <c r="H215" s="20">
        <f>Dulieu__2[[#This Row],[Giá]]*775</f>
        <v>958675</v>
      </c>
      <c r="I215" s="10" t="str">
        <f>IFERROR((Dulieu__2[[#This Row],[Giá]]/(Dulieu__2[[#This Row],[Trọng lượng(g)/gói]]*Dulieu__2[[#This Row],[Số Lượng]]))*100,"-")</f>
        <v>-</v>
      </c>
      <c r="J215" s="22" t="str">
        <f xml:space="preserve"> IFERROR(Dulieu__2[[#This Row],[ Giá(đài tệ)/100g]]*775,"-")</f>
        <v>-</v>
      </c>
      <c r="K215" s="20" t="s">
        <v>883</v>
      </c>
      <c r="L215" s="20" t="s">
        <v>30</v>
      </c>
      <c r="M215" s="20" t="s">
        <v>31</v>
      </c>
      <c r="N215" s="20" t="s">
        <v>341</v>
      </c>
      <c r="O215" s="20" t="s">
        <v>49</v>
      </c>
      <c r="P215" s="20" t="s">
        <v>884</v>
      </c>
      <c r="Q215" s="21" t="s">
        <v>1465</v>
      </c>
      <c r="R215" s="21" t="s">
        <v>1136</v>
      </c>
      <c r="S215" s="21" t="s">
        <v>1136</v>
      </c>
      <c r="T215" s="20" t="s">
        <v>51</v>
      </c>
      <c r="U215" s="20" t="s">
        <v>35</v>
      </c>
      <c r="V215" s="20" t="s">
        <v>36</v>
      </c>
      <c r="W215" s="20" t="s">
        <v>877</v>
      </c>
      <c r="X215" s="24" t="s">
        <v>878</v>
      </c>
    </row>
    <row r="216" spans="1:24" x14ac:dyDescent="0.3">
      <c r="A216" s="19" t="s">
        <v>885</v>
      </c>
      <c r="B216" s="20" t="s">
        <v>1172</v>
      </c>
      <c r="C216" s="20" t="s">
        <v>1335</v>
      </c>
      <c r="D216" s="21" t="str">
        <f xml:space="preserve"> IF(Dulieu__2[[#This Row],[Quantity]]&lt;&gt;1, Dulieu__2[[#This Row],[Quantity]],1)</f>
        <v>ật</v>
      </c>
      <c r="E216" s="21" t="str">
        <f>IF(Dulieu__2[[#This Row],[Số Lượng]]&gt;1,Dulieu__2[[#This Row],[Số Lượng]],1)</f>
        <v>ật</v>
      </c>
      <c r="F216" s="20" t="s">
        <v>843</v>
      </c>
      <c r="G216" s="20">
        <v>748</v>
      </c>
      <c r="H216" s="20">
        <f>Dulieu__2[[#This Row],[Giá]]*775</f>
        <v>579700</v>
      </c>
      <c r="I216" s="10" t="str">
        <f>IFERROR((Dulieu__2[[#This Row],[Giá]]/(Dulieu__2[[#This Row],[Trọng lượng(g)/gói]]*Dulieu__2[[#This Row],[Số Lượng]]))*100,"-")</f>
        <v>-</v>
      </c>
      <c r="J216" s="22" t="str">
        <f xml:space="preserve"> IFERROR(Dulieu__2[[#This Row],[ Giá(đài tệ)/100g]]*775,"-")</f>
        <v>-</v>
      </c>
      <c r="K216" s="20" t="s">
        <v>887</v>
      </c>
      <c r="L216" s="20" t="s">
        <v>30</v>
      </c>
      <c r="M216" s="20" t="s">
        <v>31</v>
      </c>
      <c r="N216" s="20" t="s">
        <v>341</v>
      </c>
      <c r="O216" s="20" t="s">
        <v>49</v>
      </c>
      <c r="P216" s="20" t="s">
        <v>888</v>
      </c>
      <c r="Q216" s="21" t="s">
        <v>1466</v>
      </c>
      <c r="R216" s="21" t="s">
        <v>1136</v>
      </c>
      <c r="S216" s="21" t="s">
        <v>1136</v>
      </c>
      <c r="T216" s="20" t="s">
        <v>51</v>
      </c>
      <c r="U216" s="20" t="s">
        <v>35</v>
      </c>
      <c r="V216" s="20" t="s">
        <v>36</v>
      </c>
      <c r="W216" s="20" t="s">
        <v>877</v>
      </c>
      <c r="X216" s="24" t="s">
        <v>878</v>
      </c>
    </row>
    <row r="217" spans="1:24" x14ac:dyDescent="0.3">
      <c r="A217" s="19" t="s">
        <v>889</v>
      </c>
      <c r="B217" s="20" t="s">
        <v>1139</v>
      </c>
      <c r="C217" s="20" t="s">
        <v>1336</v>
      </c>
      <c r="D217" s="21" t="str">
        <f xml:space="preserve"> IF(Dulieu__2[[#This Row],[Quantity]]&lt;&gt;1, Dulieu__2[[#This Row],[Quantity]],1)</f>
        <v xml:space="preserve">i </v>
      </c>
      <c r="E217" s="21" t="str">
        <f>IF(Dulieu__2[[#This Row],[Số Lượng]]&gt;1,Dulieu__2[[#This Row],[Số Lượng]],1)</f>
        <v xml:space="preserve">i </v>
      </c>
      <c r="F217" s="20" t="s">
        <v>843</v>
      </c>
      <c r="G217" s="20">
        <v>615</v>
      </c>
      <c r="H217" s="20">
        <f>Dulieu__2[[#This Row],[Giá]]*775</f>
        <v>476625</v>
      </c>
      <c r="I217" s="10" t="str">
        <f>IFERROR((Dulieu__2[[#This Row],[Giá]]/(Dulieu__2[[#This Row],[Trọng lượng(g)/gói]]*Dulieu__2[[#This Row],[Số Lượng]]))*100,"-")</f>
        <v>-</v>
      </c>
      <c r="J217" s="22" t="str">
        <f xml:space="preserve"> IFERROR(Dulieu__2[[#This Row],[ Giá(đài tệ)/100g]]*775,"-")</f>
        <v>-</v>
      </c>
      <c r="K217" s="20" t="s">
        <v>890</v>
      </c>
      <c r="L217" s="20" t="s">
        <v>340</v>
      </c>
      <c r="M217" s="20" t="s">
        <v>31</v>
      </c>
      <c r="N217" s="20" t="s">
        <v>341</v>
      </c>
      <c r="O217" s="20" t="s">
        <v>49</v>
      </c>
      <c r="P217" s="20" t="s">
        <v>891</v>
      </c>
      <c r="Q217" s="21" t="s">
        <v>1467</v>
      </c>
      <c r="R217" s="21" t="s">
        <v>1468</v>
      </c>
      <c r="S217" s="21">
        <v>500</v>
      </c>
      <c r="T217" s="20" t="s">
        <v>34</v>
      </c>
      <c r="U217" s="20" t="s">
        <v>35</v>
      </c>
      <c r="V217" s="20" t="s">
        <v>36</v>
      </c>
      <c r="W217" s="20" t="s">
        <v>892</v>
      </c>
      <c r="X217" s="24" t="s">
        <v>893</v>
      </c>
    </row>
    <row r="218" spans="1:24" ht="28.8" x14ac:dyDescent="0.3">
      <c r="A218" s="19" t="s">
        <v>899</v>
      </c>
      <c r="B218" s="20" t="s">
        <v>1144</v>
      </c>
      <c r="C218" s="20" t="s">
        <v>1337</v>
      </c>
      <c r="D218" s="21" t="str">
        <f xml:space="preserve"> IF(Dulieu__2[[#This Row],[Quantity]]&lt;&gt;1, Dulieu__2[[#This Row],[Quantity]],1)</f>
        <v xml:space="preserve">g </v>
      </c>
      <c r="E218" s="21" t="str">
        <f>IF(Dulieu__2[[#This Row],[Số Lượng]]&gt;1,Dulieu__2[[#This Row],[Số Lượng]],1)</f>
        <v xml:space="preserve">g </v>
      </c>
      <c r="F218" s="20" t="s">
        <v>843</v>
      </c>
      <c r="G218" s="20">
        <v>999</v>
      </c>
      <c r="H218" s="20">
        <f>Dulieu__2[[#This Row],[Giá]]*775</f>
        <v>774225</v>
      </c>
      <c r="I218" s="10" t="str">
        <f>IFERROR((Dulieu__2[[#This Row],[Giá]]/(Dulieu__2[[#This Row],[Trọng lượng(g)/gói]]*Dulieu__2[[#This Row],[Số Lượng]]))*100,"-")</f>
        <v>-</v>
      </c>
      <c r="J218" s="22" t="str">
        <f xml:space="preserve"> IFERROR(Dulieu__2[[#This Row],[ Giá(đài tệ)/100g]]*775,"-")</f>
        <v>-</v>
      </c>
      <c r="K218" s="20" t="s">
        <v>900</v>
      </c>
      <c r="L218" s="20" t="s">
        <v>151</v>
      </c>
      <c r="M218" s="20" t="s">
        <v>31</v>
      </c>
      <c r="N218" s="20" t="s">
        <v>229</v>
      </c>
      <c r="O218" s="20" t="s">
        <v>49</v>
      </c>
      <c r="P218" s="20" t="s">
        <v>901</v>
      </c>
      <c r="Q218" s="21" t="s">
        <v>1407</v>
      </c>
      <c r="R218" s="21" t="s">
        <v>1426</v>
      </c>
      <c r="S218" s="21">
        <v>1000</v>
      </c>
      <c r="T218" s="20" t="s">
        <v>34</v>
      </c>
      <c r="U218" s="20" t="s">
        <v>35</v>
      </c>
      <c r="V218" s="20" t="s">
        <v>173</v>
      </c>
      <c r="W218" s="20" t="s">
        <v>902</v>
      </c>
      <c r="X218" s="24" t="s">
        <v>156</v>
      </c>
    </row>
    <row r="219" spans="1:24" x14ac:dyDescent="0.3">
      <c r="A219" s="19" t="s">
        <v>145</v>
      </c>
      <c r="B219" s="20" t="s">
        <v>1111</v>
      </c>
      <c r="C219" s="20" t="s">
        <v>1201</v>
      </c>
      <c r="D219" s="21" t="str">
        <f xml:space="preserve"> IF(Dulieu__2[[#This Row],[Quantity]]&lt;&gt;1, Dulieu__2[[#This Row],[Quantity]],1)</f>
        <v xml:space="preserve"> 1</v>
      </c>
      <c r="E219" s="21" t="str">
        <f>IF(Dulieu__2[[#This Row],[Số Lượng]]&gt;1,Dulieu__2[[#This Row],[Số Lượng]],1)</f>
        <v xml:space="preserve"> 1</v>
      </c>
      <c r="F219" s="20" t="s">
        <v>843</v>
      </c>
      <c r="G219" s="20">
        <v>299</v>
      </c>
      <c r="H219" s="20">
        <f>Dulieu__2[[#This Row],[Giá]]*775</f>
        <v>231725</v>
      </c>
      <c r="I219" s="10" t="str">
        <f>IFERROR((Dulieu__2[[#This Row],[Giá]]/(Dulieu__2[[#This Row],[Trọng lượng(g)/gói]]*Dulieu__2[[#This Row],[Số Lượng]]))*100,"-")</f>
        <v>-</v>
      </c>
      <c r="J219" s="22" t="str">
        <f xml:space="preserve"> IFERROR(Dulieu__2[[#This Row],[ Giá(đài tệ)/100g]]*775,"-")</f>
        <v>-</v>
      </c>
      <c r="K219" s="20" t="s">
        <v>903</v>
      </c>
      <c r="L219" s="20"/>
      <c r="M219" s="20"/>
      <c r="N219" s="20"/>
      <c r="O219" s="20"/>
      <c r="P219" s="20"/>
      <c r="Q219" s="21" t="s">
        <v>1407</v>
      </c>
      <c r="R219" s="21"/>
      <c r="S219" s="21">
        <v>1000</v>
      </c>
      <c r="T219" s="20"/>
      <c r="U219" s="20"/>
      <c r="V219" s="20" t="s">
        <v>36</v>
      </c>
      <c r="W219" s="20"/>
      <c r="X219" s="24"/>
    </row>
    <row r="220" spans="1:24" x14ac:dyDescent="0.3">
      <c r="A220" s="19" t="s">
        <v>148</v>
      </c>
      <c r="B220" s="20" t="s">
        <v>1107</v>
      </c>
      <c r="C220" s="20" t="s">
        <v>1202</v>
      </c>
      <c r="D220" s="21" t="str">
        <f xml:space="preserve"> IF(Dulieu__2[[#This Row],[Quantity]]&lt;&gt;1, Dulieu__2[[#This Row],[Quantity]],1)</f>
        <v>ng</v>
      </c>
      <c r="E220" s="21" t="str">
        <f>IF(Dulieu__2[[#This Row],[Số Lượng]]&gt;1,Dulieu__2[[#This Row],[Số Lượng]],1)</f>
        <v>ng</v>
      </c>
      <c r="F220" s="20" t="s">
        <v>843</v>
      </c>
      <c r="G220" s="20">
        <v>990</v>
      </c>
      <c r="H220" s="20">
        <f>Dulieu__2[[#This Row],[Giá]]*775</f>
        <v>767250</v>
      </c>
      <c r="I220" s="10" t="str">
        <f>IFERROR((Dulieu__2[[#This Row],[Giá]]/(Dulieu__2[[#This Row],[Trọng lượng(g)/gói]]*Dulieu__2[[#This Row],[Số Lượng]]))*100,"-")</f>
        <v>-</v>
      </c>
      <c r="J220" s="22" t="str">
        <f xml:space="preserve"> IFERROR(Dulieu__2[[#This Row],[ Giá(đài tệ)/100g]]*775,"-")</f>
        <v>-</v>
      </c>
      <c r="K220" s="20" t="s">
        <v>904</v>
      </c>
      <c r="L220" s="20" t="s">
        <v>151</v>
      </c>
      <c r="M220" s="20" t="s">
        <v>31</v>
      </c>
      <c r="N220" s="20" t="s">
        <v>152</v>
      </c>
      <c r="O220" s="20" t="s">
        <v>49</v>
      </c>
      <c r="P220" s="20" t="s">
        <v>153</v>
      </c>
      <c r="Q220" s="21" t="s">
        <v>1407</v>
      </c>
      <c r="R220" s="21" t="s">
        <v>1408</v>
      </c>
      <c r="S220" s="21">
        <v>1000</v>
      </c>
      <c r="T220" s="20" t="s">
        <v>34</v>
      </c>
      <c r="U220" s="20" t="s">
        <v>35</v>
      </c>
      <c r="V220" s="20" t="s">
        <v>154</v>
      </c>
      <c r="W220" s="20" t="s">
        <v>155</v>
      </c>
      <c r="X220" s="24" t="s">
        <v>156</v>
      </c>
    </row>
    <row r="221" spans="1:24" x14ac:dyDescent="0.3">
      <c r="A221" s="19" t="s">
        <v>160</v>
      </c>
      <c r="B221" s="20" t="s">
        <v>1107</v>
      </c>
      <c r="C221" s="20" t="s">
        <v>1203</v>
      </c>
      <c r="D221" s="21" t="str">
        <f xml:space="preserve"> IF(Dulieu__2[[#This Row],[Quantity]]&lt;&gt;1, Dulieu__2[[#This Row],[Quantity]],1)</f>
        <v>ng</v>
      </c>
      <c r="E221" s="21" t="str">
        <f>IF(Dulieu__2[[#This Row],[Số Lượng]]&gt;1,Dulieu__2[[#This Row],[Số Lượng]],1)</f>
        <v>ng</v>
      </c>
      <c r="F221" s="20" t="s">
        <v>843</v>
      </c>
      <c r="G221" s="20">
        <v>615</v>
      </c>
      <c r="H221" s="20">
        <f>Dulieu__2[[#This Row],[Giá]]*775</f>
        <v>476625</v>
      </c>
      <c r="I221" s="10" t="str">
        <f>IFERROR((Dulieu__2[[#This Row],[Giá]]/(Dulieu__2[[#This Row],[Trọng lượng(g)/gói]]*Dulieu__2[[#This Row],[Số Lượng]]))*100,"-")</f>
        <v>-</v>
      </c>
      <c r="J221" s="22" t="str">
        <f xml:space="preserve"> IFERROR(Dulieu__2[[#This Row],[ Giá(đài tệ)/100g]]*775,"-")</f>
        <v>-</v>
      </c>
      <c r="K221" s="20" t="s">
        <v>905</v>
      </c>
      <c r="L221" s="20" t="s">
        <v>151</v>
      </c>
      <c r="M221" s="20" t="s">
        <v>31</v>
      </c>
      <c r="N221" s="20" t="s">
        <v>152</v>
      </c>
      <c r="O221" s="20" t="s">
        <v>49</v>
      </c>
      <c r="P221" s="20" t="s">
        <v>153</v>
      </c>
      <c r="Q221" s="21" t="s">
        <v>1407</v>
      </c>
      <c r="R221" s="21" t="s">
        <v>1408</v>
      </c>
      <c r="S221" s="21">
        <v>1000</v>
      </c>
      <c r="T221" s="20" t="s">
        <v>34</v>
      </c>
      <c r="U221" s="20" t="s">
        <v>35</v>
      </c>
      <c r="V221" s="20" t="s">
        <v>154</v>
      </c>
      <c r="W221" s="20" t="s">
        <v>155</v>
      </c>
      <c r="X221" s="24" t="s">
        <v>156</v>
      </c>
    </row>
    <row r="222" spans="1:24" x14ac:dyDescent="0.3">
      <c r="A222" s="19" t="s">
        <v>163</v>
      </c>
      <c r="B222" s="20" t="s">
        <v>1107</v>
      </c>
      <c r="C222" s="20" t="s">
        <v>1204</v>
      </c>
      <c r="D222" s="21" t="str">
        <f xml:space="preserve"> IF(Dulieu__2[[#This Row],[Quantity]]&lt;&gt;1, Dulieu__2[[#This Row],[Quantity]],1)</f>
        <v>ng</v>
      </c>
      <c r="E222" s="21" t="str">
        <f>IF(Dulieu__2[[#This Row],[Số Lượng]]&gt;1,Dulieu__2[[#This Row],[Số Lượng]],1)</f>
        <v>ng</v>
      </c>
      <c r="F222" s="20" t="s">
        <v>843</v>
      </c>
      <c r="G222" s="20">
        <v>1280</v>
      </c>
      <c r="H222" s="20">
        <f>Dulieu__2[[#This Row],[Giá]]*775</f>
        <v>992000</v>
      </c>
      <c r="I222" s="10" t="str">
        <f>IFERROR((Dulieu__2[[#This Row],[Giá]]/(Dulieu__2[[#This Row],[Trọng lượng(g)/gói]]*Dulieu__2[[#This Row],[Số Lượng]]))*100,"-")</f>
        <v>-</v>
      </c>
      <c r="J222" s="22" t="str">
        <f xml:space="preserve"> IFERROR(Dulieu__2[[#This Row],[ Giá(đài tệ)/100g]]*775,"-")</f>
        <v>-</v>
      </c>
      <c r="K222" s="20" t="s">
        <v>906</v>
      </c>
      <c r="L222" s="20" t="s">
        <v>151</v>
      </c>
      <c r="M222" s="20" t="s">
        <v>31</v>
      </c>
      <c r="N222" s="20" t="s">
        <v>152</v>
      </c>
      <c r="O222" s="20" t="s">
        <v>49</v>
      </c>
      <c r="P222" s="20" t="s">
        <v>153</v>
      </c>
      <c r="Q222" s="21" t="s">
        <v>1407</v>
      </c>
      <c r="R222" s="21" t="s">
        <v>1408</v>
      </c>
      <c r="S222" s="21">
        <v>1000</v>
      </c>
      <c r="T222" s="20" t="s">
        <v>34</v>
      </c>
      <c r="U222" s="20" t="s">
        <v>35</v>
      </c>
      <c r="V222" s="20" t="s">
        <v>154</v>
      </c>
      <c r="W222" s="20" t="s">
        <v>155</v>
      </c>
      <c r="X222" s="24" t="s">
        <v>156</v>
      </c>
    </row>
    <row r="223" spans="1:24" ht="28.8" x14ac:dyDescent="0.3">
      <c r="A223" s="19" t="s">
        <v>165</v>
      </c>
      <c r="B223" s="20" t="s">
        <v>1106</v>
      </c>
      <c r="C223" s="20" t="s">
        <v>1205</v>
      </c>
      <c r="D223" s="21" t="str">
        <f xml:space="preserve"> IF(Dulieu__2[[#This Row],[Quantity]]&lt;&gt;1, Dulieu__2[[#This Row],[Quantity]],1)</f>
        <v/>
      </c>
      <c r="E223" s="21" t="str">
        <f>IF(Dulieu__2[[#This Row],[Số Lượng]]&gt;1,Dulieu__2[[#This Row],[Số Lượng]],1)</f>
        <v/>
      </c>
      <c r="F223" s="20" t="s">
        <v>843</v>
      </c>
      <c r="G223" s="20">
        <v>180</v>
      </c>
      <c r="H223" s="20">
        <f>Dulieu__2[[#This Row],[Giá]]*775</f>
        <v>139500</v>
      </c>
      <c r="I223" s="10" t="str">
        <f>IFERROR((Dulieu__2[[#This Row],[Giá]]/(Dulieu__2[[#This Row],[Trọng lượng(g)/gói]]*Dulieu__2[[#This Row],[Số Lượng]]))*100,"-")</f>
        <v>-</v>
      </c>
      <c r="J223" s="22" t="str">
        <f xml:space="preserve"> IFERROR(Dulieu__2[[#This Row],[ Giá(đài tệ)/100g]]*775,"-")</f>
        <v>-</v>
      </c>
      <c r="K223" s="20" t="s">
        <v>907</v>
      </c>
      <c r="L223" s="20"/>
      <c r="M223" s="20"/>
      <c r="N223" s="20"/>
      <c r="O223" s="20"/>
      <c r="P223" s="20"/>
      <c r="Q223" s="21" t="s">
        <v>1112</v>
      </c>
      <c r="R223" s="21"/>
      <c r="S223" s="21">
        <v>1000</v>
      </c>
      <c r="T223" s="20"/>
      <c r="U223" s="20"/>
      <c r="V223" s="20" t="s">
        <v>36</v>
      </c>
      <c r="W223" s="20"/>
      <c r="X223" s="24"/>
    </row>
    <row r="224" spans="1:24" ht="28.8" x14ac:dyDescent="0.3">
      <c r="A224" s="19" t="s">
        <v>194</v>
      </c>
      <c r="B224" s="20" t="s">
        <v>1106</v>
      </c>
      <c r="C224" s="20" t="s">
        <v>1211</v>
      </c>
      <c r="D224" s="21" t="str">
        <f xml:space="preserve"> IF(Dulieu__2[[#This Row],[Quantity]]&lt;&gt;1, Dulieu__2[[#This Row],[Quantity]],1)</f>
        <v/>
      </c>
      <c r="E224" s="21" t="str">
        <f>IF(Dulieu__2[[#This Row],[Số Lượng]]&gt;1,Dulieu__2[[#This Row],[Số Lượng]],1)</f>
        <v/>
      </c>
      <c r="F224" s="20" t="s">
        <v>843</v>
      </c>
      <c r="G224" s="20">
        <v>243</v>
      </c>
      <c r="H224" s="20">
        <f>Dulieu__2[[#This Row],[Giá]]*775</f>
        <v>188325</v>
      </c>
      <c r="I224" s="10" t="str">
        <f>IFERROR((Dulieu__2[[#This Row],[Giá]]/(Dulieu__2[[#This Row],[Trọng lượng(g)/gói]]*Dulieu__2[[#This Row],[Số Lượng]]))*100,"-")</f>
        <v>-</v>
      </c>
      <c r="J224" s="22" t="str">
        <f xml:space="preserve"> IFERROR(Dulieu__2[[#This Row],[ Giá(đài tệ)/100g]]*775,"-")</f>
        <v>-</v>
      </c>
      <c r="K224" s="20" t="s">
        <v>908</v>
      </c>
      <c r="L224" s="20"/>
      <c r="M224" s="20"/>
      <c r="N224" s="20"/>
      <c r="O224" s="20"/>
      <c r="P224" s="20"/>
      <c r="Q224" s="21" t="s">
        <v>1112</v>
      </c>
      <c r="R224" s="21"/>
      <c r="S224" s="21">
        <v>1000</v>
      </c>
      <c r="T224" s="20"/>
      <c r="U224" s="20"/>
      <c r="V224" s="20" t="s">
        <v>36</v>
      </c>
      <c r="W224" s="20"/>
      <c r="X224" s="24"/>
    </row>
    <row r="225" spans="1:24" x14ac:dyDescent="0.3">
      <c r="A225" s="19" t="s">
        <v>909</v>
      </c>
      <c r="B225" s="20" t="s">
        <v>1123</v>
      </c>
      <c r="C225" s="20" t="s">
        <v>1218</v>
      </c>
      <c r="D225" s="21" t="str">
        <f xml:space="preserve"> IF(Dulieu__2[[#This Row],[Quantity]]&lt;&gt;1, Dulieu__2[[#This Row],[Quantity]],1)</f>
        <v xml:space="preserve"> </v>
      </c>
      <c r="E225" s="21" t="str">
        <f>IF(Dulieu__2[[#This Row],[Số Lượng]]&gt;1,Dulieu__2[[#This Row],[Số Lượng]],1)</f>
        <v xml:space="preserve"> </v>
      </c>
      <c r="F225" s="20" t="s">
        <v>843</v>
      </c>
      <c r="G225" s="20">
        <v>720</v>
      </c>
      <c r="H225" s="20">
        <f>Dulieu__2[[#This Row],[Giá]]*775</f>
        <v>558000</v>
      </c>
      <c r="I225" s="10" t="str">
        <f>IFERROR((Dulieu__2[[#This Row],[Giá]]/(Dulieu__2[[#This Row],[Trọng lượng(g)/gói]]*Dulieu__2[[#This Row],[Số Lượng]]))*100,"-")</f>
        <v>-</v>
      </c>
      <c r="J225" s="22" t="str">
        <f xml:space="preserve"> IFERROR(Dulieu__2[[#This Row],[ Giá(đài tệ)/100g]]*775,"-")</f>
        <v>-</v>
      </c>
      <c r="K225" s="20" t="s">
        <v>910</v>
      </c>
      <c r="L225" s="20" t="s">
        <v>228</v>
      </c>
      <c r="M225" s="20" t="s">
        <v>31</v>
      </c>
      <c r="N225" s="20" t="s">
        <v>229</v>
      </c>
      <c r="O225" s="20" t="s">
        <v>49</v>
      </c>
      <c r="P225" s="20" t="s">
        <v>230</v>
      </c>
      <c r="Q225" s="21" t="s">
        <v>1114</v>
      </c>
      <c r="R225" s="21" t="s">
        <v>1114</v>
      </c>
      <c r="S225" s="21" t="s">
        <v>1114</v>
      </c>
      <c r="T225" s="20" t="s">
        <v>34</v>
      </c>
      <c r="U225" s="20" t="s">
        <v>35</v>
      </c>
      <c r="V225" s="20" t="s">
        <v>173</v>
      </c>
      <c r="W225" s="20" t="s">
        <v>231</v>
      </c>
      <c r="X225" s="24" t="s">
        <v>232</v>
      </c>
    </row>
    <row r="226" spans="1:24" x14ac:dyDescent="0.3">
      <c r="A226" s="19" t="s">
        <v>911</v>
      </c>
      <c r="B226" s="20" t="s">
        <v>1111</v>
      </c>
      <c r="C226" s="20" t="s">
        <v>1218</v>
      </c>
      <c r="D226" s="21" t="str">
        <f xml:space="preserve"> IF(Dulieu__2[[#This Row],[Quantity]]&lt;&gt;1, Dulieu__2[[#This Row],[Quantity]],1)</f>
        <v xml:space="preserve"> 1</v>
      </c>
      <c r="E226" s="21" t="str">
        <f>IF(Dulieu__2[[#This Row],[Số Lượng]]&gt;1,Dulieu__2[[#This Row],[Số Lượng]],1)</f>
        <v xml:space="preserve"> 1</v>
      </c>
      <c r="F226" s="20" t="s">
        <v>843</v>
      </c>
      <c r="G226" s="20">
        <v>1170</v>
      </c>
      <c r="H226" s="20">
        <f>Dulieu__2[[#This Row],[Giá]]*775</f>
        <v>906750</v>
      </c>
      <c r="I226" s="10">
        <f>IFERROR((Dulieu__2[[#This Row],[Giá]]/(Dulieu__2[[#This Row],[Trọng lượng(g)/gói]]*Dulieu__2[[#This Row],[Số Lượng]]))*100,"-")</f>
        <v>117</v>
      </c>
      <c r="J226" s="22">
        <f xml:space="preserve"> IFERROR(Dulieu__2[[#This Row],[ Giá(đài tệ)/100g]]*775,"-")</f>
        <v>90675</v>
      </c>
      <c r="K226" s="20" t="s">
        <v>912</v>
      </c>
      <c r="L226" s="20" t="s">
        <v>228</v>
      </c>
      <c r="M226" s="20" t="s">
        <v>31</v>
      </c>
      <c r="N226" s="20" t="s">
        <v>229</v>
      </c>
      <c r="O226" s="20" t="s">
        <v>49</v>
      </c>
      <c r="P226" s="20" t="s">
        <v>230</v>
      </c>
      <c r="Q226" s="21" t="s">
        <v>1114</v>
      </c>
      <c r="R226" s="21" t="s">
        <v>1114</v>
      </c>
      <c r="S226" s="21" t="s">
        <v>1114</v>
      </c>
      <c r="T226" s="20" t="s">
        <v>34</v>
      </c>
      <c r="U226" s="20" t="s">
        <v>35</v>
      </c>
      <c r="V226" s="20" t="s">
        <v>173</v>
      </c>
      <c r="W226" s="20" t="s">
        <v>231</v>
      </c>
      <c r="X226" s="24" t="s">
        <v>232</v>
      </c>
    </row>
    <row r="227" spans="1:24" x14ac:dyDescent="0.3">
      <c r="A227" s="19" t="s">
        <v>237</v>
      </c>
      <c r="B227" s="20" t="s">
        <v>1124</v>
      </c>
      <c r="C227" s="20" t="s">
        <v>1218</v>
      </c>
      <c r="D227" s="21" t="str">
        <f xml:space="preserve"> IF(Dulieu__2[[#This Row],[Quantity]]&lt;&gt;1, Dulieu__2[[#This Row],[Quantity]],1)</f>
        <v xml:space="preserve"> 2</v>
      </c>
      <c r="E227" s="21" t="str">
        <f>IF(Dulieu__2[[#This Row],[Số Lượng]]&gt;1,Dulieu__2[[#This Row],[Số Lượng]],1)</f>
        <v xml:space="preserve"> 2</v>
      </c>
      <c r="F227" s="20" t="s">
        <v>843</v>
      </c>
      <c r="G227" s="20">
        <v>1944</v>
      </c>
      <c r="H227" s="20">
        <f>Dulieu__2[[#This Row],[Giá]]*775</f>
        <v>1506600</v>
      </c>
      <c r="I227" s="10">
        <f>IFERROR((Dulieu__2[[#This Row],[Giá]]/(Dulieu__2[[#This Row],[Trọng lượng(g)/gói]]*Dulieu__2[[#This Row],[Số Lượng]]))*100,"-")</f>
        <v>97.2</v>
      </c>
      <c r="J227" s="22">
        <f xml:space="preserve"> IFERROR(Dulieu__2[[#This Row],[ Giá(đài tệ)/100g]]*775,"-")</f>
        <v>75330</v>
      </c>
      <c r="K227" s="20" t="s">
        <v>913</v>
      </c>
      <c r="L227" s="20" t="s">
        <v>228</v>
      </c>
      <c r="M227" s="20" t="s">
        <v>31</v>
      </c>
      <c r="N227" s="20" t="s">
        <v>229</v>
      </c>
      <c r="O227" s="20" t="s">
        <v>49</v>
      </c>
      <c r="P227" s="20" t="s">
        <v>230</v>
      </c>
      <c r="Q227" s="21" t="s">
        <v>1114</v>
      </c>
      <c r="R227" s="21" t="s">
        <v>1114</v>
      </c>
      <c r="S227" s="21" t="s">
        <v>1114</v>
      </c>
      <c r="T227" s="20" t="s">
        <v>34</v>
      </c>
      <c r="U227" s="20" t="s">
        <v>35</v>
      </c>
      <c r="V227" s="20" t="s">
        <v>173</v>
      </c>
      <c r="W227" s="20" t="s">
        <v>231</v>
      </c>
      <c r="X227" s="24" t="s">
        <v>232</v>
      </c>
    </row>
    <row r="228" spans="1:24" x14ac:dyDescent="0.3">
      <c r="A228" s="19" t="s">
        <v>239</v>
      </c>
      <c r="B228" s="20" t="s">
        <v>1111</v>
      </c>
      <c r="C228" s="20" t="s">
        <v>1218</v>
      </c>
      <c r="D228" s="21" t="str">
        <f xml:space="preserve"> IF(Dulieu__2[[#This Row],[Quantity]]&lt;&gt;1, Dulieu__2[[#This Row],[Quantity]],1)</f>
        <v xml:space="preserve"> 1</v>
      </c>
      <c r="E228" s="21" t="str">
        <f>IF(Dulieu__2[[#This Row],[Số Lượng]]&gt;1,Dulieu__2[[#This Row],[Số Lượng]],1)</f>
        <v xml:space="preserve"> 1</v>
      </c>
      <c r="F228" s="20" t="s">
        <v>843</v>
      </c>
      <c r="G228" s="20">
        <v>1620</v>
      </c>
      <c r="H228" s="20">
        <f>Dulieu__2[[#This Row],[Giá]]*775</f>
        <v>1255500</v>
      </c>
      <c r="I228" s="10">
        <f>IFERROR((Dulieu__2[[#This Row],[Giá]]/(Dulieu__2[[#This Row],[Trọng lượng(g)/gói]]*Dulieu__2[[#This Row],[Số Lượng]]))*100,"-")</f>
        <v>162</v>
      </c>
      <c r="J228" s="22">
        <f xml:space="preserve"> IFERROR(Dulieu__2[[#This Row],[ Giá(đài tệ)/100g]]*775,"-")</f>
        <v>125550</v>
      </c>
      <c r="K228" s="20" t="s">
        <v>914</v>
      </c>
      <c r="L228" s="20" t="s">
        <v>228</v>
      </c>
      <c r="M228" s="20" t="s">
        <v>31</v>
      </c>
      <c r="N228" s="20" t="s">
        <v>229</v>
      </c>
      <c r="O228" s="20" t="s">
        <v>49</v>
      </c>
      <c r="P228" s="20" t="s">
        <v>230</v>
      </c>
      <c r="Q228" s="21" t="s">
        <v>1114</v>
      </c>
      <c r="R228" s="21" t="s">
        <v>1114</v>
      </c>
      <c r="S228" s="21" t="s">
        <v>1114</v>
      </c>
      <c r="T228" s="20" t="s">
        <v>34</v>
      </c>
      <c r="U228" s="20" t="s">
        <v>35</v>
      </c>
      <c r="V228" s="20" t="s">
        <v>173</v>
      </c>
      <c r="W228" s="20" t="s">
        <v>231</v>
      </c>
      <c r="X228" s="24" t="s">
        <v>232</v>
      </c>
    </row>
    <row r="229" spans="1:24" x14ac:dyDescent="0.3">
      <c r="A229" s="19" t="s">
        <v>915</v>
      </c>
      <c r="B229" s="20" t="s">
        <v>1144</v>
      </c>
      <c r="C229" s="20" t="s">
        <v>1338</v>
      </c>
      <c r="D229" s="21" t="str">
        <f xml:space="preserve"> IF(Dulieu__2[[#This Row],[Quantity]]&lt;&gt;1, Dulieu__2[[#This Row],[Quantity]],1)</f>
        <v xml:space="preserve">g </v>
      </c>
      <c r="E229" s="21" t="str">
        <f>IF(Dulieu__2[[#This Row],[Số Lượng]]&gt;1,Dulieu__2[[#This Row],[Số Lượng]],1)</f>
        <v xml:space="preserve">g </v>
      </c>
      <c r="F229" s="20" t="s">
        <v>843</v>
      </c>
      <c r="G229" s="20">
        <v>900</v>
      </c>
      <c r="H229" s="20">
        <f>Dulieu__2[[#This Row],[Giá]]*775</f>
        <v>697500</v>
      </c>
      <c r="I229" s="10" t="str">
        <f>IFERROR((Dulieu__2[[#This Row],[Giá]]/(Dulieu__2[[#This Row],[Trọng lượng(g)/gói]]*Dulieu__2[[#This Row],[Số Lượng]]))*100,"-")</f>
        <v>-</v>
      </c>
      <c r="J229" s="22" t="str">
        <f xml:space="preserve"> IFERROR(Dulieu__2[[#This Row],[ Giá(đài tệ)/100g]]*775,"-")</f>
        <v>-</v>
      </c>
      <c r="K229" s="20" t="s">
        <v>916</v>
      </c>
      <c r="L229" s="20" t="s">
        <v>353</v>
      </c>
      <c r="M229" s="20" t="s">
        <v>31</v>
      </c>
      <c r="N229" s="20" t="s">
        <v>229</v>
      </c>
      <c r="O229" s="20" t="s">
        <v>49</v>
      </c>
      <c r="P229" s="20" t="s">
        <v>355</v>
      </c>
      <c r="Q229" s="21" t="s">
        <v>1114</v>
      </c>
      <c r="R229" s="21" t="s">
        <v>1114</v>
      </c>
      <c r="S229" s="21" t="s">
        <v>1114</v>
      </c>
      <c r="T229" s="20" t="s">
        <v>34</v>
      </c>
      <c r="U229" s="20" t="s">
        <v>35</v>
      </c>
      <c r="V229" s="20" t="s">
        <v>917</v>
      </c>
      <c r="W229" s="20" t="s">
        <v>918</v>
      </c>
      <c r="X229" s="24" t="s">
        <v>919</v>
      </c>
    </row>
    <row r="230" spans="1:24" x14ac:dyDescent="0.3">
      <c r="A230" s="19" t="s">
        <v>923</v>
      </c>
      <c r="B230" s="20" t="s">
        <v>335</v>
      </c>
      <c r="C230" s="20" t="s">
        <v>1339</v>
      </c>
      <c r="D230" s="21" t="str">
        <f xml:space="preserve"> IF(Dulieu__2[[#This Row],[Quantity]]&lt;&gt;1, Dulieu__2[[#This Row],[Quantity]],1)</f>
        <v>50</v>
      </c>
      <c r="E230" s="21" t="str">
        <f>IF(Dulieu__2[[#This Row],[Số Lượng]]&gt;1,Dulieu__2[[#This Row],[Số Lượng]],1)</f>
        <v>50</v>
      </c>
      <c r="F230" s="20" t="s">
        <v>843</v>
      </c>
      <c r="G230" s="20">
        <v>499</v>
      </c>
      <c r="H230" s="20">
        <f>Dulieu__2[[#This Row],[Giá]]*775</f>
        <v>386725</v>
      </c>
      <c r="I230" s="10">
        <f>IFERROR((Dulieu__2[[#This Row],[Giá]]/(Dulieu__2[[#This Row],[Trọng lượng(g)/gói]]*Dulieu__2[[#This Row],[Số Lượng]]))*100,"-")</f>
        <v>3.9919999999999995</v>
      </c>
      <c r="J230" s="22">
        <f xml:space="preserve"> IFERROR(Dulieu__2[[#This Row],[ Giá(đài tệ)/100g]]*775,"-")</f>
        <v>3093.7999999999997</v>
      </c>
      <c r="K230" s="20" t="s">
        <v>924</v>
      </c>
      <c r="L230" s="20" t="s">
        <v>925</v>
      </c>
      <c r="M230" s="20" t="s">
        <v>31</v>
      </c>
      <c r="N230" s="20" t="s">
        <v>229</v>
      </c>
      <c r="O230" s="20" t="s">
        <v>49</v>
      </c>
      <c r="P230" s="20" t="s">
        <v>926</v>
      </c>
      <c r="Q230" s="21" t="s">
        <v>1106</v>
      </c>
      <c r="R230" s="21" t="s">
        <v>1089</v>
      </c>
      <c r="S230" s="21" t="s">
        <v>1089</v>
      </c>
      <c r="T230" s="20" t="s">
        <v>34</v>
      </c>
      <c r="U230" s="20" t="s">
        <v>35</v>
      </c>
      <c r="V230" s="20" t="s">
        <v>173</v>
      </c>
      <c r="W230" s="20" t="s">
        <v>927</v>
      </c>
      <c r="X230" s="24" t="s">
        <v>928</v>
      </c>
    </row>
    <row r="231" spans="1:24" x14ac:dyDescent="0.3">
      <c r="A231" s="19" t="s">
        <v>932</v>
      </c>
      <c r="B231" s="20" t="s">
        <v>1102</v>
      </c>
      <c r="C231" s="20" t="s">
        <v>1340</v>
      </c>
      <c r="D231" s="21" t="str">
        <f xml:space="preserve"> IF(Dulieu__2[[#This Row],[Quantity]]&lt;&gt;1, Dulieu__2[[#This Row],[Quantity]],1)</f>
        <v xml:space="preserve"> 6</v>
      </c>
      <c r="E231" s="21" t="str">
        <f>IF(Dulieu__2[[#This Row],[Số Lượng]]&gt;1,Dulieu__2[[#This Row],[Số Lượng]],1)</f>
        <v xml:space="preserve"> 6</v>
      </c>
      <c r="F231" s="20" t="s">
        <v>843</v>
      </c>
      <c r="G231" s="20">
        <v>585</v>
      </c>
      <c r="H231" s="20">
        <f>Dulieu__2[[#This Row],[Giá]]*775</f>
        <v>453375</v>
      </c>
      <c r="I231" s="10" t="str">
        <f>IFERROR((Dulieu__2[[#This Row],[Giá]]/(Dulieu__2[[#This Row],[Trọng lượng(g)/gói]]*Dulieu__2[[#This Row],[Số Lượng]]))*100,"-")</f>
        <v>-</v>
      </c>
      <c r="J231" s="22" t="str">
        <f xml:space="preserve"> IFERROR(Dulieu__2[[#This Row],[ Giá(đài tệ)/100g]]*775,"-")</f>
        <v>-</v>
      </c>
      <c r="K231" s="20" t="s">
        <v>934</v>
      </c>
      <c r="L231" s="20" t="s">
        <v>276</v>
      </c>
      <c r="M231" s="20" t="s">
        <v>31</v>
      </c>
      <c r="N231" s="20" t="s">
        <v>229</v>
      </c>
      <c r="O231" s="20" t="s">
        <v>49</v>
      </c>
      <c r="P231" s="20" t="s">
        <v>935</v>
      </c>
      <c r="Q231" s="21" t="s">
        <v>1089</v>
      </c>
      <c r="R231" s="21" t="s">
        <v>1469</v>
      </c>
      <c r="S231" s="21">
        <v>250</v>
      </c>
      <c r="T231" s="20" t="s">
        <v>51</v>
      </c>
      <c r="U231" s="20" t="s">
        <v>35</v>
      </c>
      <c r="V231" s="20" t="s">
        <v>173</v>
      </c>
      <c r="W231" s="20" t="s">
        <v>92</v>
      </c>
      <c r="X231" s="24"/>
    </row>
    <row r="232" spans="1:24" ht="28.8" x14ac:dyDescent="0.3">
      <c r="A232" s="19" t="s">
        <v>936</v>
      </c>
      <c r="B232" s="20" t="s">
        <v>1174</v>
      </c>
      <c r="C232" s="20" t="s">
        <v>1341</v>
      </c>
      <c r="D232" s="21" t="str">
        <f xml:space="preserve"> IF(Dulieu__2[[#This Row],[Quantity]]&lt;&gt;1, Dulieu__2[[#This Row],[Quantity]],1)</f>
        <v xml:space="preserve">7 </v>
      </c>
      <c r="E232" s="21" t="str">
        <f>IF(Dulieu__2[[#This Row],[Số Lượng]]&gt;1,Dulieu__2[[#This Row],[Số Lượng]],1)</f>
        <v xml:space="preserve">7 </v>
      </c>
      <c r="F232" s="20" t="s">
        <v>843</v>
      </c>
      <c r="G232" s="20">
        <v>680</v>
      </c>
      <c r="H232" s="20">
        <f>Dulieu__2[[#This Row],[Giá]]*775</f>
        <v>527000</v>
      </c>
      <c r="I232" s="10" t="str">
        <f>IFERROR((Dulieu__2[[#This Row],[Giá]]/(Dulieu__2[[#This Row],[Trọng lượng(g)/gói]]*Dulieu__2[[#This Row],[Số Lượng]]))*100,"-")</f>
        <v>-</v>
      </c>
      <c r="J232" s="22" t="str">
        <f xml:space="preserve"> IFERROR(Dulieu__2[[#This Row],[ Giá(đài tệ)/100g]]*775,"-")</f>
        <v>-</v>
      </c>
      <c r="K232" s="20" t="s">
        <v>938</v>
      </c>
      <c r="L232" s="20" t="s">
        <v>276</v>
      </c>
      <c r="M232" s="20"/>
      <c r="N232" s="20"/>
      <c r="O232" s="20" t="s">
        <v>49</v>
      </c>
      <c r="P232" s="20"/>
      <c r="Q232" s="21" t="s">
        <v>1106</v>
      </c>
      <c r="R232" s="21"/>
      <c r="S232" s="21"/>
      <c r="T232" s="20"/>
      <c r="U232" s="20"/>
      <c r="V232" s="20" t="s">
        <v>173</v>
      </c>
      <c r="W232" s="20" t="s">
        <v>940</v>
      </c>
      <c r="X232" s="24"/>
    </row>
    <row r="233" spans="1:24" ht="43.2" x14ac:dyDescent="0.3">
      <c r="A233" s="19" t="s">
        <v>311</v>
      </c>
      <c r="B233" s="20" t="s">
        <v>1139</v>
      </c>
      <c r="C233" s="20" t="s">
        <v>1235</v>
      </c>
      <c r="D233" s="21" t="str">
        <f xml:space="preserve"> IF(Dulieu__2[[#This Row],[Quantity]]&lt;&gt;1, Dulieu__2[[#This Row],[Quantity]],1)</f>
        <v xml:space="preserve">i </v>
      </c>
      <c r="E233" s="21" t="str">
        <f>IF(Dulieu__2[[#This Row],[Số Lượng]]&gt;1,Dulieu__2[[#This Row],[Số Lượng]],1)</f>
        <v xml:space="preserve">i </v>
      </c>
      <c r="F233" s="20" t="s">
        <v>843</v>
      </c>
      <c r="G233" s="20">
        <v>162</v>
      </c>
      <c r="H233" s="20">
        <f>Dulieu__2[[#This Row],[Giá]]*775</f>
        <v>125550</v>
      </c>
      <c r="I233" s="10" t="str">
        <f>IFERROR((Dulieu__2[[#This Row],[Giá]]/(Dulieu__2[[#This Row],[Trọng lượng(g)/gói]]*Dulieu__2[[#This Row],[Số Lượng]]))*100,"-")</f>
        <v>-</v>
      </c>
      <c r="J233" s="22" t="str">
        <f xml:space="preserve"> IFERROR(Dulieu__2[[#This Row],[ Giá(đài tệ)/100g]]*775,"-")</f>
        <v>-</v>
      </c>
      <c r="K233" s="20" t="s">
        <v>943</v>
      </c>
      <c r="L233" s="20"/>
      <c r="M233" s="20"/>
      <c r="N233" s="20"/>
      <c r="O233" s="20"/>
      <c r="P233" s="20"/>
      <c r="Q233" s="21" t="s">
        <v>1112</v>
      </c>
      <c r="R233" s="21"/>
      <c r="S233" s="21">
        <v>1000</v>
      </c>
      <c r="T233" s="20"/>
      <c r="U233" s="20"/>
      <c r="V233" s="20" t="s">
        <v>36</v>
      </c>
      <c r="W233" s="20"/>
      <c r="X233" s="24"/>
    </row>
    <row r="234" spans="1:24" ht="28.8" x14ac:dyDescent="0.3">
      <c r="A234" s="19" t="s">
        <v>314</v>
      </c>
      <c r="B234" s="20" t="s">
        <v>1140</v>
      </c>
      <c r="C234" s="20" t="s">
        <v>1236</v>
      </c>
      <c r="D234" s="21" t="str">
        <f xml:space="preserve"> IF(Dulieu__2[[#This Row],[Quantity]]&lt;&gt;1, Dulieu__2[[#This Row],[Quantity]],1)</f>
        <v>kg</v>
      </c>
      <c r="E234" s="21" t="str">
        <f>IF(Dulieu__2[[#This Row],[Số Lượng]]&gt;1,Dulieu__2[[#This Row],[Số Lượng]],1)</f>
        <v>kg</v>
      </c>
      <c r="F234" s="20" t="s">
        <v>843</v>
      </c>
      <c r="G234" s="20">
        <v>162</v>
      </c>
      <c r="H234" s="20">
        <f>Dulieu__2[[#This Row],[Giá]]*775</f>
        <v>125550</v>
      </c>
      <c r="I234" s="10" t="str">
        <f>IFERROR((Dulieu__2[[#This Row],[Giá]]/(Dulieu__2[[#This Row],[Trọng lượng(g)/gói]]*Dulieu__2[[#This Row],[Số Lượng]]))*100,"-")</f>
        <v>-</v>
      </c>
      <c r="J234" s="22" t="str">
        <f xml:space="preserve"> IFERROR(Dulieu__2[[#This Row],[ Giá(đài tệ)/100g]]*775,"-")</f>
        <v>-</v>
      </c>
      <c r="K234" s="20" t="s">
        <v>944</v>
      </c>
      <c r="L234" s="20"/>
      <c r="M234" s="20"/>
      <c r="N234" s="20"/>
      <c r="O234" s="20"/>
      <c r="P234" s="20"/>
      <c r="Q234" s="21" t="s">
        <v>1112</v>
      </c>
      <c r="R234" s="21"/>
      <c r="S234" s="21">
        <v>1000</v>
      </c>
      <c r="T234" s="20"/>
      <c r="U234" s="20"/>
      <c r="V234" s="20" t="s">
        <v>36</v>
      </c>
      <c r="W234" s="20"/>
      <c r="X234" s="24"/>
    </row>
    <row r="235" spans="1:24" ht="28.8" x14ac:dyDescent="0.3">
      <c r="A235" s="19" t="s">
        <v>945</v>
      </c>
      <c r="B235" s="20" t="s">
        <v>1175</v>
      </c>
      <c r="C235" s="20" t="s">
        <v>1342</v>
      </c>
      <c r="D235" s="21" t="str">
        <f xml:space="preserve"> IF(Dulieu__2[[#This Row],[Quantity]]&lt;&gt;1, Dulieu__2[[#This Row],[Quantity]],1)</f>
        <v xml:space="preserve">p </v>
      </c>
      <c r="E235" s="21" t="str">
        <f>IF(Dulieu__2[[#This Row],[Số Lượng]]&gt;1,Dulieu__2[[#This Row],[Số Lượng]],1)</f>
        <v xml:space="preserve">p </v>
      </c>
      <c r="F235" s="20" t="s">
        <v>843</v>
      </c>
      <c r="G235" s="20">
        <v>1499</v>
      </c>
      <c r="H235" s="20">
        <f>Dulieu__2[[#This Row],[Giá]]*775</f>
        <v>1161725</v>
      </c>
      <c r="I235" s="10" t="str">
        <f>IFERROR((Dulieu__2[[#This Row],[Giá]]/(Dulieu__2[[#This Row],[Trọng lượng(g)/gói]]*Dulieu__2[[#This Row],[Số Lượng]]))*100,"-")</f>
        <v>-</v>
      </c>
      <c r="J235" s="22" t="str">
        <f xml:space="preserve"> IFERROR(Dulieu__2[[#This Row],[ Giá(đài tệ)/100g]]*775,"-")</f>
        <v>-</v>
      </c>
      <c r="K235" s="20" t="s">
        <v>946</v>
      </c>
      <c r="L235" s="20" t="s">
        <v>170</v>
      </c>
      <c r="M235" s="20" t="s">
        <v>31</v>
      </c>
      <c r="N235" s="20" t="s">
        <v>318</v>
      </c>
      <c r="O235" s="20" t="s">
        <v>49</v>
      </c>
      <c r="P235" s="20" t="s">
        <v>947</v>
      </c>
      <c r="Q235" s="21" t="s">
        <v>1114</v>
      </c>
      <c r="R235" s="21" t="s">
        <v>1428</v>
      </c>
      <c r="S235" s="21">
        <v>1000</v>
      </c>
      <c r="T235" s="20"/>
      <c r="U235" s="20" t="s">
        <v>35</v>
      </c>
      <c r="V235" s="20" t="s">
        <v>173</v>
      </c>
      <c r="W235" s="20" t="s">
        <v>174</v>
      </c>
      <c r="X235" s="24"/>
    </row>
    <row r="236" spans="1:24" x14ac:dyDescent="0.3">
      <c r="A236" s="19" t="s">
        <v>948</v>
      </c>
      <c r="B236" s="20" t="s">
        <v>1176</v>
      </c>
      <c r="C236" s="20" t="s">
        <v>1343</v>
      </c>
      <c r="D236" s="21" t="str">
        <f xml:space="preserve"> IF(Dulieu__2[[#This Row],[Quantity]]&lt;&gt;1, Dulieu__2[[#This Row],[Quantity]],1)</f>
        <v>cà</v>
      </c>
      <c r="E236" s="21" t="str">
        <f>IF(Dulieu__2[[#This Row],[Số Lượng]]&gt;1,Dulieu__2[[#This Row],[Số Lượng]],1)</f>
        <v>cà</v>
      </c>
      <c r="F236" s="20" t="s">
        <v>843</v>
      </c>
      <c r="G236" s="20">
        <v>50</v>
      </c>
      <c r="H236" s="20">
        <f>Dulieu__2[[#This Row],[Giá]]*775</f>
        <v>38750</v>
      </c>
      <c r="I236" s="10" t="str">
        <f>IFERROR((Dulieu__2[[#This Row],[Giá]]/(Dulieu__2[[#This Row],[Trọng lượng(g)/gói]]*Dulieu__2[[#This Row],[Số Lượng]]))*100,"-")</f>
        <v>-</v>
      </c>
      <c r="J236" s="22" t="str">
        <f xml:space="preserve"> IFERROR(Dulieu__2[[#This Row],[ Giá(đài tệ)/100g]]*775,"-")</f>
        <v>-</v>
      </c>
      <c r="K236" s="20" t="s">
        <v>949</v>
      </c>
      <c r="L236" s="20"/>
      <c r="M236" s="20"/>
      <c r="N236" s="20"/>
      <c r="O236" s="20"/>
      <c r="P236" s="20"/>
      <c r="Q236" s="21" t="s">
        <v>1136</v>
      </c>
      <c r="R236" s="21"/>
      <c r="S236" s="21">
        <v>200</v>
      </c>
      <c r="T236" s="20"/>
      <c r="U236" s="20"/>
      <c r="V236" s="20" t="s">
        <v>36</v>
      </c>
      <c r="W236" s="20"/>
      <c r="X236" s="24"/>
    </row>
    <row r="237" spans="1:24" x14ac:dyDescent="0.3">
      <c r="A237" s="19" t="s">
        <v>950</v>
      </c>
      <c r="B237" s="20" t="s">
        <v>1107</v>
      </c>
      <c r="C237" s="20" t="s">
        <v>1344</v>
      </c>
      <c r="D237" s="21" t="str">
        <f xml:space="preserve"> IF(Dulieu__2[[#This Row],[Quantity]]&lt;&gt;1, Dulieu__2[[#This Row],[Quantity]],1)</f>
        <v>ng</v>
      </c>
      <c r="E237" s="21" t="str">
        <f>IF(Dulieu__2[[#This Row],[Số Lượng]]&gt;1,Dulieu__2[[#This Row],[Số Lượng]],1)</f>
        <v>ng</v>
      </c>
      <c r="F237" s="20" t="s">
        <v>843</v>
      </c>
      <c r="G237" s="20">
        <v>50</v>
      </c>
      <c r="H237" s="20">
        <f>Dulieu__2[[#This Row],[Giá]]*775</f>
        <v>38750</v>
      </c>
      <c r="I237" s="10" t="str">
        <f>IFERROR((Dulieu__2[[#This Row],[Giá]]/(Dulieu__2[[#This Row],[Trọng lượng(g)/gói]]*Dulieu__2[[#This Row],[Số Lượng]]))*100,"-")</f>
        <v>-</v>
      </c>
      <c r="J237" s="22" t="str">
        <f xml:space="preserve"> IFERROR(Dulieu__2[[#This Row],[ Giá(đài tệ)/100g]]*775,"-")</f>
        <v>-</v>
      </c>
      <c r="K237" s="20" t="s">
        <v>951</v>
      </c>
      <c r="L237" s="20"/>
      <c r="M237" s="20"/>
      <c r="N237" s="20"/>
      <c r="O237" s="20"/>
      <c r="P237" s="20"/>
      <c r="Q237" s="21" t="s">
        <v>1106</v>
      </c>
      <c r="R237" s="21"/>
      <c r="S237" s="21"/>
      <c r="T237" s="20"/>
      <c r="U237" s="20"/>
      <c r="V237" s="20" t="s">
        <v>36</v>
      </c>
      <c r="W237" s="20"/>
      <c r="X237" s="24"/>
    </row>
    <row r="238" spans="1:24" x14ac:dyDescent="0.3">
      <c r="A238" s="19" t="s">
        <v>952</v>
      </c>
      <c r="B238" s="20" t="s">
        <v>1107</v>
      </c>
      <c r="C238" s="20" t="s">
        <v>1344</v>
      </c>
      <c r="D238" s="21" t="str">
        <f xml:space="preserve"> IF(Dulieu__2[[#This Row],[Quantity]]&lt;&gt;1, Dulieu__2[[#This Row],[Quantity]],1)</f>
        <v>ng</v>
      </c>
      <c r="E238" s="21" t="str">
        <f>IF(Dulieu__2[[#This Row],[Số Lượng]]&gt;1,Dulieu__2[[#This Row],[Số Lượng]],1)</f>
        <v>ng</v>
      </c>
      <c r="F238" s="20" t="s">
        <v>843</v>
      </c>
      <c r="G238" s="20">
        <v>50</v>
      </c>
      <c r="H238" s="20">
        <f>Dulieu__2[[#This Row],[Giá]]*775</f>
        <v>38750</v>
      </c>
      <c r="I238" s="10" t="str">
        <f>IFERROR((Dulieu__2[[#This Row],[Giá]]/(Dulieu__2[[#This Row],[Trọng lượng(g)/gói]]*Dulieu__2[[#This Row],[Số Lượng]]))*100,"-")</f>
        <v>-</v>
      </c>
      <c r="J238" s="22" t="str">
        <f xml:space="preserve"> IFERROR(Dulieu__2[[#This Row],[ Giá(đài tệ)/100g]]*775,"-")</f>
        <v>-</v>
      </c>
      <c r="K238" s="20" t="s">
        <v>953</v>
      </c>
      <c r="L238" s="20"/>
      <c r="M238" s="20"/>
      <c r="N238" s="20"/>
      <c r="O238" s="20"/>
      <c r="P238" s="20"/>
      <c r="Q238" s="21" t="s">
        <v>1106</v>
      </c>
      <c r="R238" s="21"/>
      <c r="S238" s="21"/>
      <c r="T238" s="20"/>
      <c r="U238" s="20"/>
      <c r="V238" s="20" t="s">
        <v>36</v>
      </c>
      <c r="W238" s="20"/>
      <c r="X238" s="24"/>
    </row>
    <row r="239" spans="1:24" x14ac:dyDescent="0.3">
      <c r="A239" s="19" t="s">
        <v>954</v>
      </c>
      <c r="B239" s="20" t="s">
        <v>1107</v>
      </c>
      <c r="C239" s="20" t="s">
        <v>1377</v>
      </c>
      <c r="D239" s="21" t="str">
        <f xml:space="preserve"> IF(Dulieu__2[[#This Row],[Quantity]]&lt;&gt;1, Dulieu__2[[#This Row],[Quantity]],1)</f>
        <v>ng</v>
      </c>
      <c r="E239" s="21" t="str">
        <f>IF(Dulieu__2[[#This Row],[Số Lượng]]&gt;1,Dulieu__2[[#This Row],[Số Lượng]],1)</f>
        <v>ng</v>
      </c>
      <c r="F239" s="20" t="s">
        <v>843</v>
      </c>
      <c r="G239" s="20">
        <v>50</v>
      </c>
      <c r="H239" s="20">
        <f>Dulieu__2[[#This Row],[Giá]]*775</f>
        <v>38750</v>
      </c>
      <c r="I239" s="10" t="str">
        <f>IFERROR((Dulieu__2[[#This Row],[Giá]]/(Dulieu__2[[#This Row],[Trọng lượng(g)/gói]]*Dulieu__2[[#This Row],[Số Lượng]]))*100,"-")</f>
        <v>-</v>
      </c>
      <c r="J239" s="22" t="str">
        <f xml:space="preserve"> IFERROR(Dulieu__2[[#This Row],[ Giá(đài tệ)/100g]]*775,"-")</f>
        <v>-</v>
      </c>
      <c r="K239" s="20" t="s">
        <v>955</v>
      </c>
      <c r="L239" s="20"/>
      <c r="M239" s="20"/>
      <c r="N239" s="20"/>
      <c r="O239" s="20"/>
      <c r="P239" s="20"/>
      <c r="Q239" s="21" t="s">
        <v>1106</v>
      </c>
      <c r="R239" s="21"/>
      <c r="S239" s="21"/>
      <c r="T239" s="20"/>
      <c r="U239" s="20"/>
      <c r="V239" s="20" t="s">
        <v>36</v>
      </c>
      <c r="W239" s="20"/>
      <c r="X239" s="24"/>
    </row>
    <row r="240" spans="1:24" x14ac:dyDescent="0.3">
      <c r="A240" s="19" t="s">
        <v>956</v>
      </c>
      <c r="B240" s="20" t="s">
        <v>1107</v>
      </c>
      <c r="C240" s="20" t="s">
        <v>1345</v>
      </c>
      <c r="D240" s="21" t="str">
        <f xml:space="preserve"> IF(Dulieu__2[[#This Row],[Quantity]]&lt;&gt;1, Dulieu__2[[#This Row],[Quantity]],1)</f>
        <v>ng</v>
      </c>
      <c r="E240" s="21" t="str">
        <f>IF(Dulieu__2[[#This Row],[Số Lượng]]&gt;1,Dulieu__2[[#This Row],[Số Lượng]],1)</f>
        <v>ng</v>
      </c>
      <c r="F240" s="20" t="s">
        <v>843</v>
      </c>
      <c r="G240" s="20">
        <v>50</v>
      </c>
      <c r="H240" s="20">
        <f>Dulieu__2[[#This Row],[Giá]]*775</f>
        <v>38750</v>
      </c>
      <c r="I240" s="10" t="str">
        <f>IFERROR((Dulieu__2[[#This Row],[Giá]]/(Dulieu__2[[#This Row],[Trọng lượng(g)/gói]]*Dulieu__2[[#This Row],[Số Lượng]]))*100,"-")</f>
        <v>-</v>
      </c>
      <c r="J240" s="22" t="str">
        <f xml:space="preserve"> IFERROR(Dulieu__2[[#This Row],[ Giá(đài tệ)/100g]]*775,"-")</f>
        <v>-</v>
      </c>
      <c r="K240" s="20" t="s">
        <v>957</v>
      </c>
      <c r="L240" s="20"/>
      <c r="M240" s="20"/>
      <c r="N240" s="20"/>
      <c r="O240" s="20"/>
      <c r="P240" s="20"/>
      <c r="Q240" s="21" t="s">
        <v>1106</v>
      </c>
      <c r="R240" s="21"/>
      <c r="S240" s="21"/>
      <c r="T240" s="20"/>
      <c r="U240" s="20"/>
      <c r="V240" s="20" t="s">
        <v>36</v>
      </c>
      <c r="W240" s="20"/>
      <c r="X240" s="24"/>
    </row>
    <row r="241" spans="1:24" x14ac:dyDescent="0.3">
      <c r="A241" s="19" t="s">
        <v>958</v>
      </c>
      <c r="B241" s="20" t="s">
        <v>1107</v>
      </c>
      <c r="C241" s="20" t="s">
        <v>1346</v>
      </c>
      <c r="D241" s="21" t="str">
        <f xml:space="preserve"> IF(Dulieu__2[[#This Row],[Quantity]]&lt;&gt;1, Dulieu__2[[#This Row],[Quantity]],1)</f>
        <v>ng</v>
      </c>
      <c r="E241" s="21" t="str">
        <f>IF(Dulieu__2[[#This Row],[Số Lượng]]&gt;1,Dulieu__2[[#This Row],[Số Lượng]],1)</f>
        <v>ng</v>
      </c>
      <c r="F241" s="20" t="s">
        <v>843</v>
      </c>
      <c r="G241" s="20">
        <v>50</v>
      </c>
      <c r="H241" s="20">
        <f>Dulieu__2[[#This Row],[Giá]]*775</f>
        <v>38750</v>
      </c>
      <c r="I241" s="10" t="str">
        <f>IFERROR((Dulieu__2[[#This Row],[Giá]]/(Dulieu__2[[#This Row],[Trọng lượng(g)/gói]]*Dulieu__2[[#This Row],[Số Lượng]]))*100,"-")</f>
        <v>-</v>
      </c>
      <c r="J241" s="22" t="str">
        <f xml:space="preserve"> IFERROR(Dulieu__2[[#This Row],[ Giá(đài tệ)/100g]]*775,"-")</f>
        <v>-</v>
      </c>
      <c r="K241" s="20" t="s">
        <v>959</v>
      </c>
      <c r="L241" s="20"/>
      <c r="M241" s="20"/>
      <c r="N241" s="20"/>
      <c r="O241" s="20"/>
      <c r="P241" s="20"/>
      <c r="Q241" s="21" t="s">
        <v>1106</v>
      </c>
      <c r="R241" s="21"/>
      <c r="S241" s="21"/>
      <c r="T241" s="20"/>
      <c r="U241" s="20"/>
      <c r="V241" s="20" t="s">
        <v>36</v>
      </c>
      <c r="W241" s="20"/>
      <c r="X241" s="24"/>
    </row>
    <row r="242" spans="1:24" x14ac:dyDescent="0.3">
      <c r="A242" s="19" t="s">
        <v>960</v>
      </c>
      <c r="B242" s="20" t="s">
        <v>1177</v>
      </c>
      <c r="C242" s="20" t="s">
        <v>1347</v>
      </c>
      <c r="D242" s="21" t="str">
        <f xml:space="preserve"> IF(Dulieu__2[[#This Row],[Quantity]]&lt;&gt;1, Dulieu__2[[#This Row],[Quantity]],1)</f>
        <v>lớ</v>
      </c>
      <c r="E242" s="21" t="str">
        <f>IF(Dulieu__2[[#This Row],[Số Lượng]]&gt;1,Dulieu__2[[#This Row],[Số Lượng]],1)</f>
        <v>lớ</v>
      </c>
      <c r="F242" s="20" t="s">
        <v>843</v>
      </c>
      <c r="G242" s="20">
        <v>199</v>
      </c>
      <c r="H242" s="20">
        <f>Dulieu__2[[#This Row],[Giá]]*775</f>
        <v>154225</v>
      </c>
      <c r="I242" s="10" t="str">
        <f>IFERROR((Dulieu__2[[#This Row],[Giá]]/(Dulieu__2[[#This Row],[Trọng lượng(g)/gói]]*Dulieu__2[[#This Row],[Số Lượng]]))*100,"-")</f>
        <v>-</v>
      </c>
      <c r="J242" s="22" t="str">
        <f xml:space="preserve"> IFERROR(Dulieu__2[[#This Row],[ Giá(đài tệ)/100g]]*775,"-")</f>
        <v>-</v>
      </c>
      <c r="K242" s="20" t="s">
        <v>962</v>
      </c>
      <c r="L242" s="20"/>
      <c r="M242" s="20"/>
      <c r="N242" s="20"/>
      <c r="O242" s="20"/>
      <c r="P242" s="20"/>
      <c r="Q242" s="21" t="s">
        <v>1106</v>
      </c>
      <c r="R242" s="21"/>
      <c r="S242" s="21">
        <v>1000</v>
      </c>
      <c r="T242" s="20"/>
      <c r="U242" s="20"/>
      <c r="V242" s="20" t="s">
        <v>36</v>
      </c>
      <c r="W242" s="20"/>
      <c r="X242" s="24"/>
    </row>
    <row r="243" spans="1:24" x14ac:dyDescent="0.3">
      <c r="A243" s="19" t="s">
        <v>963</v>
      </c>
      <c r="B243" s="20" t="s">
        <v>1127</v>
      </c>
      <c r="C243" s="20" t="s">
        <v>1348</v>
      </c>
      <c r="D243" s="21" t="str">
        <f xml:space="preserve"> IF(Dulieu__2[[#This Row],[Quantity]]&lt;&gt;1, Dulieu__2[[#This Row],[Quantity]],1)</f>
        <v>uy</v>
      </c>
      <c r="E243" s="21" t="str">
        <f>IF(Dulieu__2[[#This Row],[Số Lượng]]&gt;1,Dulieu__2[[#This Row],[Số Lượng]],1)</f>
        <v>uy</v>
      </c>
      <c r="F243" s="20" t="s">
        <v>843</v>
      </c>
      <c r="G243" s="20">
        <v>160</v>
      </c>
      <c r="H243" s="20">
        <f>Dulieu__2[[#This Row],[Giá]]*775</f>
        <v>124000</v>
      </c>
      <c r="I243" s="10" t="str">
        <f>IFERROR((Dulieu__2[[#This Row],[Giá]]/(Dulieu__2[[#This Row],[Trọng lượng(g)/gói]]*Dulieu__2[[#This Row],[Số Lượng]]))*100,"-")</f>
        <v>-</v>
      </c>
      <c r="J243" s="22" t="str">
        <f xml:space="preserve"> IFERROR(Dulieu__2[[#This Row],[ Giá(đài tệ)/100g]]*775,"-")</f>
        <v>-</v>
      </c>
      <c r="K243" s="20" t="s">
        <v>964</v>
      </c>
      <c r="L243" s="20"/>
      <c r="M243" s="20"/>
      <c r="N243" s="20"/>
      <c r="O243" s="20"/>
      <c r="P243" s="20"/>
      <c r="Q243" s="21" t="s">
        <v>1128</v>
      </c>
      <c r="R243" s="21"/>
      <c r="S243" s="21" t="s">
        <v>1479</v>
      </c>
      <c r="T243" s="20"/>
      <c r="U243" s="20"/>
      <c r="V243" s="20" t="s">
        <v>36</v>
      </c>
      <c r="W243" s="20"/>
      <c r="X243" s="24"/>
    </row>
    <row r="244" spans="1:24" ht="28.8" x14ac:dyDescent="0.3">
      <c r="A244" s="19" t="s">
        <v>965</v>
      </c>
      <c r="B244" s="20" t="s">
        <v>1088</v>
      </c>
      <c r="C244" s="20" t="s">
        <v>1349</v>
      </c>
      <c r="D244" s="21" t="str">
        <f xml:space="preserve"> IF(Dulieu__2[[#This Row],[Quantity]]&lt;&gt;1, Dulieu__2[[#This Row],[Quantity]],1)</f>
        <v>10</v>
      </c>
      <c r="E244" s="21" t="str">
        <f>IF(Dulieu__2[[#This Row],[Số Lượng]]&gt;1,Dulieu__2[[#This Row],[Số Lượng]],1)</f>
        <v>10</v>
      </c>
      <c r="F244" s="20" t="s">
        <v>843</v>
      </c>
      <c r="G244" s="20">
        <v>1799</v>
      </c>
      <c r="H244" s="20">
        <f>Dulieu__2[[#This Row],[Giá]]*775</f>
        <v>1394225</v>
      </c>
      <c r="I244" s="10" t="str">
        <f>IFERROR((Dulieu__2[[#This Row],[Giá]]/(Dulieu__2[[#This Row],[Trọng lượng(g)/gói]]*Dulieu__2[[#This Row],[Số Lượng]]))*100,"-")</f>
        <v>-</v>
      </c>
      <c r="J244" s="22" t="str">
        <f xml:space="preserve"> IFERROR(Dulieu__2[[#This Row],[ Giá(đài tệ)/100g]]*775,"-")</f>
        <v>-</v>
      </c>
      <c r="K244" s="20" t="s">
        <v>966</v>
      </c>
      <c r="L244" s="20" t="s">
        <v>151</v>
      </c>
      <c r="M244" s="20" t="s">
        <v>31</v>
      </c>
      <c r="N244" s="20" t="s">
        <v>229</v>
      </c>
      <c r="O244" s="20" t="s">
        <v>49</v>
      </c>
      <c r="P244" s="20" t="s">
        <v>901</v>
      </c>
      <c r="Q244" s="21" t="s">
        <v>1407</v>
      </c>
      <c r="R244" s="21" t="s">
        <v>1426</v>
      </c>
      <c r="S244" s="21">
        <v>1001</v>
      </c>
      <c r="T244" s="20" t="s">
        <v>34</v>
      </c>
      <c r="U244" s="20" t="s">
        <v>35</v>
      </c>
      <c r="V244" s="20" t="s">
        <v>173</v>
      </c>
      <c r="W244" s="20" t="s">
        <v>902</v>
      </c>
      <c r="X244" s="24" t="s">
        <v>156</v>
      </c>
    </row>
    <row r="245" spans="1:24" x14ac:dyDescent="0.3">
      <c r="A245" s="19" t="s">
        <v>967</v>
      </c>
      <c r="B245" s="20" t="s">
        <v>1127</v>
      </c>
      <c r="C245" s="20" t="s">
        <v>1348</v>
      </c>
      <c r="D245" s="21" t="str">
        <f xml:space="preserve"> IF(Dulieu__2[[#This Row],[Quantity]]&lt;&gt;1, Dulieu__2[[#This Row],[Quantity]],1)</f>
        <v>uy</v>
      </c>
      <c r="E245" s="21" t="str">
        <f>IF(Dulieu__2[[#This Row],[Số Lượng]]&gt;1,Dulieu__2[[#This Row],[Số Lượng]],1)</f>
        <v>uy</v>
      </c>
      <c r="F245" s="20" t="s">
        <v>843</v>
      </c>
      <c r="G245" s="20">
        <v>125</v>
      </c>
      <c r="H245" s="20">
        <f>Dulieu__2[[#This Row],[Giá]]*775</f>
        <v>96875</v>
      </c>
      <c r="I245" s="10" t="str">
        <f>IFERROR((Dulieu__2[[#This Row],[Giá]]/(Dulieu__2[[#This Row],[Trọng lượng(g)/gói]]*Dulieu__2[[#This Row],[Số Lượng]]))*100,"-")</f>
        <v>-</v>
      </c>
      <c r="J245" s="22" t="str">
        <f xml:space="preserve"> IFERROR(Dulieu__2[[#This Row],[ Giá(đài tệ)/100g]]*775,"-")</f>
        <v>-</v>
      </c>
      <c r="K245" s="20" t="s">
        <v>968</v>
      </c>
      <c r="L245" s="20"/>
      <c r="M245" s="20"/>
      <c r="N245" s="20"/>
      <c r="O245" s="20"/>
      <c r="P245" s="20"/>
      <c r="Q245" s="21" t="s">
        <v>1089</v>
      </c>
      <c r="R245" s="21"/>
      <c r="S245" s="21" t="s">
        <v>1089</v>
      </c>
      <c r="T245" s="20"/>
      <c r="U245" s="20"/>
      <c r="V245" s="20" t="s">
        <v>36</v>
      </c>
      <c r="W245" s="20"/>
      <c r="X245" s="24"/>
    </row>
    <row r="246" spans="1:24" x14ac:dyDescent="0.3">
      <c r="A246" s="19" t="s">
        <v>969</v>
      </c>
      <c r="B246" s="20" t="s">
        <v>1127</v>
      </c>
      <c r="C246" s="20" t="s">
        <v>1348</v>
      </c>
      <c r="D246" s="21" t="str">
        <f xml:space="preserve"> IF(Dulieu__2[[#This Row],[Quantity]]&lt;&gt;1, Dulieu__2[[#This Row],[Quantity]],1)</f>
        <v>uy</v>
      </c>
      <c r="E246" s="21" t="str">
        <f>IF(Dulieu__2[[#This Row],[Số Lượng]]&gt;1,Dulieu__2[[#This Row],[Số Lượng]],1)</f>
        <v>uy</v>
      </c>
      <c r="F246" s="20" t="s">
        <v>843</v>
      </c>
      <c r="G246" s="20">
        <v>150</v>
      </c>
      <c r="H246" s="20">
        <f>Dulieu__2[[#This Row],[Giá]]*775</f>
        <v>116250</v>
      </c>
      <c r="I246" s="10" t="str">
        <f>IFERROR((Dulieu__2[[#This Row],[Giá]]/(Dulieu__2[[#This Row],[Trọng lượng(g)/gói]]*Dulieu__2[[#This Row],[Số Lượng]]))*100,"-")</f>
        <v>-</v>
      </c>
      <c r="J246" s="22" t="str">
        <f xml:space="preserve"> IFERROR(Dulieu__2[[#This Row],[ Giá(đài tệ)/100g]]*775,"-")</f>
        <v>-</v>
      </c>
      <c r="K246" s="20" t="s">
        <v>971</v>
      </c>
      <c r="L246" s="20"/>
      <c r="M246" s="20"/>
      <c r="N246" s="20"/>
      <c r="O246" s="20"/>
      <c r="P246" s="20"/>
      <c r="Q246" s="21" t="s">
        <v>1128</v>
      </c>
      <c r="R246" s="21"/>
      <c r="S246" s="21" t="s">
        <v>1128</v>
      </c>
      <c r="T246" s="20"/>
      <c r="U246" s="20"/>
      <c r="V246" s="20" t="s">
        <v>36</v>
      </c>
      <c r="W246" s="20"/>
      <c r="X246" s="24"/>
    </row>
    <row r="247" spans="1:24" x14ac:dyDescent="0.3">
      <c r="A247" s="19" t="s">
        <v>972</v>
      </c>
      <c r="B247" s="20" t="s">
        <v>1178</v>
      </c>
      <c r="C247" s="20" t="s">
        <v>1350</v>
      </c>
      <c r="D247" s="21" t="str">
        <f xml:space="preserve"> IF(Dulieu__2[[#This Row],[Quantity]]&lt;&gt;1, Dulieu__2[[#This Row],[Quantity]],1)</f>
        <v>/T</v>
      </c>
      <c r="E247" s="21" t="str">
        <f>IF(Dulieu__2[[#This Row],[Số Lượng]]&gt;1,Dulieu__2[[#This Row],[Số Lượng]],1)</f>
        <v>/T</v>
      </c>
      <c r="F247" s="20" t="s">
        <v>843</v>
      </c>
      <c r="G247" s="20">
        <v>2190</v>
      </c>
      <c r="H247" s="20">
        <f>Dulieu__2[[#This Row],[Giá]]*775</f>
        <v>1697250</v>
      </c>
      <c r="I247" s="10" t="str">
        <f>IFERROR((Dulieu__2[[#This Row],[Giá]]/(Dulieu__2[[#This Row],[Trọng lượng(g)/gói]]*Dulieu__2[[#This Row],[Số Lượng]]))*100,"-")</f>
        <v>-</v>
      </c>
      <c r="J247" s="22" t="str">
        <f xml:space="preserve"> IFERROR(Dulieu__2[[#This Row],[ Giá(đài tệ)/100g]]*775,"-")</f>
        <v>-</v>
      </c>
      <c r="K247" s="20" t="s">
        <v>973</v>
      </c>
      <c r="L247" s="20" t="s">
        <v>353</v>
      </c>
      <c r="M247" s="20" t="s">
        <v>31</v>
      </c>
      <c r="N247" s="20" t="s">
        <v>229</v>
      </c>
      <c r="O247" s="20" t="s">
        <v>49</v>
      </c>
      <c r="P247" s="20" t="s">
        <v>355</v>
      </c>
      <c r="Q247" s="21" t="s">
        <v>1114</v>
      </c>
      <c r="R247" s="21" t="s">
        <v>1114</v>
      </c>
      <c r="S247" s="21" t="s">
        <v>1114</v>
      </c>
      <c r="T247" s="20" t="s">
        <v>34</v>
      </c>
      <c r="U247" s="20" t="s">
        <v>35</v>
      </c>
      <c r="V247" s="20" t="s">
        <v>917</v>
      </c>
      <c r="W247" s="20" t="s">
        <v>356</v>
      </c>
      <c r="X247" s="24"/>
    </row>
    <row r="248" spans="1:24" x14ac:dyDescent="0.3">
      <c r="A248" s="19" t="s">
        <v>974</v>
      </c>
      <c r="B248" s="20" t="s">
        <v>1144</v>
      </c>
      <c r="C248" s="20" t="s">
        <v>1351</v>
      </c>
      <c r="D248" s="21" t="str">
        <f xml:space="preserve"> IF(Dulieu__2[[#This Row],[Quantity]]&lt;&gt;1, Dulieu__2[[#This Row],[Quantity]],1)</f>
        <v xml:space="preserve">g </v>
      </c>
      <c r="E248" s="21" t="str">
        <f>IF(Dulieu__2[[#This Row],[Số Lượng]]&gt;1,Dulieu__2[[#This Row],[Số Lượng]],1)</f>
        <v xml:space="preserve">g </v>
      </c>
      <c r="F248" s="20" t="s">
        <v>843</v>
      </c>
      <c r="G248" s="20">
        <v>1025</v>
      </c>
      <c r="H248" s="20">
        <f>Dulieu__2[[#This Row],[Giá]]*775</f>
        <v>794375</v>
      </c>
      <c r="I248" s="10" t="str">
        <f>IFERROR((Dulieu__2[[#This Row],[Giá]]/(Dulieu__2[[#This Row],[Trọng lượng(g)/gói]]*Dulieu__2[[#This Row],[Số Lượng]]))*100,"-")</f>
        <v>-</v>
      </c>
      <c r="J248" s="22" t="str">
        <f xml:space="preserve"> IFERROR(Dulieu__2[[#This Row],[ Giá(đài tệ)/100g]]*775,"-")</f>
        <v>-</v>
      </c>
      <c r="K248" s="20" t="s">
        <v>975</v>
      </c>
      <c r="L248" s="20" t="s">
        <v>151</v>
      </c>
      <c r="M248" s="20" t="s">
        <v>31</v>
      </c>
      <c r="N248" s="20" t="s">
        <v>229</v>
      </c>
      <c r="O248" s="20"/>
      <c r="P248" s="20" t="s">
        <v>976</v>
      </c>
      <c r="Q248" s="21" t="s">
        <v>1470</v>
      </c>
      <c r="R248" s="21" t="s">
        <v>1136</v>
      </c>
      <c r="S248" s="21" t="s">
        <v>1136</v>
      </c>
      <c r="T248" s="20" t="s">
        <v>34</v>
      </c>
      <c r="U248" s="20" t="s">
        <v>35</v>
      </c>
      <c r="V248" s="20" t="s">
        <v>173</v>
      </c>
      <c r="W248" s="20" t="s">
        <v>857</v>
      </c>
      <c r="X248" s="24"/>
    </row>
    <row r="249" spans="1:24" x14ac:dyDescent="0.3">
      <c r="A249" s="19" t="s">
        <v>977</v>
      </c>
      <c r="B249" s="20" t="s">
        <v>1173</v>
      </c>
      <c r="C249" s="20" t="s">
        <v>1376</v>
      </c>
      <c r="D249" s="21" t="str">
        <f xml:space="preserve"> IF(Dulieu__2[[#This Row],[Quantity]]&lt;&gt;1, Dulieu__2[[#This Row],[Quantity]],1)</f>
        <v xml:space="preserve">t </v>
      </c>
      <c r="E249" s="21" t="str">
        <f>IF(Dulieu__2[[#This Row],[Số Lượng]]&gt;1,Dulieu__2[[#This Row],[Số Lượng]],1)</f>
        <v xml:space="preserve">t </v>
      </c>
      <c r="F249" s="20" t="s">
        <v>843</v>
      </c>
      <c r="G249" s="20">
        <v>515</v>
      </c>
      <c r="H249" s="20">
        <f>Dulieu__2[[#This Row],[Giá]]*775</f>
        <v>399125</v>
      </c>
      <c r="I249" s="10" t="str">
        <f>IFERROR((Dulieu__2[[#This Row],[Giá]]/(Dulieu__2[[#This Row],[Trọng lượng(g)/gói]]*Dulieu__2[[#This Row],[Số Lượng]]))*100,"-")</f>
        <v>-</v>
      </c>
      <c r="J249" s="22" t="str">
        <f xml:space="preserve"> IFERROR(Dulieu__2[[#This Row],[ Giá(đài tệ)/100g]]*775,"-")</f>
        <v>-</v>
      </c>
      <c r="K249" s="20" t="s">
        <v>979</v>
      </c>
      <c r="L249" s="20" t="s">
        <v>151</v>
      </c>
      <c r="M249" s="20" t="s">
        <v>31</v>
      </c>
      <c r="N249" s="20" t="s">
        <v>229</v>
      </c>
      <c r="O249" s="20"/>
      <c r="P249" s="20" t="s">
        <v>976</v>
      </c>
      <c r="Q249" s="21" t="s">
        <v>1471</v>
      </c>
      <c r="R249" s="21" t="s">
        <v>1136</v>
      </c>
      <c r="S249" s="21" t="s">
        <v>1136</v>
      </c>
      <c r="T249" s="20"/>
      <c r="U249" s="20" t="s">
        <v>35</v>
      </c>
      <c r="V249" s="20" t="s">
        <v>173</v>
      </c>
      <c r="W249" s="20" t="s">
        <v>857</v>
      </c>
      <c r="X249" s="24"/>
    </row>
    <row r="250" spans="1:24" x14ac:dyDescent="0.3">
      <c r="A250" s="19" t="s">
        <v>980</v>
      </c>
      <c r="B250" s="20" t="s">
        <v>1144</v>
      </c>
      <c r="C250" s="20" t="s">
        <v>1353</v>
      </c>
      <c r="D250" s="21" t="str">
        <f xml:space="preserve"> IF(Dulieu__2[[#This Row],[Quantity]]&lt;&gt;1, Dulieu__2[[#This Row],[Quantity]],1)</f>
        <v xml:space="preserve">g </v>
      </c>
      <c r="E250" s="21" t="str">
        <f>IF(Dulieu__2[[#This Row],[Số Lượng]]&gt;1,Dulieu__2[[#This Row],[Số Lượng]],1)</f>
        <v xml:space="preserve">g </v>
      </c>
      <c r="F250" s="20" t="s">
        <v>843</v>
      </c>
      <c r="G250" s="20">
        <v>659</v>
      </c>
      <c r="H250" s="20">
        <f>Dulieu__2[[#This Row],[Giá]]*775</f>
        <v>510725</v>
      </c>
      <c r="I250" s="10" t="str">
        <f>IFERROR((Dulieu__2[[#This Row],[Giá]]/(Dulieu__2[[#This Row],[Trọng lượng(g)/gói]]*Dulieu__2[[#This Row],[Số Lượng]]))*100,"-")</f>
        <v>-</v>
      </c>
      <c r="J250" s="22" t="str">
        <f xml:space="preserve"> IFERROR(Dulieu__2[[#This Row],[ Giá(đài tệ)/100g]]*775,"-")</f>
        <v>-</v>
      </c>
      <c r="K250" s="20" t="s">
        <v>982</v>
      </c>
      <c r="L250" s="20" t="s">
        <v>151</v>
      </c>
      <c r="M250" s="20" t="s">
        <v>31</v>
      </c>
      <c r="N250" s="20" t="s">
        <v>229</v>
      </c>
      <c r="O250" s="20"/>
      <c r="P250" s="20" t="s">
        <v>976</v>
      </c>
      <c r="Q250" s="21" t="s">
        <v>1472</v>
      </c>
      <c r="R250" s="21" t="s">
        <v>1136</v>
      </c>
      <c r="S250" s="21" t="s">
        <v>1136</v>
      </c>
      <c r="T250" s="20"/>
      <c r="U250" s="20" t="s">
        <v>35</v>
      </c>
      <c r="V250" s="20" t="s">
        <v>173</v>
      </c>
      <c r="W250" s="20" t="s">
        <v>857</v>
      </c>
      <c r="X250" s="24"/>
    </row>
    <row r="251" spans="1:24" x14ac:dyDescent="0.3">
      <c r="A251" s="19" t="s">
        <v>983</v>
      </c>
      <c r="B251" s="20" t="s">
        <v>1144</v>
      </c>
      <c r="C251" s="20" t="s">
        <v>1351</v>
      </c>
      <c r="D251" s="21" t="str">
        <f xml:space="preserve"> IF(Dulieu__2[[#This Row],[Quantity]]&lt;&gt;1, Dulieu__2[[#This Row],[Quantity]],1)</f>
        <v xml:space="preserve">g </v>
      </c>
      <c r="E251" s="21" t="str">
        <f>IF(Dulieu__2[[#This Row],[Số Lượng]]&gt;1,Dulieu__2[[#This Row],[Số Lượng]],1)</f>
        <v xml:space="preserve">g </v>
      </c>
      <c r="F251" s="20" t="s">
        <v>843</v>
      </c>
      <c r="G251" s="20">
        <v>515</v>
      </c>
      <c r="H251" s="20">
        <f>Dulieu__2[[#This Row],[Giá]]*775</f>
        <v>399125</v>
      </c>
      <c r="I251" s="10" t="str">
        <f>IFERROR((Dulieu__2[[#This Row],[Giá]]/(Dulieu__2[[#This Row],[Trọng lượng(g)/gói]]*Dulieu__2[[#This Row],[Số Lượng]]))*100,"-")</f>
        <v>-</v>
      </c>
      <c r="J251" s="22" t="str">
        <f xml:space="preserve"> IFERROR(Dulieu__2[[#This Row],[ Giá(đài tệ)/100g]]*775,"-")</f>
        <v>-</v>
      </c>
      <c r="K251" s="20" t="s">
        <v>984</v>
      </c>
      <c r="L251" s="20" t="s">
        <v>151</v>
      </c>
      <c r="M251" s="20" t="s">
        <v>31</v>
      </c>
      <c r="N251" s="20" t="s">
        <v>229</v>
      </c>
      <c r="O251" s="20"/>
      <c r="P251" s="20" t="s">
        <v>976</v>
      </c>
      <c r="Q251" s="21" t="s">
        <v>1471</v>
      </c>
      <c r="R251" s="21" t="s">
        <v>1136</v>
      </c>
      <c r="S251" s="21" t="s">
        <v>1136</v>
      </c>
      <c r="T251" s="20" t="s">
        <v>34</v>
      </c>
      <c r="U251" s="20" t="s">
        <v>35</v>
      </c>
      <c r="V251" s="20" t="s">
        <v>173</v>
      </c>
      <c r="W251" s="20" t="s">
        <v>857</v>
      </c>
      <c r="X251" s="24"/>
    </row>
    <row r="252" spans="1:24" x14ac:dyDescent="0.3">
      <c r="A252" s="19" t="s">
        <v>985</v>
      </c>
      <c r="B252" s="20" t="s">
        <v>1144</v>
      </c>
      <c r="C252" s="20" t="s">
        <v>1351</v>
      </c>
      <c r="D252" s="21" t="str">
        <f xml:space="preserve"> IF(Dulieu__2[[#This Row],[Quantity]]&lt;&gt;1, Dulieu__2[[#This Row],[Quantity]],1)</f>
        <v xml:space="preserve">g </v>
      </c>
      <c r="E252" s="21" t="str">
        <f>IF(Dulieu__2[[#This Row],[Số Lượng]]&gt;1,Dulieu__2[[#This Row],[Số Lượng]],1)</f>
        <v xml:space="preserve">g </v>
      </c>
      <c r="F252" s="20" t="s">
        <v>843</v>
      </c>
      <c r="G252" s="20">
        <v>729</v>
      </c>
      <c r="H252" s="20">
        <f>Dulieu__2[[#This Row],[Giá]]*775</f>
        <v>564975</v>
      </c>
      <c r="I252" s="10" t="str">
        <f>IFERROR((Dulieu__2[[#This Row],[Giá]]/(Dulieu__2[[#This Row],[Trọng lượng(g)/gói]]*Dulieu__2[[#This Row],[Số Lượng]]))*100,"-")</f>
        <v>-</v>
      </c>
      <c r="J252" s="22" t="str">
        <f xml:space="preserve"> IFERROR(Dulieu__2[[#This Row],[ Giá(đài tệ)/100g]]*775,"-")</f>
        <v>-</v>
      </c>
      <c r="K252" s="20" t="s">
        <v>987</v>
      </c>
      <c r="L252" s="20" t="s">
        <v>151</v>
      </c>
      <c r="M252" s="20" t="s">
        <v>31</v>
      </c>
      <c r="N252" s="20" t="s">
        <v>229</v>
      </c>
      <c r="O252" s="20"/>
      <c r="P252" s="20" t="s">
        <v>976</v>
      </c>
      <c r="Q252" s="21" t="s">
        <v>1472</v>
      </c>
      <c r="R252" s="21" t="s">
        <v>1136</v>
      </c>
      <c r="S252" s="21" t="s">
        <v>1136</v>
      </c>
      <c r="T252" s="20" t="s">
        <v>34</v>
      </c>
      <c r="U252" s="20" t="s">
        <v>35</v>
      </c>
      <c r="V252" s="20" t="s">
        <v>173</v>
      </c>
      <c r="W252" s="20" t="s">
        <v>857</v>
      </c>
      <c r="X252" s="24"/>
    </row>
    <row r="253" spans="1:24" x14ac:dyDescent="0.3">
      <c r="A253" s="19" t="s">
        <v>988</v>
      </c>
      <c r="B253" s="20" t="s">
        <v>1144</v>
      </c>
      <c r="C253" s="20" t="s">
        <v>1353</v>
      </c>
      <c r="D253" s="21" t="str">
        <f xml:space="preserve"> IF(Dulieu__2[[#This Row],[Quantity]]&lt;&gt;1, Dulieu__2[[#This Row],[Quantity]],1)</f>
        <v xml:space="preserve">g </v>
      </c>
      <c r="E253" s="21" t="str">
        <f>IF(Dulieu__2[[#This Row],[Số Lượng]]&gt;1,Dulieu__2[[#This Row],[Số Lượng]],1)</f>
        <v xml:space="preserve">g </v>
      </c>
      <c r="F253" s="20" t="s">
        <v>843</v>
      </c>
      <c r="G253" s="20"/>
      <c r="H253" s="20">
        <f>Dulieu__2[[#This Row],[Giá]]*775</f>
        <v>0</v>
      </c>
      <c r="I253" s="10" t="str">
        <f>IFERROR((Dulieu__2[[#This Row],[Giá]]/(Dulieu__2[[#This Row],[Trọng lượng(g)/gói]]*Dulieu__2[[#This Row],[Số Lượng]]))*100,"-")</f>
        <v>-</v>
      </c>
      <c r="J253" s="22" t="str">
        <f xml:space="preserve"> IFERROR(Dulieu__2[[#This Row],[ Giá(đài tệ)/100g]]*775,"-")</f>
        <v>-</v>
      </c>
      <c r="K253" s="20" t="s">
        <v>990</v>
      </c>
      <c r="L253" s="20" t="s">
        <v>151</v>
      </c>
      <c r="M253" s="20" t="s">
        <v>31</v>
      </c>
      <c r="N253" s="20" t="s">
        <v>229</v>
      </c>
      <c r="O253" s="20"/>
      <c r="P253" s="20" t="s">
        <v>976</v>
      </c>
      <c r="Q253" s="21" t="s">
        <v>1470</v>
      </c>
      <c r="R253" s="21" t="s">
        <v>1136</v>
      </c>
      <c r="S253" s="21" t="s">
        <v>1136</v>
      </c>
      <c r="T253" s="20"/>
      <c r="U253" s="20" t="s">
        <v>35</v>
      </c>
      <c r="V253" s="20" t="s">
        <v>173</v>
      </c>
      <c r="W253" s="20" t="s">
        <v>857</v>
      </c>
      <c r="X253" s="24"/>
    </row>
    <row r="254" spans="1:24" x14ac:dyDescent="0.3">
      <c r="A254" s="19" t="s">
        <v>991</v>
      </c>
      <c r="B254" s="20" t="s">
        <v>1093</v>
      </c>
      <c r="C254" s="20" t="s">
        <v>1354</v>
      </c>
      <c r="D254" s="21" t="str">
        <f xml:space="preserve"> IF(Dulieu__2[[#This Row],[Quantity]]&lt;&gt;1, Dulieu__2[[#This Row],[Quantity]],1)</f>
        <v xml:space="preserve"> 4</v>
      </c>
      <c r="E254" s="21" t="str">
        <f>IF(Dulieu__2[[#This Row],[Số Lượng]]&gt;1,Dulieu__2[[#This Row],[Số Lượng]],1)</f>
        <v xml:space="preserve"> 4</v>
      </c>
      <c r="F254" s="20" t="s">
        <v>843</v>
      </c>
      <c r="G254" s="20">
        <v>796</v>
      </c>
      <c r="H254" s="20">
        <f>Dulieu__2[[#This Row],[Giá]]*775</f>
        <v>616900</v>
      </c>
      <c r="I254" s="10" t="str">
        <f>IFERROR((Dulieu__2[[#This Row],[Giá]]/(Dulieu__2[[#This Row],[Trọng lượng(g)/gói]]*Dulieu__2[[#This Row],[Số Lượng]]))*100,"-")</f>
        <v>-</v>
      </c>
      <c r="J254" s="22" t="str">
        <f xml:space="preserve"> IFERROR(Dulieu__2[[#This Row],[ Giá(đài tệ)/100g]]*775,"-")</f>
        <v>-</v>
      </c>
      <c r="K254" s="20" t="s">
        <v>993</v>
      </c>
      <c r="L254" s="20" t="s">
        <v>848</v>
      </c>
      <c r="M254" s="20" t="s">
        <v>31</v>
      </c>
      <c r="N254" s="20" t="s">
        <v>994</v>
      </c>
      <c r="O254" s="20" t="s">
        <v>49</v>
      </c>
      <c r="P254" s="20" t="s">
        <v>849</v>
      </c>
      <c r="Q254" s="21" t="s">
        <v>1114</v>
      </c>
      <c r="R254" s="21" t="s">
        <v>1409</v>
      </c>
      <c r="S254" s="21" t="s">
        <v>1089</v>
      </c>
      <c r="T254" s="20" t="s">
        <v>34</v>
      </c>
      <c r="U254" s="20" t="s">
        <v>35</v>
      </c>
      <c r="V254" s="20" t="s">
        <v>190</v>
      </c>
      <c r="W254" s="20" t="s">
        <v>995</v>
      </c>
      <c r="X254" s="24" t="s">
        <v>996</v>
      </c>
    </row>
    <row r="255" spans="1:24" x14ac:dyDescent="0.3">
      <c r="A255" s="19" t="s">
        <v>1000</v>
      </c>
      <c r="B255" s="20" t="s">
        <v>1102</v>
      </c>
      <c r="C255" s="20" t="s">
        <v>1355</v>
      </c>
      <c r="D255" s="21" t="str">
        <f xml:space="preserve"> IF(Dulieu__2[[#This Row],[Quantity]]&lt;&gt;1, Dulieu__2[[#This Row],[Quantity]],1)</f>
        <v xml:space="preserve"> 6</v>
      </c>
      <c r="E255" s="21" t="str">
        <f>IF(Dulieu__2[[#This Row],[Số Lượng]]&gt;1,Dulieu__2[[#This Row],[Số Lượng]],1)</f>
        <v xml:space="preserve"> 6</v>
      </c>
      <c r="F255" s="20" t="s">
        <v>843</v>
      </c>
      <c r="G255" s="20">
        <v>1050</v>
      </c>
      <c r="H255" s="20">
        <f>Dulieu__2[[#This Row],[Giá]]*775</f>
        <v>813750</v>
      </c>
      <c r="I255" s="10" t="str">
        <f>IFERROR((Dulieu__2[[#This Row],[Giá]]/(Dulieu__2[[#This Row],[Trọng lượng(g)/gói]]*Dulieu__2[[#This Row],[Số Lượng]]))*100,"-")</f>
        <v>-</v>
      </c>
      <c r="J255" s="22" t="str">
        <f xml:space="preserve"> IFERROR(Dulieu__2[[#This Row],[ Giá(đài tệ)/100g]]*775,"-")</f>
        <v>-</v>
      </c>
      <c r="K255" s="20" t="s">
        <v>1001</v>
      </c>
      <c r="L255" s="20" t="s">
        <v>848</v>
      </c>
      <c r="M255" s="20" t="s">
        <v>31</v>
      </c>
      <c r="N255" s="20" t="s">
        <v>994</v>
      </c>
      <c r="O255" s="20" t="s">
        <v>49</v>
      </c>
      <c r="P255" s="20" t="s">
        <v>849</v>
      </c>
      <c r="Q255" s="21" t="s">
        <v>1114</v>
      </c>
      <c r="R255" s="21" t="s">
        <v>1409</v>
      </c>
      <c r="S255" s="21" t="s">
        <v>1128</v>
      </c>
      <c r="T255" s="20" t="s">
        <v>34</v>
      </c>
      <c r="U255" s="20" t="s">
        <v>35</v>
      </c>
      <c r="V255" s="20" t="s">
        <v>190</v>
      </c>
      <c r="W255" s="20" t="s">
        <v>995</v>
      </c>
      <c r="X255" s="24" t="s">
        <v>996</v>
      </c>
    </row>
    <row r="256" spans="1:24" x14ac:dyDescent="0.3">
      <c r="A256" s="19" t="s">
        <v>1002</v>
      </c>
      <c r="B256" s="20" t="s">
        <v>1088</v>
      </c>
      <c r="C256" s="20" t="s">
        <v>1356</v>
      </c>
      <c r="D256" s="21" t="str">
        <f xml:space="preserve"> IF(Dulieu__2[[#This Row],[Quantity]]&lt;&gt;1, Dulieu__2[[#This Row],[Quantity]],1)</f>
        <v>10</v>
      </c>
      <c r="E256" s="21" t="str">
        <f>IF(Dulieu__2[[#This Row],[Số Lượng]]&gt;1,Dulieu__2[[#This Row],[Số Lượng]],1)</f>
        <v>10</v>
      </c>
      <c r="F256" s="20" t="s">
        <v>843</v>
      </c>
      <c r="G256" s="20">
        <v>1650</v>
      </c>
      <c r="H256" s="20">
        <f>Dulieu__2[[#This Row],[Giá]]*775</f>
        <v>1278750</v>
      </c>
      <c r="I256" s="10" t="str">
        <f>IFERROR((Dulieu__2[[#This Row],[Giá]]/(Dulieu__2[[#This Row],[Trọng lượng(g)/gói]]*Dulieu__2[[#This Row],[Số Lượng]]))*100,"-")</f>
        <v>-</v>
      </c>
      <c r="J256" s="22" t="str">
        <f xml:space="preserve"> IFERROR(Dulieu__2[[#This Row],[ Giá(đài tệ)/100g]]*775,"-")</f>
        <v>-</v>
      </c>
      <c r="K256" s="20" t="s">
        <v>1003</v>
      </c>
      <c r="L256" s="20" t="s">
        <v>848</v>
      </c>
      <c r="M256" s="20" t="s">
        <v>31</v>
      </c>
      <c r="N256" s="20" t="s">
        <v>994</v>
      </c>
      <c r="O256" s="20" t="s">
        <v>49</v>
      </c>
      <c r="P256" s="20" t="s">
        <v>849</v>
      </c>
      <c r="Q256" s="21" t="s">
        <v>1114</v>
      </c>
      <c r="R256" s="21" t="s">
        <v>1409</v>
      </c>
      <c r="S256" s="21" t="s">
        <v>1114</v>
      </c>
      <c r="T256" s="20" t="s">
        <v>34</v>
      </c>
      <c r="U256" s="20" t="s">
        <v>35</v>
      </c>
      <c r="V256" s="20" t="s">
        <v>190</v>
      </c>
      <c r="W256" s="20" t="s">
        <v>995</v>
      </c>
      <c r="X256" s="24" t="s">
        <v>1004</v>
      </c>
    </row>
    <row r="257" spans="1:24" x14ac:dyDescent="0.3">
      <c r="A257" s="19" t="s">
        <v>1005</v>
      </c>
      <c r="B257" s="20" t="s">
        <v>1173</v>
      </c>
      <c r="C257" s="20" t="s">
        <v>1352</v>
      </c>
      <c r="D257" s="21" t="str">
        <f xml:space="preserve"> IF(Dulieu__2[[#This Row],[Quantity]]&lt;&gt;1, Dulieu__2[[#This Row],[Quantity]],1)</f>
        <v xml:space="preserve">t </v>
      </c>
      <c r="E257" s="21" t="str">
        <f>IF(Dulieu__2[[#This Row],[Số Lượng]]&gt;1,Dulieu__2[[#This Row],[Số Lượng]],1)</f>
        <v xml:space="preserve">t </v>
      </c>
      <c r="F257" s="20" t="s">
        <v>843</v>
      </c>
      <c r="G257" s="20">
        <v>289</v>
      </c>
      <c r="H257" s="20">
        <f>Dulieu__2[[#This Row],[Giá]]*775</f>
        <v>223975</v>
      </c>
      <c r="I257" s="10" t="str">
        <f>IFERROR((Dulieu__2[[#This Row],[Giá]]/(Dulieu__2[[#This Row],[Trọng lượng(g)/gói]]*Dulieu__2[[#This Row],[Số Lượng]]))*100,"-")</f>
        <v>-</v>
      </c>
      <c r="J257" s="22" t="str">
        <f xml:space="preserve"> IFERROR(Dulieu__2[[#This Row],[ Giá(đài tệ)/100g]]*775,"-")</f>
        <v>-</v>
      </c>
      <c r="K257" s="20" t="s">
        <v>1007</v>
      </c>
      <c r="L257" s="20" t="s">
        <v>151</v>
      </c>
      <c r="M257" s="20" t="s">
        <v>31</v>
      </c>
      <c r="N257" s="20" t="s">
        <v>229</v>
      </c>
      <c r="O257" s="20"/>
      <c r="P257" s="20" t="s">
        <v>976</v>
      </c>
      <c r="Q257" s="21" t="s">
        <v>1473</v>
      </c>
      <c r="R257" s="21" t="s">
        <v>1136</v>
      </c>
      <c r="S257" s="21" t="s">
        <v>1136</v>
      </c>
      <c r="T257" s="20"/>
      <c r="U257" s="20" t="s">
        <v>35</v>
      </c>
      <c r="V257" s="20" t="s">
        <v>173</v>
      </c>
      <c r="W257" s="20" t="s">
        <v>857</v>
      </c>
      <c r="X257" s="24"/>
    </row>
    <row r="258" spans="1:24" x14ac:dyDescent="0.3">
      <c r="A258" s="19" t="s">
        <v>1008</v>
      </c>
      <c r="B258" s="20" t="s">
        <v>1173</v>
      </c>
      <c r="C258" s="20" t="s">
        <v>1352</v>
      </c>
      <c r="D258" s="21" t="str">
        <f xml:space="preserve"> IF(Dulieu__2[[#This Row],[Quantity]]&lt;&gt;1, Dulieu__2[[#This Row],[Quantity]],1)</f>
        <v xml:space="preserve">t </v>
      </c>
      <c r="E258" s="21" t="str">
        <f>IF(Dulieu__2[[#This Row],[Số Lượng]]&gt;1,Dulieu__2[[#This Row],[Số Lượng]],1)</f>
        <v xml:space="preserve">t </v>
      </c>
      <c r="F258" s="20" t="s">
        <v>843</v>
      </c>
      <c r="G258" s="20">
        <v>82</v>
      </c>
      <c r="H258" s="20">
        <f>Dulieu__2[[#This Row],[Giá]]*775</f>
        <v>63550</v>
      </c>
      <c r="I258" s="10" t="str">
        <f>IFERROR((Dulieu__2[[#This Row],[Giá]]/(Dulieu__2[[#This Row],[Trọng lượng(g)/gói]]*Dulieu__2[[#This Row],[Số Lượng]]))*100,"-")</f>
        <v>-</v>
      </c>
      <c r="J258" s="22" t="str">
        <f xml:space="preserve"> IFERROR(Dulieu__2[[#This Row],[ Giá(đài tệ)/100g]]*775,"-")</f>
        <v>-</v>
      </c>
      <c r="K258" s="20" t="s">
        <v>1010</v>
      </c>
      <c r="L258" s="20"/>
      <c r="M258" s="20"/>
      <c r="N258" s="20"/>
      <c r="O258" s="20"/>
      <c r="P258" s="20"/>
      <c r="Q258" s="21" t="s">
        <v>1461</v>
      </c>
      <c r="R258" s="21"/>
      <c r="S258" s="21">
        <v>201</v>
      </c>
      <c r="T258" s="20"/>
      <c r="U258" s="20"/>
      <c r="V258" s="20" t="s">
        <v>36</v>
      </c>
      <c r="W258" s="20"/>
      <c r="X258" s="24"/>
    </row>
    <row r="259" spans="1:24" ht="28.8" x14ac:dyDescent="0.3">
      <c r="A259" s="19" t="s">
        <v>1011</v>
      </c>
      <c r="B259" s="20" t="s">
        <v>1144</v>
      </c>
      <c r="C259" s="20" t="s">
        <v>1337</v>
      </c>
      <c r="D259" s="21" t="str">
        <f xml:space="preserve"> IF(Dulieu__2[[#This Row],[Quantity]]&lt;&gt;1, Dulieu__2[[#This Row],[Quantity]],1)</f>
        <v xml:space="preserve">g </v>
      </c>
      <c r="E259" s="21" t="str">
        <f>IF(Dulieu__2[[#This Row],[Số Lượng]]&gt;1,Dulieu__2[[#This Row],[Số Lượng]],1)</f>
        <v xml:space="preserve">g </v>
      </c>
      <c r="F259" s="20" t="s">
        <v>843</v>
      </c>
      <c r="G259" s="20">
        <v>550</v>
      </c>
      <c r="H259" s="20">
        <f>Dulieu__2[[#This Row],[Giá]]*775</f>
        <v>426250</v>
      </c>
      <c r="I259" s="10" t="str">
        <f>IFERROR((Dulieu__2[[#This Row],[Giá]]/(Dulieu__2[[#This Row],[Trọng lượng(g)/gói]]*Dulieu__2[[#This Row],[Số Lượng]]))*100,"-")</f>
        <v>-</v>
      </c>
      <c r="J259" s="22" t="str">
        <f xml:space="preserve"> IFERROR(Dulieu__2[[#This Row],[ Giá(đài tệ)/100g]]*775,"-")</f>
        <v>-</v>
      </c>
      <c r="K259" s="20" t="s">
        <v>1012</v>
      </c>
      <c r="L259" s="20" t="s">
        <v>151</v>
      </c>
      <c r="M259" s="20" t="s">
        <v>31</v>
      </c>
      <c r="N259" s="20" t="s">
        <v>229</v>
      </c>
      <c r="O259" s="20" t="s">
        <v>49</v>
      </c>
      <c r="P259" s="20" t="s">
        <v>901</v>
      </c>
      <c r="Q259" s="21" t="s">
        <v>1407</v>
      </c>
      <c r="R259" s="21" t="s">
        <v>1426</v>
      </c>
      <c r="S259" s="21" t="s">
        <v>1114</v>
      </c>
      <c r="T259" s="20" t="s">
        <v>34</v>
      </c>
      <c r="U259" s="20" t="s">
        <v>35</v>
      </c>
      <c r="V259" s="20" t="s">
        <v>173</v>
      </c>
      <c r="W259" s="20" t="s">
        <v>902</v>
      </c>
      <c r="X259" s="24" t="s">
        <v>156</v>
      </c>
    </row>
    <row r="260" spans="1:24" ht="28.8" x14ac:dyDescent="0.3">
      <c r="A260" s="19" t="s">
        <v>1013</v>
      </c>
      <c r="B260" s="20" t="s">
        <v>1111</v>
      </c>
      <c r="C260" s="20" t="s">
        <v>1357</v>
      </c>
      <c r="D260" s="21" t="str">
        <f xml:space="preserve"> IF(Dulieu__2[[#This Row],[Quantity]]&lt;&gt;1, Dulieu__2[[#This Row],[Quantity]],1)</f>
        <v xml:space="preserve"> 1</v>
      </c>
      <c r="E260" s="21" t="str">
        <f>IF(Dulieu__2[[#This Row],[Số Lượng]]&gt;1,Dulieu__2[[#This Row],[Số Lượng]],1)</f>
        <v xml:space="preserve"> 1</v>
      </c>
      <c r="F260" s="20" t="s">
        <v>843</v>
      </c>
      <c r="G260" s="20">
        <v>249</v>
      </c>
      <c r="H260" s="20">
        <f>Dulieu__2[[#This Row],[Giá]]*775</f>
        <v>192975</v>
      </c>
      <c r="I260" s="10" t="str">
        <f>IFERROR((Dulieu__2[[#This Row],[Giá]]/(Dulieu__2[[#This Row],[Trọng lượng(g)/gói]]*Dulieu__2[[#This Row],[Số Lượng]]))*100,"-")</f>
        <v>-</v>
      </c>
      <c r="J260" s="22" t="str">
        <f xml:space="preserve"> IFERROR(Dulieu__2[[#This Row],[ Giá(đài tệ)/100g]]*775,"-")</f>
        <v>-</v>
      </c>
      <c r="K260" s="20" t="s">
        <v>1015</v>
      </c>
      <c r="L260" s="20"/>
      <c r="M260" s="20"/>
      <c r="N260" s="20"/>
      <c r="O260" s="20"/>
      <c r="P260" s="20"/>
      <c r="Q260" s="21" t="s">
        <v>1407</v>
      </c>
      <c r="R260" s="21"/>
      <c r="S260" s="21" t="s">
        <v>1114</v>
      </c>
      <c r="T260" s="20"/>
      <c r="U260" s="20"/>
      <c r="V260" s="20" t="s">
        <v>36</v>
      </c>
      <c r="W260" s="20"/>
      <c r="X260" s="24"/>
    </row>
    <row r="261" spans="1:24" ht="28.8" x14ac:dyDescent="0.3">
      <c r="A261" s="19" t="s">
        <v>1016</v>
      </c>
      <c r="B261" s="20" t="s">
        <v>1111</v>
      </c>
      <c r="C261" s="20" t="s">
        <v>1358</v>
      </c>
      <c r="D261" s="21" t="str">
        <f xml:space="preserve"> IF(Dulieu__2[[#This Row],[Quantity]]&lt;&gt;1, Dulieu__2[[#This Row],[Quantity]],1)</f>
        <v xml:space="preserve"> 1</v>
      </c>
      <c r="E261" s="21" t="str">
        <f>IF(Dulieu__2[[#This Row],[Số Lượng]]&gt;1,Dulieu__2[[#This Row],[Số Lượng]],1)</f>
        <v xml:space="preserve"> 1</v>
      </c>
      <c r="F261" s="20" t="s">
        <v>843</v>
      </c>
      <c r="G261" s="20">
        <v>390</v>
      </c>
      <c r="H261" s="20">
        <f>Dulieu__2[[#This Row],[Giá]]*775</f>
        <v>302250</v>
      </c>
      <c r="I261" s="10" t="str">
        <f>IFERROR((Dulieu__2[[#This Row],[Giá]]/(Dulieu__2[[#This Row],[Trọng lượng(g)/gói]]*Dulieu__2[[#This Row],[Số Lượng]]))*100,"-")</f>
        <v>-</v>
      </c>
      <c r="J261" s="22" t="str">
        <f xml:space="preserve"> IFERROR(Dulieu__2[[#This Row],[ Giá(đài tệ)/100g]]*775,"-")</f>
        <v>-</v>
      </c>
      <c r="K261" s="20" t="s">
        <v>1018</v>
      </c>
      <c r="L261" s="20" t="s">
        <v>151</v>
      </c>
      <c r="M261" s="20" t="s">
        <v>31</v>
      </c>
      <c r="N261" s="20" t="s">
        <v>229</v>
      </c>
      <c r="O261" s="20" t="s">
        <v>49</v>
      </c>
      <c r="P261" s="20" t="s">
        <v>901</v>
      </c>
      <c r="Q261" s="21" t="s">
        <v>1407</v>
      </c>
      <c r="R261" s="21" t="s">
        <v>1426</v>
      </c>
      <c r="S261" s="21" t="s">
        <v>1114</v>
      </c>
      <c r="T261" s="20" t="s">
        <v>34</v>
      </c>
      <c r="U261" s="20" t="s">
        <v>35</v>
      </c>
      <c r="V261" s="20" t="s">
        <v>173</v>
      </c>
      <c r="W261" s="20" t="s">
        <v>902</v>
      </c>
      <c r="X261" s="24" t="s">
        <v>156</v>
      </c>
    </row>
    <row r="262" spans="1:24" ht="28.8" x14ac:dyDescent="0.3">
      <c r="A262" s="19" t="s">
        <v>1019</v>
      </c>
      <c r="B262" s="20" t="s">
        <v>1144</v>
      </c>
      <c r="C262" s="20" t="s">
        <v>1337</v>
      </c>
      <c r="D262" s="21" t="str">
        <f xml:space="preserve"> IF(Dulieu__2[[#This Row],[Quantity]]&lt;&gt;1, Dulieu__2[[#This Row],[Quantity]],1)</f>
        <v xml:space="preserve">g </v>
      </c>
      <c r="E262" s="21" t="str">
        <f>IF(Dulieu__2[[#This Row],[Số Lượng]]&gt;1,Dulieu__2[[#This Row],[Số Lượng]],1)</f>
        <v xml:space="preserve">g </v>
      </c>
      <c r="F262" s="20" t="s">
        <v>843</v>
      </c>
      <c r="G262" s="20">
        <v>699</v>
      </c>
      <c r="H262" s="20">
        <f>Dulieu__2[[#This Row],[Giá]]*775</f>
        <v>541725</v>
      </c>
      <c r="I262" s="10" t="str">
        <f>IFERROR((Dulieu__2[[#This Row],[Giá]]/(Dulieu__2[[#This Row],[Trọng lượng(g)/gói]]*Dulieu__2[[#This Row],[Số Lượng]]))*100,"-")</f>
        <v>-</v>
      </c>
      <c r="J262" s="22" t="str">
        <f xml:space="preserve"> IFERROR(Dulieu__2[[#This Row],[ Giá(đài tệ)/100g]]*775,"-")</f>
        <v>-</v>
      </c>
      <c r="K262" s="20" t="s">
        <v>1020</v>
      </c>
      <c r="L262" s="20" t="s">
        <v>151</v>
      </c>
      <c r="M262" s="20" t="s">
        <v>31</v>
      </c>
      <c r="N262" s="20" t="s">
        <v>229</v>
      </c>
      <c r="O262" s="20" t="s">
        <v>49</v>
      </c>
      <c r="P262" s="20" t="s">
        <v>901</v>
      </c>
      <c r="Q262" s="21" t="s">
        <v>1407</v>
      </c>
      <c r="R262" s="21" t="s">
        <v>1426</v>
      </c>
      <c r="S262" s="21" t="s">
        <v>1114</v>
      </c>
      <c r="T262" s="20" t="s">
        <v>34</v>
      </c>
      <c r="U262" s="20" t="s">
        <v>35</v>
      </c>
      <c r="V262" s="20" t="s">
        <v>173</v>
      </c>
      <c r="W262" s="20" t="s">
        <v>902</v>
      </c>
      <c r="X262" s="24" t="s">
        <v>156</v>
      </c>
    </row>
    <row r="263" spans="1:24" x14ac:dyDescent="0.3">
      <c r="A263" s="19" t="s">
        <v>39</v>
      </c>
      <c r="B263" s="20" t="s">
        <v>1090</v>
      </c>
      <c r="C263" s="20" t="s">
        <v>1189</v>
      </c>
      <c r="D263" s="21" t="str">
        <f xml:space="preserve"> IF(Dulieu__2[[#This Row],[Quantity]]&lt;&gt;1, Dulieu__2[[#This Row],[Quantity]],1)</f>
        <v xml:space="preserve"> 7</v>
      </c>
      <c r="E263" s="21" t="str">
        <f>IF(Dulieu__2[[#This Row],[Số Lượng]]&gt;1,Dulieu__2[[#This Row],[Số Lượng]],1)</f>
        <v xml:space="preserve"> 7</v>
      </c>
      <c r="F263" s="20" t="s">
        <v>1021</v>
      </c>
      <c r="G263" s="20">
        <v>1470</v>
      </c>
      <c r="H263" s="20">
        <f>Dulieu__2[[#This Row],[Giá]]*775</f>
        <v>1139250</v>
      </c>
      <c r="I263" s="10">
        <f>IFERROR((Dulieu__2[[#This Row],[Giá]]/(Dulieu__2[[#This Row],[Trọng lượng(g)/gói]]*Dulieu__2[[#This Row],[Số Lượng]]))*100,"-")</f>
        <v>84</v>
      </c>
      <c r="J263" s="22">
        <f xml:space="preserve"> IFERROR(Dulieu__2[[#This Row],[ Giá(đài tệ)/100g]]*775,"-")</f>
        <v>65100</v>
      </c>
      <c r="K263" s="20" t="s">
        <v>1022</v>
      </c>
      <c r="L263" s="20" t="s">
        <v>30</v>
      </c>
      <c r="M263" s="20" t="s">
        <v>31</v>
      </c>
      <c r="N263" s="20" t="s">
        <v>41</v>
      </c>
      <c r="O263" s="20" t="s">
        <v>7</v>
      </c>
      <c r="P263" s="20" t="s">
        <v>42</v>
      </c>
      <c r="Q263" s="21" t="s">
        <v>1089</v>
      </c>
      <c r="R263" s="21" t="s">
        <v>1089</v>
      </c>
      <c r="S263" s="21" t="s">
        <v>1089</v>
      </c>
      <c r="T263" s="20" t="s">
        <v>34</v>
      </c>
      <c r="U263" s="20" t="s">
        <v>35</v>
      </c>
      <c r="V263" s="20" t="s">
        <v>36</v>
      </c>
      <c r="W263" s="20" t="s">
        <v>37</v>
      </c>
      <c r="X263" s="24"/>
    </row>
    <row r="264" spans="1:24" x14ac:dyDescent="0.3">
      <c r="A264" s="19" t="s">
        <v>44</v>
      </c>
      <c r="B264" s="20" t="s">
        <v>1088</v>
      </c>
      <c r="C264" s="20" t="s">
        <v>1189</v>
      </c>
      <c r="D264" s="21" t="str">
        <f xml:space="preserve"> IF(Dulieu__2[[#This Row],[Quantity]]&lt;&gt;1, Dulieu__2[[#This Row],[Quantity]],1)</f>
        <v>10</v>
      </c>
      <c r="E264" s="21" t="str">
        <f>IF(Dulieu__2[[#This Row],[Số Lượng]]&gt;1,Dulieu__2[[#This Row],[Số Lượng]],1)</f>
        <v>10</v>
      </c>
      <c r="F264" s="20" t="s">
        <v>1021</v>
      </c>
      <c r="G264" s="20">
        <v>1930</v>
      </c>
      <c r="H264" s="20">
        <f>Dulieu__2[[#This Row],[Giá]]*775</f>
        <v>1495750</v>
      </c>
      <c r="I264" s="10">
        <f>IFERROR((Dulieu__2[[#This Row],[Giá]]/(Dulieu__2[[#This Row],[Trọng lượng(g)/gói]]*Dulieu__2[[#This Row],[Số Lượng]]))*100,"-")</f>
        <v>77.2</v>
      </c>
      <c r="J264" s="22">
        <f xml:space="preserve"> IFERROR(Dulieu__2[[#This Row],[ Giá(đài tệ)/100g]]*775,"-")</f>
        <v>59830</v>
      </c>
      <c r="K264" s="20" t="s">
        <v>1023</v>
      </c>
      <c r="L264" s="20" t="s">
        <v>30</v>
      </c>
      <c r="M264" s="20" t="s">
        <v>31</v>
      </c>
      <c r="N264" s="20" t="s">
        <v>41</v>
      </c>
      <c r="O264" s="20" t="s">
        <v>7</v>
      </c>
      <c r="P264" s="20" t="s">
        <v>33</v>
      </c>
      <c r="Q264" s="21" t="s">
        <v>1089</v>
      </c>
      <c r="R264" s="21" t="s">
        <v>1089</v>
      </c>
      <c r="S264" s="21" t="s">
        <v>1089</v>
      </c>
      <c r="T264" s="20" t="s">
        <v>34</v>
      </c>
      <c r="U264" s="20" t="s">
        <v>35</v>
      </c>
      <c r="V264" s="20" t="s">
        <v>36</v>
      </c>
      <c r="W264" s="20" t="s">
        <v>37</v>
      </c>
      <c r="X264" s="24"/>
    </row>
    <row r="265" spans="1:24" ht="28.8" x14ac:dyDescent="0.3">
      <c r="A265" s="19" t="s">
        <v>59</v>
      </c>
      <c r="B265" s="20" t="s">
        <v>1094</v>
      </c>
      <c r="C265" s="20" t="s">
        <v>1193</v>
      </c>
      <c r="D265" s="21" t="str">
        <f xml:space="preserve"> IF(Dulieu__2[[#This Row],[Quantity]]&lt;&gt;1, Dulieu__2[[#This Row],[Quantity]],1)</f>
        <v xml:space="preserve"> m</v>
      </c>
      <c r="E265" s="21" t="str">
        <f>IF(Dulieu__2[[#This Row],[Số Lượng]]&gt;1,Dulieu__2[[#This Row],[Số Lượng]],1)</f>
        <v xml:space="preserve"> m</v>
      </c>
      <c r="F265" s="20" t="s">
        <v>1021</v>
      </c>
      <c r="G265" s="20">
        <v>999</v>
      </c>
      <c r="H265" s="20">
        <f>Dulieu__2[[#This Row],[Giá]]*775</f>
        <v>774225</v>
      </c>
      <c r="I265" s="10" t="str">
        <f>IFERROR((Dulieu__2[[#This Row],[Giá]]/(Dulieu__2[[#This Row],[Trọng lượng(g)/gói]]*Dulieu__2[[#This Row],[Số Lượng]]))*100,"-")</f>
        <v>-</v>
      </c>
      <c r="J265" s="22" t="str">
        <f xml:space="preserve"> IFERROR(Dulieu__2[[#This Row],[ Giá(đài tệ)/100g]]*775,"-")</f>
        <v>-</v>
      </c>
      <c r="K265" s="20" t="s">
        <v>1024</v>
      </c>
      <c r="L265" s="20" t="s">
        <v>62</v>
      </c>
      <c r="M265" s="20" t="s">
        <v>63</v>
      </c>
      <c r="N265" s="20" t="s">
        <v>64</v>
      </c>
      <c r="O265" s="20" t="s">
        <v>7</v>
      </c>
      <c r="P265" s="20" t="s">
        <v>65</v>
      </c>
      <c r="Q265" s="21" t="s">
        <v>1095</v>
      </c>
      <c r="R265" s="21" t="s">
        <v>1096</v>
      </c>
      <c r="S265" s="21" t="s">
        <v>1096</v>
      </c>
      <c r="T265" s="20" t="s">
        <v>51</v>
      </c>
      <c r="U265" s="20" t="s">
        <v>52</v>
      </c>
      <c r="V265" s="20" t="s">
        <v>36</v>
      </c>
      <c r="W265" s="20" t="s">
        <v>66</v>
      </c>
      <c r="X265" s="24" t="s">
        <v>69</v>
      </c>
    </row>
    <row r="266" spans="1:24" ht="28.8" x14ac:dyDescent="0.3">
      <c r="A266" s="19" t="s">
        <v>1025</v>
      </c>
      <c r="B266" s="20" t="s">
        <v>1094</v>
      </c>
      <c r="C266" s="20" t="s">
        <v>1194</v>
      </c>
      <c r="D266" s="21" t="str">
        <f xml:space="preserve"> IF(Dulieu__2[[#This Row],[Quantity]]&lt;&gt;1, Dulieu__2[[#This Row],[Quantity]],1)</f>
        <v xml:space="preserve"> m</v>
      </c>
      <c r="E266" s="21" t="str">
        <f>IF(Dulieu__2[[#This Row],[Số Lượng]]&gt;1,Dulieu__2[[#This Row],[Số Lượng]],1)</f>
        <v xml:space="preserve"> m</v>
      </c>
      <c r="F266" s="20" t="s">
        <v>1021</v>
      </c>
      <c r="G266" s="20">
        <v>999</v>
      </c>
      <c r="H266" s="20">
        <f>Dulieu__2[[#This Row],[Giá]]*775</f>
        <v>774225</v>
      </c>
      <c r="I266" s="10" t="str">
        <f>IFERROR((Dulieu__2[[#This Row],[Giá]]/(Dulieu__2[[#This Row],[Trọng lượng(g)/gói]]*Dulieu__2[[#This Row],[Số Lượng]]))*100,"-")</f>
        <v>-</v>
      </c>
      <c r="J266" s="22" t="str">
        <f xml:space="preserve"> IFERROR(Dulieu__2[[#This Row],[ Giá(đài tệ)/100g]]*775,"-")</f>
        <v>-</v>
      </c>
      <c r="K266" s="20" t="s">
        <v>1026</v>
      </c>
      <c r="L266" s="20" t="s">
        <v>62</v>
      </c>
      <c r="M266" s="20" t="s">
        <v>63</v>
      </c>
      <c r="N266" s="20" t="s">
        <v>75</v>
      </c>
      <c r="O266" s="20" t="s">
        <v>7</v>
      </c>
      <c r="P266" s="20" t="s">
        <v>76</v>
      </c>
      <c r="Q266" s="21" t="s">
        <v>1095</v>
      </c>
      <c r="R266" s="21" t="s">
        <v>1098</v>
      </c>
      <c r="S266" s="21">
        <v>3500</v>
      </c>
      <c r="T266" s="20" t="s">
        <v>51</v>
      </c>
      <c r="U266" s="20" t="s">
        <v>52</v>
      </c>
      <c r="V266" s="20" t="s">
        <v>36</v>
      </c>
      <c r="W266" s="20" t="s">
        <v>66</v>
      </c>
      <c r="X266" s="24" t="s">
        <v>69</v>
      </c>
    </row>
    <row r="267" spans="1:24" ht="28.8" x14ac:dyDescent="0.3">
      <c r="A267" s="19" t="s">
        <v>80</v>
      </c>
      <c r="B267" s="20" t="s">
        <v>1088</v>
      </c>
      <c r="C267" s="20" t="s">
        <v>1195</v>
      </c>
      <c r="D267" s="21" t="str">
        <f xml:space="preserve"> IF(Dulieu__2[[#This Row],[Quantity]]&lt;&gt;1, Dulieu__2[[#This Row],[Quantity]],1)</f>
        <v>10</v>
      </c>
      <c r="E267" s="21" t="str">
        <f>IF(Dulieu__2[[#This Row],[Số Lượng]]&gt;1,Dulieu__2[[#This Row],[Số Lượng]],1)</f>
        <v>10</v>
      </c>
      <c r="F267" s="20" t="s">
        <v>1021</v>
      </c>
      <c r="G267" s="20">
        <v>699</v>
      </c>
      <c r="H267" s="20">
        <f>Dulieu__2[[#This Row],[Giá]]*775</f>
        <v>541725</v>
      </c>
      <c r="I267" s="10">
        <f>IFERROR((Dulieu__2[[#This Row],[Giá]]/(Dulieu__2[[#This Row],[Trọng lượng(g)/gói]]*Dulieu__2[[#This Row],[Số Lượng]]))*100,"-")</f>
        <v>2496.4285714285716</v>
      </c>
      <c r="J267" s="22">
        <f xml:space="preserve"> IFERROR(Dulieu__2[[#This Row],[ Giá(đài tệ)/100g]]*775,"-")</f>
        <v>1934732.142857143</v>
      </c>
      <c r="K267" s="20" t="s">
        <v>1028</v>
      </c>
      <c r="L267" s="20" t="s">
        <v>62</v>
      </c>
      <c r="M267" s="20" t="s">
        <v>63</v>
      </c>
      <c r="N267" s="20" t="s">
        <v>75</v>
      </c>
      <c r="O267" s="20" t="s">
        <v>7</v>
      </c>
      <c r="P267" s="20" t="s">
        <v>83</v>
      </c>
      <c r="Q267" s="21" t="s">
        <v>1095</v>
      </c>
      <c r="R267" s="21" t="s">
        <v>1099</v>
      </c>
      <c r="S267" s="21">
        <v>2800</v>
      </c>
      <c r="T267" s="20" t="s">
        <v>51</v>
      </c>
      <c r="U267" s="20" t="s">
        <v>52</v>
      </c>
      <c r="V267" s="20" t="s">
        <v>36</v>
      </c>
      <c r="W267" s="20" t="s">
        <v>66</v>
      </c>
      <c r="X267" s="24" t="s">
        <v>69</v>
      </c>
    </row>
    <row r="268" spans="1:24" ht="28.8" x14ac:dyDescent="0.3">
      <c r="A268" s="19" t="s">
        <v>85</v>
      </c>
      <c r="B268" s="20" t="s">
        <v>1088</v>
      </c>
      <c r="C268" s="20" t="s">
        <v>1196</v>
      </c>
      <c r="D268" s="21" t="str">
        <f xml:space="preserve"> IF(Dulieu__2[[#This Row],[Quantity]]&lt;&gt;1, Dulieu__2[[#This Row],[Quantity]],1)</f>
        <v>10</v>
      </c>
      <c r="E268" s="21" t="str">
        <f>IF(Dulieu__2[[#This Row],[Số Lượng]]&gt;1,Dulieu__2[[#This Row],[Số Lượng]],1)</f>
        <v>10</v>
      </c>
      <c r="F268" s="20" t="s">
        <v>1021</v>
      </c>
      <c r="G268" s="20">
        <v>699</v>
      </c>
      <c r="H268" s="20">
        <f>Dulieu__2[[#This Row],[Giá]]*775</f>
        <v>541725</v>
      </c>
      <c r="I268" s="10">
        <f>IFERROR((Dulieu__2[[#This Row],[Giá]]/(Dulieu__2[[#This Row],[Trọng lượng(g)/gói]]*Dulieu__2[[#This Row],[Số Lượng]]))*100,"-")</f>
        <v>2496.4285714285716</v>
      </c>
      <c r="J268" s="22">
        <f xml:space="preserve"> IFERROR(Dulieu__2[[#This Row],[ Giá(đài tệ)/100g]]*775,"-")</f>
        <v>1934732.142857143</v>
      </c>
      <c r="K268" s="20" t="s">
        <v>1029</v>
      </c>
      <c r="L268" s="20" t="s">
        <v>62</v>
      </c>
      <c r="M268" s="20" t="s">
        <v>63</v>
      </c>
      <c r="N268" s="20" t="s">
        <v>75</v>
      </c>
      <c r="O268" s="20" t="s">
        <v>7</v>
      </c>
      <c r="P268" s="20" t="s">
        <v>83</v>
      </c>
      <c r="Q268" s="21" t="s">
        <v>1095</v>
      </c>
      <c r="R268" s="21" t="s">
        <v>1099</v>
      </c>
      <c r="S268" s="21">
        <v>2800</v>
      </c>
      <c r="T268" s="20" t="s">
        <v>51</v>
      </c>
      <c r="U268" s="20" t="s">
        <v>52</v>
      </c>
      <c r="V268" s="20" t="s">
        <v>36</v>
      </c>
      <c r="W268" s="20" t="s">
        <v>66</v>
      </c>
      <c r="X268" s="24" t="s">
        <v>69</v>
      </c>
    </row>
    <row r="269" spans="1:24" x14ac:dyDescent="0.3">
      <c r="A269" s="19" t="s">
        <v>104</v>
      </c>
      <c r="B269" s="20" t="s">
        <v>1105</v>
      </c>
      <c r="C269" s="20" t="s">
        <v>1382</v>
      </c>
      <c r="D269" s="21" t="str">
        <f xml:space="preserve"> IF(Dulieu__2[[#This Row],[Quantity]]&lt;&gt;1, Dulieu__2[[#This Row],[Quantity]],1)</f>
        <v>ổn</v>
      </c>
      <c r="E269" s="21" t="str">
        <f>IF(Dulieu__2[[#This Row],[Số Lượng]]&gt;1,Dulieu__2[[#This Row],[Số Lượng]],1)</f>
        <v>ổn</v>
      </c>
      <c r="F269" s="20" t="s">
        <v>1021</v>
      </c>
      <c r="G269" s="20">
        <v>959</v>
      </c>
      <c r="H269" s="20">
        <f>Dulieu__2[[#This Row],[Giá]]*775</f>
        <v>743225</v>
      </c>
      <c r="I269" s="10" t="str">
        <f>IFERROR((Dulieu__2[[#This Row],[Giá]]/(Dulieu__2[[#This Row],[Trọng lượng(g)/gói]]*Dulieu__2[[#This Row],[Số Lượng]]))*100,"-")</f>
        <v>-</v>
      </c>
      <c r="J269" s="22" t="str">
        <f xml:space="preserve"> IFERROR(Dulieu__2[[#This Row],[ Giá(đài tệ)/100g]]*775,"-")</f>
        <v>-</v>
      </c>
      <c r="K269" s="20" t="s">
        <v>1030</v>
      </c>
      <c r="L269" s="20" t="s">
        <v>30</v>
      </c>
      <c r="M269" s="20" t="s">
        <v>63</v>
      </c>
      <c r="N269" s="20" t="s">
        <v>107</v>
      </c>
      <c r="O269" s="20" t="s">
        <v>49</v>
      </c>
      <c r="P269" s="20" t="s">
        <v>108</v>
      </c>
      <c r="Q269" s="21" t="s">
        <v>1106</v>
      </c>
      <c r="R269" s="21" t="s">
        <v>166</v>
      </c>
      <c r="S269" s="21" t="s">
        <v>1183</v>
      </c>
      <c r="T269" s="20" t="s">
        <v>51</v>
      </c>
      <c r="U269" s="20" t="s">
        <v>52</v>
      </c>
      <c r="V269" s="20" t="s">
        <v>36</v>
      </c>
      <c r="W269" s="20" t="s">
        <v>109</v>
      </c>
      <c r="X269" s="24" t="s">
        <v>111</v>
      </c>
    </row>
    <row r="270" spans="1:24" x14ac:dyDescent="0.3">
      <c r="A270" s="19" t="s">
        <v>116</v>
      </c>
      <c r="B270" s="20" t="s">
        <v>1107</v>
      </c>
      <c r="C270" s="20" t="s">
        <v>1199</v>
      </c>
      <c r="D270" s="21" t="str">
        <f xml:space="preserve"> IF(Dulieu__2[[#This Row],[Quantity]]&lt;&gt;1, Dulieu__2[[#This Row],[Quantity]],1)</f>
        <v>ng</v>
      </c>
      <c r="E270" s="21" t="str">
        <f>IF(Dulieu__2[[#This Row],[Số Lượng]]&gt;1,Dulieu__2[[#This Row],[Số Lượng]],1)</f>
        <v>ng</v>
      </c>
      <c r="F270" s="20" t="s">
        <v>1021</v>
      </c>
      <c r="G270" s="20">
        <v>890</v>
      </c>
      <c r="H270" s="20">
        <f>Dulieu__2[[#This Row],[Giá]]*775</f>
        <v>689750</v>
      </c>
      <c r="I270" s="10" t="str">
        <f>IFERROR((Dulieu__2[[#This Row],[Giá]]/(Dulieu__2[[#This Row],[Trọng lượng(g)/gói]]*Dulieu__2[[#This Row],[Số Lượng]]))*100,"-")</f>
        <v>-</v>
      </c>
      <c r="J270" s="22" t="str">
        <f xml:space="preserve"> IFERROR(Dulieu__2[[#This Row],[ Giá(đài tệ)/100g]]*775,"-")</f>
        <v>-</v>
      </c>
      <c r="K270" s="20" t="s">
        <v>1031</v>
      </c>
      <c r="L270" s="20" t="s">
        <v>30</v>
      </c>
      <c r="M270" s="20" t="s">
        <v>63</v>
      </c>
      <c r="N270" s="20" t="s">
        <v>107</v>
      </c>
      <c r="O270" s="20" t="s">
        <v>49</v>
      </c>
      <c r="P270" s="20" t="s">
        <v>119</v>
      </c>
      <c r="Q270" s="21" t="s">
        <v>1405</v>
      </c>
      <c r="R270" s="21" t="s">
        <v>1406</v>
      </c>
      <c r="S270" s="21">
        <v>161</v>
      </c>
      <c r="T270" s="20" t="s">
        <v>51</v>
      </c>
      <c r="U270" s="20" t="s">
        <v>52</v>
      </c>
      <c r="V270" s="20" t="s">
        <v>36</v>
      </c>
      <c r="W270" s="20" t="s">
        <v>109</v>
      </c>
      <c r="X270" s="24" t="s">
        <v>111</v>
      </c>
    </row>
    <row r="271" spans="1:24" x14ac:dyDescent="0.3">
      <c r="A271" s="19" t="s">
        <v>121</v>
      </c>
      <c r="B271" s="20" t="s">
        <v>1108</v>
      </c>
      <c r="C271" s="20" t="s">
        <v>1381</v>
      </c>
      <c r="D271" s="21" t="str">
        <f xml:space="preserve"> IF(Dulieu__2[[#This Row],[Quantity]]&lt;&gt;1, Dulieu__2[[#This Row],[Quantity]],1)</f>
        <v>nh</v>
      </c>
      <c r="E271" s="21" t="str">
        <f>IF(Dulieu__2[[#This Row],[Số Lượng]]&gt;1,Dulieu__2[[#This Row],[Số Lượng]],1)</f>
        <v>nh</v>
      </c>
      <c r="F271" s="20" t="s">
        <v>1021</v>
      </c>
      <c r="G271" s="20">
        <v>865</v>
      </c>
      <c r="H271" s="20">
        <f>Dulieu__2[[#This Row],[Giá]]*775</f>
        <v>670375</v>
      </c>
      <c r="I271" s="10" t="str">
        <f>IFERROR((Dulieu__2[[#This Row],[Giá]]/(Dulieu__2[[#This Row],[Trọng lượng(g)/gói]]*Dulieu__2[[#This Row],[Số Lượng]]))*100,"-")</f>
        <v>-</v>
      </c>
      <c r="J271" s="22" t="str">
        <f xml:space="preserve"> IFERROR(Dulieu__2[[#This Row],[ Giá(đài tệ)/100g]]*775,"-")</f>
        <v>-</v>
      </c>
      <c r="K271" s="20" t="s">
        <v>1032</v>
      </c>
      <c r="L271" s="20" t="s">
        <v>30</v>
      </c>
      <c r="M271" s="20" t="s">
        <v>63</v>
      </c>
      <c r="N271" s="20" t="s">
        <v>107</v>
      </c>
      <c r="O271" s="20" t="s">
        <v>49</v>
      </c>
      <c r="P271" s="20" t="s">
        <v>124</v>
      </c>
      <c r="Q271" s="21" t="s">
        <v>1106</v>
      </c>
      <c r="R271" s="21" t="s">
        <v>166</v>
      </c>
      <c r="S271" s="21" t="s">
        <v>1183</v>
      </c>
      <c r="T271" s="20" t="s">
        <v>51</v>
      </c>
      <c r="U271" s="20" t="s">
        <v>52</v>
      </c>
      <c r="V271" s="20" t="s">
        <v>36</v>
      </c>
      <c r="W271" s="20" t="s">
        <v>109</v>
      </c>
      <c r="X271" s="24" t="s">
        <v>111</v>
      </c>
    </row>
    <row r="272" spans="1:24" ht="28.8" x14ac:dyDescent="0.3">
      <c r="A272" s="19" t="s">
        <v>165</v>
      </c>
      <c r="B272" s="20" t="s">
        <v>1106</v>
      </c>
      <c r="C272" s="20" t="s">
        <v>1205</v>
      </c>
      <c r="D272" s="21" t="str">
        <f xml:space="preserve"> IF(Dulieu__2[[#This Row],[Quantity]]&lt;&gt;1, Dulieu__2[[#This Row],[Quantity]],1)</f>
        <v/>
      </c>
      <c r="E272" s="21" t="str">
        <f>IF(Dulieu__2[[#This Row],[Số Lượng]]&gt;1,Dulieu__2[[#This Row],[Số Lượng]],1)</f>
        <v/>
      </c>
      <c r="F272" s="20" t="s">
        <v>1021</v>
      </c>
      <c r="G272" s="20">
        <v>180</v>
      </c>
      <c r="H272" s="20">
        <f>Dulieu__2[[#This Row],[Giá]]*775</f>
        <v>139500</v>
      </c>
      <c r="I272" s="10" t="str">
        <f>IFERROR((Dulieu__2[[#This Row],[Giá]]/(Dulieu__2[[#This Row],[Trọng lượng(g)/gói]]*Dulieu__2[[#This Row],[Số Lượng]]))*100,"-")</f>
        <v>-</v>
      </c>
      <c r="J272" s="22" t="str">
        <f xml:space="preserve"> IFERROR(Dulieu__2[[#This Row],[ Giá(đài tệ)/100g]]*775,"-")</f>
        <v>-</v>
      </c>
      <c r="K272" s="20" t="s">
        <v>1033</v>
      </c>
      <c r="L272" s="20"/>
      <c r="M272" s="20"/>
      <c r="N272" s="20"/>
      <c r="O272" s="20"/>
      <c r="P272" s="20"/>
      <c r="Q272" s="21" t="s">
        <v>1112</v>
      </c>
      <c r="R272" s="21"/>
      <c r="S272" s="21">
        <v>1000</v>
      </c>
      <c r="T272" s="20"/>
      <c r="U272" s="20"/>
      <c r="V272" s="20" t="s">
        <v>36</v>
      </c>
      <c r="W272" s="20"/>
      <c r="X272" s="24"/>
    </row>
    <row r="273" spans="1:24" ht="28.8" x14ac:dyDescent="0.3">
      <c r="A273" s="19" t="s">
        <v>168</v>
      </c>
      <c r="B273" s="20" t="s">
        <v>1113</v>
      </c>
      <c r="C273" s="20" t="s">
        <v>1206</v>
      </c>
      <c r="D273" s="21" t="str">
        <f xml:space="preserve"> IF(Dulieu__2[[#This Row],[Quantity]]&lt;&gt;1, Dulieu__2[[#This Row],[Quantity]],1)</f>
        <v>ại</v>
      </c>
      <c r="E273" s="21" t="str">
        <f>IF(Dulieu__2[[#This Row],[Số Lượng]]&gt;1,Dulieu__2[[#This Row],[Số Lượng]],1)</f>
        <v>ại</v>
      </c>
      <c r="F273" s="20" t="s">
        <v>1021</v>
      </c>
      <c r="G273" s="20">
        <v>1688</v>
      </c>
      <c r="H273" s="20">
        <f>Dulieu__2[[#This Row],[Giá]]*775</f>
        <v>1308200</v>
      </c>
      <c r="I273" s="10" t="str">
        <f>IFERROR((Dulieu__2[[#This Row],[Giá]]/(Dulieu__2[[#This Row],[Trọng lượng(g)/gói]]*Dulieu__2[[#This Row],[Số Lượng]]))*100,"-")</f>
        <v>-</v>
      </c>
      <c r="J273" s="22" t="str">
        <f xml:space="preserve"> IFERROR(Dulieu__2[[#This Row],[ Giá(đài tệ)/100g]]*775,"-")</f>
        <v>-</v>
      </c>
      <c r="K273" s="20" t="s">
        <v>1034</v>
      </c>
      <c r="L273" s="20" t="s">
        <v>170</v>
      </c>
      <c r="M273" s="20" t="s">
        <v>31</v>
      </c>
      <c r="N273" s="20" t="s">
        <v>171</v>
      </c>
      <c r="O273" s="20" t="s">
        <v>49</v>
      </c>
      <c r="P273" s="20" t="s">
        <v>172</v>
      </c>
      <c r="Q273" s="21" t="s">
        <v>1114</v>
      </c>
      <c r="R273" s="21" t="s">
        <v>1409</v>
      </c>
      <c r="S273" s="21">
        <v>1000</v>
      </c>
      <c r="T273" s="20" t="s">
        <v>34</v>
      </c>
      <c r="U273" s="20" t="s">
        <v>35</v>
      </c>
      <c r="V273" s="20" t="s">
        <v>173</v>
      </c>
      <c r="W273" s="20" t="s">
        <v>174</v>
      </c>
      <c r="X273" s="24" t="s">
        <v>170</v>
      </c>
    </row>
    <row r="274" spans="1:24" ht="28.8" x14ac:dyDescent="0.3">
      <c r="A274" s="19" t="s">
        <v>177</v>
      </c>
      <c r="B274" s="20" t="s">
        <v>1102</v>
      </c>
      <c r="C274" s="20" t="s">
        <v>1207</v>
      </c>
      <c r="D274" s="21" t="str">
        <f xml:space="preserve"> IF(Dulieu__2[[#This Row],[Quantity]]&lt;&gt;1, Dulieu__2[[#This Row],[Quantity]],1)</f>
        <v xml:space="preserve"> 6</v>
      </c>
      <c r="E274" s="21" t="str">
        <f>IF(Dulieu__2[[#This Row],[Số Lượng]]&gt;1,Dulieu__2[[#This Row],[Số Lượng]],1)</f>
        <v xml:space="preserve"> 6</v>
      </c>
      <c r="F274" s="20" t="s">
        <v>1021</v>
      </c>
      <c r="G274" s="20">
        <v>1612</v>
      </c>
      <c r="H274" s="20">
        <f>Dulieu__2[[#This Row],[Giá]]*775</f>
        <v>1249300</v>
      </c>
      <c r="I274" s="10" t="str">
        <f>IFERROR((Dulieu__2[[#This Row],[Giá]]/(Dulieu__2[[#This Row],[Trọng lượng(g)/gói]]*Dulieu__2[[#This Row],[Số Lượng]]))*100,"-")</f>
        <v>-</v>
      </c>
      <c r="J274" s="22" t="str">
        <f xml:space="preserve"> IFERROR(Dulieu__2[[#This Row],[ Giá(đài tệ)/100g]]*775,"-")</f>
        <v>-</v>
      </c>
      <c r="K274" s="20" t="s">
        <v>1035</v>
      </c>
      <c r="L274" s="20" t="s">
        <v>170</v>
      </c>
      <c r="M274" s="20" t="s">
        <v>31</v>
      </c>
      <c r="N274" s="20" t="s">
        <v>179</v>
      </c>
      <c r="O274" s="20" t="s">
        <v>49</v>
      </c>
      <c r="P274" s="20" t="s">
        <v>180</v>
      </c>
      <c r="Q274" s="21" t="s">
        <v>1114</v>
      </c>
      <c r="R274" s="21" t="s">
        <v>1409</v>
      </c>
      <c r="S274" s="21">
        <v>1000</v>
      </c>
      <c r="T274" s="20" t="s">
        <v>34</v>
      </c>
      <c r="U274" s="20" t="s">
        <v>35</v>
      </c>
      <c r="V274" s="20" t="s">
        <v>181</v>
      </c>
      <c r="W274" s="20" t="s">
        <v>174</v>
      </c>
      <c r="X274" s="24" t="s">
        <v>170</v>
      </c>
    </row>
    <row r="275" spans="1:24" ht="28.8" x14ac:dyDescent="0.3">
      <c r="A275" s="19" t="s">
        <v>182</v>
      </c>
      <c r="B275" s="20" t="s">
        <v>1115</v>
      </c>
      <c r="C275" s="20" t="s">
        <v>1208</v>
      </c>
      <c r="D275" s="21" t="str">
        <f xml:space="preserve"> IF(Dulieu__2[[#This Row],[Quantity]]&lt;&gt;1, Dulieu__2[[#This Row],[Quantity]],1)</f>
        <v xml:space="preserve"> 3</v>
      </c>
      <c r="E275" s="21" t="str">
        <f>IF(Dulieu__2[[#This Row],[Số Lượng]]&gt;1,Dulieu__2[[#This Row],[Số Lượng]],1)</f>
        <v xml:space="preserve"> 3</v>
      </c>
      <c r="F275" s="20" t="s">
        <v>1021</v>
      </c>
      <c r="G275" s="20">
        <v>922</v>
      </c>
      <c r="H275" s="20">
        <f>Dulieu__2[[#This Row],[Giá]]*775</f>
        <v>714550</v>
      </c>
      <c r="I275" s="10" t="str">
        <f>IFERROR((Dulieu__2[[#This Row],[Giá]]/(Dulieu__2[[#This Row],[Trọng lượng(g)/gói]]*Dulieu__2[[#This Row],[Số Lượng]]))*100,"-")</f>
        <v>-</v>
      </c>
      <c r="J275" s="22" t="str">
        <f xml:space="preserve"> IFERROR(Dulieu__2[[#This Row],[ Giá(đài tệ)/100g]]*775,"-")</f>
        <v>-</v>
      </c>
      <c r="K275" s="20" t="s">
        <v>1036</v>
      </c>
      <c r="L275" s="20" t="s">
        <v>170</v>
      </c>
      <c r="M275" s="20" t="s">
        <v>31</v>
      </c>
      <c r="N275" s="20" t="s">
        <v>179</v>
      </c>
      <c r="O275" s="20" t="s">
        <v>49</v>
      </c>
      <c r="P275" s="20" t="s">
        <v>185</v>
      </c>
      <c r="Q275" s="21" t="s">
        <v>1114</v>
      </c>
      <c r="R275" s="21" t="s">
        <v>1409</v>
      </c>
      <c r="S275" s="21">
        <v>1000</v>
      </c>
      <c r="T275" s="20" t="s">
        <v>34</v>
      </c>
      <c r="U275" s="20" t="s">
        <v>35</v>
      </c>
      <c r="V275" s="20" t="s">
        <v>181</v>
      </c>
      <c r="W275" s="20" t="s">
        <v>174</v>
      </c>
      <c r="X275" s="24" t="s">
        <v>170</v>
      </c>
    </row>
    <row r="276" spans="1:24" ht="28.8" x14ac:dyDescent="0.3">
      <c r="A276" s="19" t="s">
        <v>186</v>
      </c>
      <c r="B276" s="20" t="s">
        <v>1115</v>
      </c>
      <c r="C276" s="20" t="s">
        <v>1209</v>
      </c>
      <c r="D276" s="21" t="str">
        <f xml:space="preserve"> IF(Dulieu__2[[#This Row],[Quantity]]&lt;&gt;1, Dulieu__2[[#This Row],[Quantity]],1)</f>
        <v xml:space="preserve"> 3</v>
      </c>
      <c r="E276" s="21" t="str">
        <f>IF(Dulieu__2[[#This Row],[Số Lượng]]&gt;1,Dulieu__2[[#This Row],[Số Lượng]],1)</f>
        <v xml:space="preserve"> 3</v>
      </c>
      <c r="F276" s="20" t="s">
        <v>1021</v>
      </c>
      <c r="G276" s="20">
        <v>745</v>
      </c>
      <c r="H276" s="20">
        <f>Dulieu__2[[#This Row],[Giá]]*775</f>
        <v>577375</v>
      </c>
      <c r="I276" s="10" t="str">
        <f>IFERROR((Dulieu__2[[#This Row],[Giá]]/(Dulieu__2[[#This Row],[Trọng lượng(g)/gói]]*Dulieu__2[[#This Row],[Số Lượng]]))*100,"-")</f>
        <v>-</v>
      </c>
      <c r="J276" s="22" t="str">
        <f xml:space="preserve"> IFERROR(Dulieu__2[[#This Row],[ Giá(đài tệ)/100g]]*775,"-")</f>
        <v>-</v>
      </c>
      <c r="K276" s="20" t="s">
        <v>1037</v>
      </c>
      <c r="L276" s="20" t="s">
        <v>170</v>
      </c>
      <c r="M276" s="20" t="s">
        <v>31</v>
      </c>
      <c r="N276" s="20" t="s">
        <v>193</v>
      </c>
      <c r="O276" s="20" t="s">
        <v>49</v>
      </c>
      <c r="P276" s="20" t="s">
        <v>185</v>
      </c>
      <c r="Q276" s="21" t="s">
        <v>1114</v>
      </c>
      <c r="R276" s="21" t="s">
        <v>1409</v>
      </c>
      <c r="S276" s="21">
        <v>1000</v>
      </c>
      <c r="T276" s="20" t="s">
        <v>34</v>
      </c>
      <c r="U276" s="20" t="s">
        <v>35</v>
      </c>
      <c r="V276" s="20" t="s">
        <v>190</v>
      </c>
      <c r="W276" s="20" t="s">
        <v>174</v>
      </c>
      <c r="X276" s="24" t="s">
        <v>170</v>
      </c>
    </row>
    <row r="277" spans="1:24" ht="28.8" x14ac:dyDescent="0.3">
      <c r="A277" s="19" t="s">
        <v>191</v>
      </c>
      <c r="B277" s="20" t="s">
        <v>1102</v>
      </c>
      <c r="C277" s="20" t="s">
        <v>1210</v>
      </c>
      <c r="D277" s="21" t="str">
        <f xml:space="preserve"> IF(Dulieu__2[[#This Row],[Quantity]]&lt;&gt;1, Dulieu__2[[#This Row],[Quantity]],1)</f>
        <v xml:space="preserve"> 6</v>
      </c>
      <c r="E277" s="21" t="str">
        <f>IF(Dulieu__2[[#This Row],[Số Lượng]]&gt;1,Dulieu__2[[#This Row],[Số Lượng]],1)</f>
        <v xml:space="preserve"> 6</v>
      </c>
      <c r="F277" s="20" t="s">
        <v>1021</v>
      </c>
      <c r="G277" s="20">
        <v>1222</v>
      </c>
      <c r="H277" s="20">
        <f>Dulieu__2[[#This Row],[Giá]]*775</f>
        <v>947050</v>
      </c>
      <c r="I277" s="10" t="str">
        <f>IFERROR((Dulieu__2[[#This Row],[Giá]]/(Dulieu__2[[#This Row],[Trọng lượng(g)/gói]]*Dulieu__2[[#This Row],[Số Lượng]]))*100,"-")</f>
        <v>-</v>
      </c>
      <c r="J277" s="22" t="str">
        <f xml:space="preserve"> IFERROR(Dulieu__2[[#This Row],[ Giá(đài tệ)/100g]]*775,"-")</f>
        <v>-</v>
      </c>
      <c r="K277" s="20" t="s">
        <v>1038</v>
      </c>
      <c r="L277" s="20" t="s">
        <v>170</v>
      </c>
      <c r="M277" s="20" t="s">
        <v>31</v>
      </c>
      <c r="N277" s="20" t="s">
        <v>193</v>
      </c>
      <c r="O277" s="20" t="s">
        <v>49</v>
      </c>
      <c r="P277" s="20" t="s">
        <v>180</v>
      </c>
      <c r="Q277" s="21" t="s">
        <v>1114</v>
      </c>
      <c r="R277" s="21" t="s">
        <v>1409</v>
      </c>
      <c r="S277" s="21">
        <v>1000</v>
      </c>
      <c r="T277" s="20" t="s">
        <v>34</v>
      </c>
      <c r="U277" s="20" t="s">
        <v>35</v>
      </c>
      <c r="V277" s="20" t="s">
        <v>190</v>
      </c>
      <c r="W277" s="20" t="s">
        <v>174</v>
      </c>
      <c r="X277" s="24" t="s">
        <v>170</v>
      </c>
    </row>
    <row r="278" spans="1:24" ht="28.8" x14ac:dyDescent="0.3">
      <c r="A278" s="19" t="s">
        <v>1039</v>
      </c>
      <c r="B278" s="20" t="s">
        <v>1106</v>
      </c>
      <c r="C278" s="20" t="s">
        <v>1211</v>
      </c>
      <c r="D278" s="21" t="str">
        <f xml:space="preserve"> IF(Dulieu__2[[#This Row],[Quantity]]&lt;&gt;1, Dulieu__2[[#This Row],[Quantity]],1)</f>
        <v/>
      </c>
      <c r="E278" s="21" t="str">
        <f>IF(Dulieu__2[[#This Row],[Số Lượng]]&gt;1,Dulieu__2[[#This Row],[Số Lượng]],1)</f>
        <v/>
      </c>
      <c r="F278" s="20" t="s">
        <v>1021</v>
      </c>
      <c r="G278" s="20">
        <v>243</v>
      </c>
      <c r="H278" s="20">
        <f>Dulieu__2[[#This Row],[Giá]]*775</f>
        <v>188325</v>
      </c>
      <c r="I278" s="10" t="str">
        <f>IFERROR((Dulieu__2[[#This Row],[Giá]]/(Dulieu__2[[#This Row],[Trọng lượng(g)/gói]]*Dulieu__2[[#This Row],[Số Lượng]]))*100,"-")</f>
        <v>-</v>
      </c>
      <c r="J278" s="22" t="str">
        <f xml:space="preserve"> IFERROR(Dulieu__2[[#This Row],[ Giá(đài tệ)/100g]]*775,"-")</f>
        <v>-</v>
      </c>
      <c r="K278" s="20" t="s">
        <v>1040</v>
      </c>
      <c r="L278" s="20"/>
      <c r="M278" s="20"/>
      <c r="N278" s="20"/>
      <c r="O278" s="20"/>
      <c r="P278" s="20"/>
      <c r="Q278" s="21" t="s">
        <v>1112</v>
      </c>
      <c r="R278" s="21"/>
      <c r="S278" s="21">
        <v>1000</v>
      </c>
      <c r="T278" s="20"/>
      <c r="U278" s="20"/>
      <c r="V278" s="20" t="s">
        <v>36</v>
      </c>
      <c r="W278" s="20"/>
      <c r="X278" s="24"/>
    </row>
    <row r="279" spans="1:24" ht="28.8" x14ac:dyDescent="0.3">
      <c r="A279" s="19" t="s">
        <v>1041</v>
      </c>
      <c r="B279" s="20" t="s">
        <v>1094</v>
      </c>
      <c r="C279" s="20" t="s">
        <v>1212</v>
      </c>
      <c r="D279" s="21" t="str">
        <f xml:space="preserve"> IF(Dulieu__2[[#This Row],[Quantity]]&lt;&gt;1, Dulieu__2[[#This Row],[Quantity]],1)</f>
        <v xml:space="preserve"> m</v>
      </c>
      <c r="E279" s="21" t="str">
        <f>IF(Dulieu__2[[#This Row],[Số Lượng]]&gt;1,Dulieu__2[[#This Row],[Số Lượng]],1)</f>
        <v xml:space="preserve"> m</v>
      </c>
      <c r="F279" s="20" t="s">
        <v>1021</v>
      </c>
      <c r="G279" s="20">
        <v>699</v>
      </c>
      <c r="H279" s="20">
        <f>Dulieu__2[[#This Row],[Giá]]*775</f>
        <v>541725</v>
      </c>
      <c r="I279" s="10" t="str">
        <f>IFERROR((Dulieu__2[[#This Row],[Giá]]/(Dulieu__2[[#This Row],[Trọng lượng(g)/gói]]*Dulieu__2[[#This Row],[Số Lượng]]))*100,"-")</f>
        <v>-</v>
      </c>
      <c r="J279" s="22" t="str">
        <f xml:space="preserve"> IFERROR(Dulieu__2[[#This Row],[ Giá(đài tệ)/100g]]*775,"-")</f>
        <v>-</v>
      </c>
      <c r="K279" s="20" t="s">
        <v>1042</v>
      </c>
      <c r="L279" s="20" t="s">
        <v>62</v>
      </c>
      <c r="M279" s="20" t="s">
        <v>63</v>
      </c>
      <c r="N279" s="20" t="s">
        <v>199</v>
      </c>
      <c r="O279" s="20" t="s">
        <v>7</v>
      </c>
      <c r="P279" s="20" t="s">
        <v>200</v>
      </c>
      <c r="Q279" s="21" t="s">
        <v>1129</v>
      </c>
      <c r="R279" s="21" t="s">
        <v>1117</v>
      </c>
      <c r="S279" s="21" t="s">
        <v>1184</v>
      </c>
      <c r="T279" s="20" t="s">
        <v>51</v>
      </c>
      <c r="U279" s="20" t="s">
        <v>52</v>
      </c>
      <c r="V279" s="20" t="s">
        <v>36</v>
      </c>
      <c r="W279" s="20" t="s">
        <v>66</v>
      </c>
      <c r="X279" s="24" t="s">
        <v>69</v>
      </c>
    </row>
    <row r="280" spans="1:24" ht="28.8" x14ac:dyDescent="0.3">
      <c r="A280" s="19" t="s">
        <v>1043</v>
      </c>
      <c r="B280" s="20" t="s">
        <v>1118</v>
      </c>
      <c r="C280" s="20" t="s">
        <v>1359</v>
      </c>
      <c r="D280" s="21" t="str">
        <f xml:space="preserve"> IF(Dulieu__2[[#This Row],[Quantity]]&lt;&gt;1, Dulieu__2[[#This Row],[Quantity]],1)</f>
        <v>14</v>
      </c>
      <c r="E280" s="21" t="str">
        <f>IF(Dulieu__2[[#This Row],[Số Lượng]]&gt;1,Dulieu__2[[#This Row],[Số Lượng]],1)</f>
        <v>14</v>
      </c>
      <c r="F280" s="20" t="s">
        <v>1021</v>
      </c>
      <c r="G280" s="20">
        <v>999</v>
      </c>
      <c r="H280" s="20">
        <f>Dulieu__2[[#This Row],[Giá]]*775</f>
        <v>774225</v>
      </c>
      <c r="I280" s="10">
        <f>IFERROR((Dulieu__2[[#This Row],[Giá]]/(Dulieu__2[[#This Row],[Trọng lượng(g)/gói]]*Dulieu__2[[#This Row],[Số Lượng]]))*100,"-")</f>
        <v>2038.7755102040817</v>
      </c>
      <c r="J280" s="22">
        <f xml:space="preserve"> IFERROR(Dulieu__2[[#This Row],[ Giá(đài tệ)/100g]]*775,"-")</f>
        <v>1580051.0204081633</v>
      </c>
      <c r="K280" s="20" t="s">
        <v>1044</v>
      </c>
      <c r="L280" s="20" t="s">
        <v>62</v>
      </c>
      <c r="M280" s="20" t="s">
        <v>63</v>
      </c>
      <c r="N280" s="20" t="s">
        <v>75</v>
      </c>
      <c r="O280" s="20" t="s">
        <v>7</v>
      </c>
      <c r="P280" s="20" t="s">
        <v>76</v>
      </c>
      <c r="Q280" s="21" t="s">
        <v>1095</v>
      </c>
      <c r="R280" s="21" t="s">
        <v>1098</v>
      </c>
      <c r="S280" s="21">
        <v>3501</v>
      </c>
      <c r="T280" s="20" t="s">
        <v>51</v>
      </c>
      <c r="U280" s="20" t="s">
        <v>52</v>
      </c>
      <c r="V280" s="20" t="s">
        <v>36</v>
      </c>
      <c r="W280" s="20" t="s">
        <v>66</v>
      </c>
      <c r="X280" s="24" t="s">
        <v>69</v>
      </c>
    </row>
    <row r="281" spans="1:24" ht="28.8" x14ac:dyDescent="0.3">
      <c r="A281" s="19" t="s">
        <v>219</v>
      </c>
      <c r="B281" s="20" t="s">
        <v>1094</v>
      </c>
      <c r="C281" s="20" t="s">
        <v>1216</v>
      </c>
      <c r="D281" s="21" t="str">
        <f xml:space="preserve"> IF(Dulieu__2[[#This Row],[Quantity]]&lt;&gt;1, Dulieu__2[[#This Row],[Quantity]],1)</f>
        <v xml:space="preserve"> m</v>
      </c>
      <c r="E281" s="21" t="str">
        <f>IF(Dulieu__2[[#This Row],[Số Lượng]]&gt;1,Dulieu__2[[#This Row],[Số Lượng]],1)</f>
        <v xml:space="preserve"> m</v>
      </c>
      <c r="F281" s="20" t="s">
        <v>1021</v>
      </c>
      <c r="G281" s="20">
        <v>699</v>
      </c>
      <c r="H281" s="20">
        <f>Dulieu__2[[#This Row],[Giá]]*775</f>
        <v>541725</v>
      </c>
      <c r="I281" s="10" t="str">
        <f>IFERROR((Dulieu__2[[#This Row],[Giá]]/(Dulieu__2[[#This Row],[Trọng lượng(g)/gói]]*Dulieu__2[[#This Row],[Số Lượng]]))*100,"-")</f>
        <v>-</v>
      </c>
      <c r="J281" s="22" t="str">
        <f xml:space="preserve"> IFERROR(Dulieu__2[[#This Row],[ Giá(đài tệ)/100g]]*775,"-")</f>
        <v>-</v>
      </c>
      <c r="K281" s="20" t="s">
        <v>1045</v>
      </c>
      <c r="L281" s="20" t="s">
        <v>30</v>
      </c>
      <c r="M281" s="20" t="s">
        <v>63</v>
      </c>
      <c r="N281" s="20" t="s">
        <v>221</v>
      </c>
      <c r="O281" s="20" t="s">
        <v>49</v>
      </c>
      <c r="P281" s="20" t="s">
        <v>222</v>
      </c>
      <c r="Q281" s="21" t="s">
        <v>1095</v>
      </c>
      <c r="R281" s="21" t="s">
        <v>1122</v>
      </c>
      <c r="S281" s="21" t="s">
        <v>1122</v>
      </c>
      <c r="T281" s="20" t="s">
        <v>51</v>
      </c>
      <c r="U281" s="20" t="s">
        <v>52</v>
      </c>
      <c r="V281" s="20" t="s">
        <v>36</v>
      </c>
      <c r="W281" s="20" t="s">
        <v>66</v>
      </c>
      <c r="X281" s="24" t="s">
        <v>69</v>
      </c>
    </row>
    <row r="282" spans="1:24" ht="28.8" x14ac:dyDescent="0.3">
      <c r="A282" s="19" t="s">
        <v>1046</v>
      </c>
      <c r="B282" s="20" t="s">
        <v>1094</v>
      </c>
      <c r="C282" s="20" t="s">
        <v>1360</v>
      </c>
      <c r="D282" s="21" t="str">
        <f xml:space="preserve"> IF(Dulieu__2[[#This Row],[Quantity]]&lt;&gt;1, Dulieu__2[[#This Row],[Quantity]],1)</f>
        <v xml:space="preserve"> m</v>
      </c>
      <c r="E282" s="21" t="str">
        <f>IF(Dulieu__2[[#This Row],[Số Lượng]]&gt;1,Dulieu__2[[#This Row],[Số Lượng]],1)</f>
        <v xml:space="preserve"> m</v>
      </c>
      <c r="F282" s="20" t="s">
        <v>1021</v>
      </c>
      <c r="G282" s="20">
        <v>999</v>
      </c>
      <c r="H282" s="20">
        <f>Dulieu__2[[#This Row],[Giá]]*775</f>
        <v>774225</v>
      </c>
      <c r="I282" s="10" t="str">
        <f>IFERROR((Dulieu__2[[#This Row],[Giá]]/(Dulieu__2[[#This Row],[Trọng lượng(g)/gói]]*Dulieu__2[[#This Row],[Số Lượng]]))*100,"-")</f>
        <v>-</v>
      </c>
      <c r="J282" s="22" t="str">
        <f xml:space="preserve"> IFERROR(Dulieu__2[[#This Row],[ Giá(đài tệ)/100g]]*775,"-")</f>
        <v>-</v>
      </c>
      <c r="K282" s="20" t="s">
        <v>1047</v>
      </c>
      <c r="L282" s="20" t="s">
        <v>62</v>
      </c>
      <c r="M282" s="20" t="s">
        <v>63</v>
      </c>
      <c r="N282" s="20" t="s">
        <v>243</v>
      </c>
      <c r="O282" s="20" t="s">
        <v>49</v>
      </c>
      <c r="P282" s="20" t="s">
        <v>244</v>
      </c>
      <c r="Q282" s="21" t="s">
        <v>1474</v>
      </c>
      <c r="R282" s="21" t="s">
        <v>1126</v>
      </c>
      <c r="S282" s="21" t="s">
        <v>1126</v>
      </c>
      <c r="T282" s="20" t="s">
        <v>51</v>
      </c>
      <c r="U282" s="20" t="s">
        <v>52</v>
      </c>
      <c r="V282" s="20" t="s">
        <v>36</v>
      </c>
      <c r="W282" s="20" t="s">
        <v>66</v>
      </c>
      <c r="X282" s="24"/>
    </row>
    <row r="283" spans="1:24" ht="28.8" x14ac:dyDescent="0.3">
      <c r="A283" s="19" t="s">
        <v>1048</v>
      </c>
      <c r="B283" s="20" t="s">
        <v>1094</v>
      </c>
      <c r="C283" s="20" t="s">
        <v>1361</v>
      </c>
      <c r="D283" s="21" t="str">
        <f xml:space="preserve"> IF(Dulieu__2[[#This Row],[Quantity]]&lt;&gt;1, Dulieu__2[[#This Row],[Quantity]],1)</f>
        <v xml:space="preserve"> m</v>
      </c>
      <c r="E283" s="21" t="str">
        <f>IF(Dulieu__2[[#This Row],[Số Lượng]]&gt;1,Dulieu__2[[#This Row],[Số Lượng]],1)</f>
        <v xml:space="preserve"> m</v>
      </c>
      <c r="F283" s="20" t="s">
        <v>1021</v>
      </c>
      <c r="G283" s="20">
        <v>699</v>
      </c>
      <c r="H283" s="20">
        <f>Dulieu__2[[#This Row],[Giá]]*775</f>
        <v>541725</v>
      </c>
      <c r="I283" s="10" t="str">
        <f>IFERROR((Dulieu__2[[#This Row],[Giá]]/(Dulieu__2[[#This Row],[Trọng lượng(g)/gói]]*Dulieu__2[[#This Row],[Số Lượng]]))*100,"-")</f>
        <v>-</v>
      </c>
      <c r="J283" s="22" t="str">
        <f xml:space="preserve"> IFERROR(Dulieu__2[[#This Row],[ Giá(đài tệ)/100g]]*775,"-")</f>
        <v>-</v>
      </c>
      <c r="K283" s="20" t="s">
        <v>1049</v>
      </c>
      <c r="L283" s="20" t="s">
        <v>62</v>
      </c>
      <c r="M283" s="20" t="s">
        <v>63</v>
      </c>
      <c r="N283" s="20" t="s">
        <v>247</v>
      </c>
      <c r="O283" s="20" t="s">
        <v>49</v>
      </c>
      <c r="P283" s="20" t="s">
        <v>222</v>
      </c>
      <c r="Q283" s="21" t="s">
        <v>1129</v>
      </c>
      <c r="R283" s="21" t="s">
        <v>1122</v>
      </c>
      <c r="S283" s="21" t="s">
        <v>1122</v>
      </c>
      <c r="T283" s="20" t="s">
        <v>51</v>
      </c>
      <c r="U283" s="20" t="s">
        <v>52</v>
      </c>
      <c r="V283" s="20" t="s">
        <v>36</v>
      </c>
      <c r="W283" s="20" t="s">
        <v>66</v>
      </c>
      <c r="X283" s="24"/>
    </row>
    <row r="284" spans="1:24" x14ac:dyDescent="0.3">
      <c r="A284" s="19" t="s">
        <v>250</v>
      </c>
      <c r="B284" s="20" t="s">
        <v>1127</v>
      </c>
      <c r="C284" s="20" t="s">
        <v>1221</v>
      </c>
      <c r="D284" s="21" t="str">
        <f xml:space="preserve"> IF(Dulieu__2[[#This Row],[Quantity]]&lt;&gt;1, Dulieu__2[[#This Row],[Quantity]],1)</f>
        <v>uy</v>
      </c>
      <c r="E284" s="21" t="str">
        <f>IF(Dulieu__2[[#This Row],[Số Lượng]]&gt;1,Dulieu__2[[#This Row],[Số Lượng]],1)</f>
        <v>uy</v>
      </c>
      <c r="F284" s="20" t="s">
        <v>1021</v>
      </c>
      <c r="G284" s="20">
        <v>125</v>
      </c>
      <c r="H284" s="20">
        <f>Dulieu__2[[#This Row],[Giá]]*775</f>
        <v>96875</v>
      </c>
      <c r="I284" s="10" t="str">
        <f>IFERROR((Dulieu__2[[#This Row],[Giá]]/(Dulieu__2[[#This Row],[Trọng lượng(g)/gói]]*Dulieu__2[[#This Row],[Số Lượng]]))*100,"-")</f>
        <v>-</v>
      </c>
      <c r="J284" s="22" t="str">
        <f xml:space="preserve"> IFERROR(Dulieu__2[[#This Row],[ Giá(đài tệ)/100g]]*775,"-")</f>
        <v>-</v>
      </c>
      <c r="K284" s="20" t="s">
        <v>1051</v>
      </c>
      <c r="L284" s="20"/>
      <c r="M284" s="20"/>
      <c r="N284" s="20"/>
      <c r="O284" s="20"/>
      <c r="P284" s="20"/>
      <c r="Q284" s="21" t="s">
        <v>1128</v>
      </c>
      <c r="R284" s="21"/>
      <c r="S284" s="21">
        <v>301</v>
      </c>
      <c r="T284" s="20"/>
      <c r="U284" s="20"/>
      <c r="V284" s="20" t="s">
        <v>36</v>
      </c>
      <c r="W284" s="20"/>
      <c r="X284" s="24"/>
    </row>
    <row r="285" spans="1:24" ht="28.8" x14ac:dyDescent="0.3">
      <c r="A285" s="19" t="s">
        <v>1052</v>
      </c>
      <c r="B285" s="20" t="s">
        <v>1094</v>
      </c>
      <c r="C285" s="20" t="s">
        <v>1362</v>
      </c>
      <c r="D285" s="21" t="str">
        <f xml:space="preserve"> IF(Dulieu__2[[#This Row],[Quantity]]&lt;&gt;1, Dulieu__2[[#This Row],[Quantity]],1)</f>
        <v xml:space="preserve"> m</v>
      </c>
      <c r="E285" s="21" t="str">
        <f>IF(Dulieu__2[[#This Row],[Số Lượng]]&gt;1,Dulieu__2[[#This Row],[Số Lượng]],1)</f>
        <v xml:space="preserve"> m</v>
      </c>
      <c r="F285" s="20" t="s">
        <v>1021</v>
      </c>
      <c r="G285" s="20">
        <v>699</v>
      </c>
      <c r="H285" s="20">
        <f>Dulieu__2[[#This Row],[Giá]]*775</f>
        <v>541725</v>
      </c>
      <c r="I285" s="10" t="str">
        <f>IFERROR((Dulieu__2[[#This Row],[Giá]]/(Dulieu__2[[#This Row],[Trọng lượng(g)/gói]]*Dulieu__2[[#This Row],[Số Lượng]]))*100,"-")</f>
        <v>-</v>
      </c>
      <c r="J285" s="22" t="str">
        <f xml:space="preserve"> IFERROR(Dulieu__2[[#This Row],[ Giá(đài tệ)/100g]]*775,"-")</f>
        <v>-</v>
      </c>
      <c r="K285" s="20" t="s">
        <v>1053</v>
      </c>
      <c r="L285" s="20" t="s">
        <v>62</v>
      </c>
      <c r="M285" s="20" t="s">
        <v>63</v>
      </c>
      <c r="N285" s="20" t="s">
        <v>255</v>
      </c>
      <c r="O285" s="20" t="s">
        <v>49</v>
      </c>
      <c r="P285" s="20" t="s">
        <v>256</v>
      </c>
      <c r="Q285" s="21" t="s">
        <v>1095</v>
      </c>
      <c r="R285" s="21" t="s">
        <v>1130</v>
      </c>
      <c r="S285" s="21" t="s">
        <v>1130</v>
      </c>
      <c r="T285" s="20" t="s">
        <v>51</v>
      </c>
      <c r="U285" s="20" t="s">
        <v>52</v>
      </c>
      <c r="V285" s="20" t="s">
        <v>36</v>
      </c>
      <c r="W285" s="20" t="s">
        <v>66</v>
      </c>
      <c r="X285" s="24" t="s">
        <v>69</v>
      </c>
    </row>
    <row r="286" spans="1:24" ht="43.2" x14ac:dyDescent="0.3">
      <c r="A286" s="19" t="s">
        <v>269</v>
      </c>
      <c r="B286" s="20" t="s">
        <v>1094</v>
      </c>
      <c r="C286" s="20" t="s">
        <v>1225</v>
      </c>
      <c r="D286" s="21" t="str">
        <f xml:space="preserve"> IF(Dulieu__2[[#This Row],[Quantity]]&lt;&gt;1, Dulieu__2[[#This Row],[Quantity]],1)</f>
        <v xml:space="preserve"> m</v>
      </c>
      <c r="E286" s="21" t="str">
        <f>IF(Dulieu__2[[#This Row],[Số Lượng]]&gt;1,Dulieu__2[[#This Row],[Số Lượng]],1)</f>
        <v xml:space="preserve"> m</v>
      </c>
      <c r="F286" s="20" t="s">
        <v>1021</v>
      </c>
      <c r="G286" s="20">
        <v>699</v>
      </c>
      <c r="H286" s="20">
        <f>Dulieu__2[[#This Row],[Giá]]*775</f>
        <v>541725</v>
      </c>
      <c r="I286" s="10" t="str">
        <f>IFERROR((Dulieu__2[[#This Row],[Giá]]/(Dulieu__2[[#This Row],[Trọng lượng(g)/gói]]*Dulieu__2[[#This Row],[Số Lượng]]))*100,"-")</f>
        <v>-</v>
      </c>
      <c r="J286" s="22" t="str">
        <f xml:space="preserve"> IFERROR(Dulieu__2[[#This Row],[ Giá(đài tệ)/100g]]*775,"-")</f>
        <v>-</v>
      </c>
      <c r="K286" s="20" t="s">
        <v>1054</v>
      </c>
      <c r="L286" s="20" t="s">
        <v>30</v>
      </c>
      <c r="M286" s="20" t="s">
        <v>63</v>
      </c>
      <c r="N286" s="20" t="s">
        <v>271</v>
      </c>
      <c r="O286" s="20" t="s">
        <v>49</v>
      </c>
      <c r="P286" s="20" t="s">
        <v>272</v>
      </c>
      <c r="Q286" s="21" t="s">
        <v>1095</v>
      </c>
      <c r="R286" s="21" t="s">
        <v>1134</v>
      </c>
      <c r="S286" s="21" t="s">
        <v>1134</v>
      </c>
      <c r="T286" s="20" t="s">
        <v>51</v>
      </c>
      <c r="U286" s="20" t="s">
        <v>52</v>
      </c>
      <c r="V286" s="20" t="s">
        <v>36</v>
      </c>
      <c r="W286" s="20" t="s">
        <v>66</v>
      </c>
      <c r="X286" s="24" t="s">
        <v>69</v>
      </c>
    </row>
    <row r="287" spans="1:24" ht="43.2" x14ac:dyDescent="0.3">
      <c r="A287" s="19" t="s">
        <v>311</v>
      </c>
      <c r="B287" s="20" t="s">
        <v>1139</v>
      </c>
      <c r="C287" s="20" t="s">
        <v>1235</v>
      </c>
      <c r="D287" s="21" t="str">
        <f xml:space="preserve"> IF(Dulieu__2[[#This Row],[Quantity]]&lt;&gt;1, Dulieu__2[[#This Row],[Quantity]],1)</f>
        <v xml:space="preserve">i </v>
      </c>
      <c r="E287" s="21" t="str">
        <f>IF(Dulieu__2[[#This Row],[Số Lượng]]&gt;1,Dulieu__2[[#This Row],[Số Lượng]],1)</f>
        <v xml:space="preserve">i </v>
      </c>
      <c r="F287" s="20" t="s">
        <v>1021</v>
      </c>
      <c r="G287" s="20">
        <v>162</v>
      </c>
      <c r="H287" s="20">
        <f>Dulieu__2[[#This Row],[Giá]]*775</f>
        <v>125550</v>
      </c>
      <c r="I287" s="10" t="str">
        <f>IFERROR((Dulieu__2[[#This Row],[Giá]]/(Dulieu__2[[#This Row],[Trọng lượng(g)/gói]]*Dulieu__2[[#This Row],[Số Lượng]]))*100,"-")</f>
        <v>-</v>
      </c>
      <c r="J287" s="22" t="str">
        <f xml:space="preserve"> IFERROR(Dulieu__2[[#This Row],[ Giá(đài tệ)/100g]]*775,"-")</f>
        <v>-</v>
      </c>
      <c r="K287" s="20" t="s">
        <v>1055</v>
      </c>
      <c r="L287" s="20"/>
      <c r="M287" s="20"/>
      <c r="N287" s="20"/>
      <c r="O287" s="20"/>
      <c r="P287" s="20"/>
      <c r="Q287" s="21" t="s">
        <v>1112</v>
      </c>
      <c r="R287" s="21"/>
      <c r="S287" s="21" t="s">
        <v>1114</v>
      </c>
      <c r="T287" s="20"/>
      <c r="U287" s="20"/>
      <c r="V287" s="20" t="s">
        <v>36</v>
      </c>
      <c r="W287" s="20"/>
      <c r="X287" s="24"/>
    </row>
    <row r="288" spans="1:24" x14ac:dyDescent="0.3">
      <c r="A288" s="19" t="s">
        <v>1056</v>
      </c>
      <c r="B288" s="20" t="s">
        <v>1106</v>
      </c>
      <c r="C288" s="20" t="s">
        <v>1363</v>
      </c>
      <c r="D288" s="21" t="str">
        <f xml:space="preserve"> IF(Dulieu__2[[#This Row],[Quantity]]&lt;&gt;1, Dulieu__2[[#This Row],[Quantity]],1)</f>
        <v/>
      </c>
      <c r="E288" s="21" t="str">
        <f>IF(Dulieu__2[[#This Row],[Số Lượng]]&gt;1,Dulieu__2[[#This Row],[Số Lượng]],1)</f>
        <v/>
      </c>
      <c r="F288" s="20" t="s">
        <v>1021</v>
      </c>
      <c r="G288" s="20">
        <v>487</v>
      </c>
      <c r="H288" s="20">
        <f>Dulieu__2[[#This Row],[Giá]]*775</f>
        <v>377425</v>
      </c>
      <c r="I288" s="10" t="str">
        <f>IFERROR((Dulieu__2[[#This Row],[Giá]]/(Dulieu__2[[#This Row],[Trọng lượng(g)/gói]]*Dulieu__2[[#This Row],[Số Lượng]]))*100,"-")</f>
        <v>-</v>
      </c>
      <c r="J288" s="22" t="str">
        <f xml:space="preserve"> IFERROR(Dulieu__2[[#This Row],[ Giá(đài tệ)/100g]]*775,"-")</f>
        <v>-</v>
      </c>
      <c r="K288" s="20" t="s">
        <v>1058</v>
      </c>
      <c r="L288" s="20"/>
      <c r="M288" s="20"/>
      <c r="N288" s="20"/>
      <c r="O288" s="20"/>
      <c r="P288" s="20"/>
      <c r="Q288" s="21" t="s">
        <v>1475</v>
      </c>
      <c r="R288" s="21"/>
      <c r="S288" s="21" t="s">
        <v>1114</v>
      </c>
      <c r="T288" s="20"/>
      <c r="U288" s="20"/>
      <c r="V288" s="20" t="s">
        <v>36</v>
      </c>
      <c r="W288" s="20"/>
      <c r="X288" s="24"/>
    </row>
    <row r="289" spans="1:24" ht="28.8" x14ac:dyDescent="0.3">
      <c r="A289" s="19" t="s">
        <v>314</v>
      </c>
      <c r="B289" s="20" t="s">
        <v>1140</v>
      </c>
      <c r="C289" s="20" t="s">
        <v>1236</v>
      </c>
      <c r="D289" s="21" t="str">
        <f xml:space="preserve"> IF(Dulieu__2[[#This Row],[Quantity]]&lt;&gt;1, Dulieu__2[[#This Row],[Quantity]],1)</f>
        <v>kg</v>
      </c>
      <c r="E289" s="21" t="str">
        <f>IF(Dulieu__2[[#This Row],[Số Lượng]]&gt;1,Dulieu__2[[#This Row],[Số Lượng]],1)</f>
        <v>kg</v>
      </c>
      <c r="F289" s="20" t="s">
        <v>1021</v>
      </c>
      <c r="G289" s="20">
        <v>162</v>
      </c>
      <c r="H289" s="20">
        <f>Dulieu__2[[#This Row],[Giá]]*775</f>
        <v>125550</v>
      </c>
      <c r="I289" s="10" t="str">
        <f>IFERROR((Dulieu__2[[#This Row],[Giá]]/(Dulieu__2[[#This Row],[Trọng lượng(g)/gói]]*Dulieu__2[[#This Row],[Số Lượng]]))*100,"-")</f>
        <v>-</v>
      </c>
      <c r="J289" s="22" t="str">
        <f xml:space="preserve"> IFERROR(Dulieu__2[[#This Row],[ Giá(đài tệ)/100g]]*775,"-")</f>
        <v>-</v>
      </c>
      <c r="K289" s="20" t="s">
        <v>1059</v>
      </c>
      <c r="L289" s="20"/>
      <c r="M289" s="20"/>
      <c r="N289" s="20"/>
      <c r="O289" s="20"/>
      <c r="P289" s="20"/>
      <c r="Q289" s="21" t="s">
        <v>1112</v>
      </c>
      <c r="R289" s="21"/>
      <c r="S289" s="21" t="s">
        <v>1114</v>
      </c>
      <c r="T289" s="20"/>
      <c r="U289" s="20"/>
      <c r="V289" s="20" t="s">
        <v>36</v>
      </c>
      <c r="W289" s="20"/>
      <c r="X289" s="24"/>
    </row>
    <row r="290" spans="1:24" ht="28.8" x14ac:dyDescent="0.3">
      <c r="A290" s="19" t="s">
        <v>316</v>
      </c>
      <c r="B290" s="20" t="s">
        <v>1141</v>
      </c>
      <c r="C290" s="20" t="s">
        <v>1237</v>
      </c>
      <c r="D290" s="21" t="str">
        <f xml:space="preserve"> IF(Dulieu__2[[#This Row],[Quantity]]&lt;&gt;1, Dulieu__2[[#This Row],[Quantity]],1)</f>
        <v>ạt</v>
      </c>
      <c r="E290" s="21" t="str">
        <f>IF(Dulieu__2[[#This Row],[Số Lượng]]&gt;1,Dulieu__2[[#This Row],[Số Lượng]],1)</f>
        <v>ạt</v>
      </c>
      <c r="F290" s="20" t="s">
        <v>1021</v>
      </c>
      <c r="G290" s="20">
        <v>699</v>
      </c>
      <c r="H290" s="20">
        <f>Dulieu__2[[#This Row],[Giá]]*775</f>
        <v>541725</v>
      </c>
      <c r="I290" s="10" t="str">
        <f>IFERROR((Dulieu__2[[#This Row],[Giá]]/(Dulieu__2[[#This Row],[Trọng lượng(g)/gói]]*Dulieu__2[[#This Row],[Số Lượng]]))*100,"-")</f>
        <v>-</v>
      </c>
      <c r="J290" s="22" t="str">
        <f xml:space="preserve"> IFERROR(Dulieu__2[[#This Row],[ Giá(đài tệ)/100g]]*775,"-")</f>
        <v>-</v>
      </c>
      <c r="K290" s="20" t="s">
        <v>1060</v>
      </c>
      <c r="L290" s="20" t="s">
        <v>170</v>
      </c>
      <c r="M290" s="20" t="s">
        <v>31</v>
      </c>
      <c r="N290" s="20" t="s">
        <v>318</v>
      </c>
      <c r="O290" s="20" t="s">
        <v>49</v>
      </c>
      <c r="P290" s="20" t="s">
        <v>319</v>
      </c>
      <c r="Q290" s="21" t="s">
        <v>1114</v>
      </c>
      <c r="R290" s="21" t="s">
        <v>1409</v>
      </c>
      <c r="S290" s="21" t="s">
        <v>1114</v>
      </c>
      <c r="T290" s="20" t="s">
        <v>34</v>
      </c>
      <c r="U290" s="20" t="s">
        <v>35</v>
      </c>
      <c r="V290" s="20" t="s">
        <v>173</v>
      </c>
      <c r="W290" s="20" t="s">
        <v>320</v>
      </c>
      <c r="X290" s="24" t="s">
        <v>170</v>
      </c>
    </row>
    <row r="291" spans="1:24" ht="28.8" x14ac:dyDescent="0.3">
      <c r="A291" s="19" t="s">
        <v>945</v>
      </c>
      <c r="B291" s="20" t="s">
        <v>1175</v>
      </c>
      <c r="C291" s="20" t="s">
        <v>1342</v>
      </c>
      <c r="D291" s="21" t="str">
        <f xml:space="preserve"> IF(Dulieu__2[[#This Row],[Quantity]]&lt;&gt;1, Dulieu__2[[#This Row],[Quantity]],1)</f>
        <v xml:space="preserve">p </v>
      </c>
      <c r="E291" s="21" t="str">
        <f>IF(Dulieu__2[[#This Row],[Số Lượng]]&gt;1,Dulieu__2[[#This Row],[Số Lượng]],1)</f>
        <v xml:space="preserve">p </v>
      </c>
      <c r="F291" s="20" t="s">
        <v>1021</v>
      </c>
      <c r="G291" s="20">
        <v>1499</v>
      </c>
      <c r="H291" s="20">
        <f>Dulieu__2[[#This Row],[Giá]]*775</f>
        <v>1161725</v>
      </c>
      <c r="I291" s="10" t="str">
        <f>IFERROR((Dulieu__2[[#This Row],[Giá]]/(Dulieu__2[[#This Row],[Trọng lượng(g)/gói]]*Dulieu__2[[#This Row],[Số Lượng]]))*100,"-")</f>
        <v>-</v>
      </c>
      <c r="J291" s="22" t="str">
        <f xml:space="preserve"> IFERROR(Dulieu__2[[#This Row],[ Giá(đài tệ)/100g]]*775,"-")</f>
        <v>-</v>
      </c>
      <c r="K291" s="20" t="s">
        <v>1061</v>
      </c>
      <c r="L291" s="20" t="s">
        <v>170</v>
      </c>
      <c r="M291" s="20" t="s">
        <v>31</v>
      </c>
      <c r="N291" s="20" t="s">
        <v>318</v>
      </c>
      <c r="O291" s="20" t="s">
        <v>49</v>
      </c>
      <c r="P291" s="20" t="s">
        <v>947</v>
      </c>
      <c r="Q291" s="21" t="s">
        <v>1114</v>
      </c>
      <c r="R291" s="21" t="s">
        <v>1428</v>
      </c>
      <c r="S291" s="21" t="s">
        <v>1114</v>
      </c>
      <c r="T291" s="20"/>
      <c r="U291" s="20" t="s">
        <v>35</v>
      </c>
      <c r="V291" s="20" t="s">
        <v>173</v>
      </c>
      <c r="W291" s="20" t="s">
        <v>174</v>
      </c>
      <c r="X291" s="24"/>
    </row>
    <row r="292" spans="1:24" ht="28.8" x14ac:dyDescent="0.3">
      <c r="A292" s="19" t="s">
        <v>316</v>
      </c>
      <c r="B292" s="20" t="s">
        <v>1141</v>
      </c>
      <c r="C292" s="20" t="s">
        <v>1237</v>
      </c>
      <c r="D292" s="21" t="str">
        <f xml:space="preserve"> IF(Dulieu__2[[#This Row],[Quantity]]&lt;&gt;1, Dulieu__2[[#This Row],[Quantity]],1)</f>
        <v>ạt</v>
      </c>
      <c r="E292" s="21" t="str">
        <f>IF(Dulieu__2[[#This Row],[Số Lượng]]&gt;1,Dulieu__2[[#This Row],[Số Lượng]],1)</f>
        <v>ạt</v>
      </c>
      <c r="F292" s="20" t="s">
        <v>1021</v>
      </c>
      <c r="G292" s="20">
        <v>744</v>
      </c>
      <c r="H292" s="20">
        <f>Dulieu__2[[#This Row],[Giá]]*775</f>
        <v>576600</v>
      </c>
      <c r="I292" s="10" t="str">
        <f>IFERROR((Dulieu__2[[#This Row],[Giá]]/(Dulieu__2[[#This Row],[Trọng lượng(g)/gói]]*Dulieu__2[[#This Row],[Số Lượng]]))*100,"-")</f>
        <v>-</v>
      </c>
      <c r="J292" s="22" t="str">
        <f xml:space="preserve"> IFERROR(Dulieu__2[[#This Row],[ Giá(đài tệ)/100g]]*775,"-")</f>
        <v>-</v>
      </c>
      <c r="K292" s="20" t="s">
        <v>1062</v>
      </c>
      <c r="L292" s="20"/>
      <c r="M292" s="20"/>
      <c r="N292" s="20"/>
      <c r="O292" s="20"/>
      <c r="P292" s="20"/>
      <c r="Q292" s="21" t="s">
        <v>1114</v>
      </c>
      <c r="R292" s="21"/>
      <c r="S292" s="21" t="s">
        <v>1114</v>
      </c>
      <c r="T292" s="20"/>
      <c r="U292" s="20"/>
      <c r="V292" s="20" t="s">
        <v>36</v>
      </c>
      <c r="W292" s="20"/>
      <c r="X292" s="24"/>
    </row>
    <row r="293" spans="1:24" x14ac:dyDescent="0.3">
      <c r="A293" s="19" t="s">
        <v>1063</v>
      </c>
      <c r="B293" s="20" t="s">
        <v>1145</v>
      </c>
      <c r="C293" s="20" t="s">
        <v>1364</v>
      </c>
      <c r="D293" s="21" t="str">
        <f xml:space="preserve"> IF(Dulieu__2[[#This Row],[Quantity]]&lt;&gt;1, Dulieu__2[[#This Row],[Quantity]],1)</f>
        <v>an</v>
      </c>
      <c r="E293" s="21" t="str">
        <f>IF(Dulieu__2[[#This Row],[Số Lượng]]&gt;1,Dulieu__2[[#This Row],[Số Lượng]],1)</f>
        <v>an</v>
      </c>
      <c r="F293" s="20" t="s">
        <v>1021</v>
      </c>
      <c r="G293" s="20">
        <v>2690</v>
      </c>
      <c r="H293" s="20">
        <f>Dulieu__2[[#This Row],[Giá]]*775</f>
        <v>2084750</v>
      </c>
      <c r="I293" s="10" t="str">
        <f>IFERROR((Dulieu__2[[#This Row],[Giá]]/(Dulieu__2[[#This Row],[Trọng lượng(g)/gói]]*Dulieu__2[[#This Row],[Số Lượng]]))*100,"-")</f>
        <v>-</v>
      </c>
      <c r="J293" s="22" t="str">
        <f xml:space="preserve"> IFERROR(Dulieu__2[[#This Row],[ Giá(đài tệ)/100g]]*775,"-")</f>
        <v>-</v>
      </c>
      <c r="K293" s="20" t="s">
        <v>1064</v>
      </c>
      <c r="L293" s="20" t="s">
        <v>170</v>
      </c>
      <c r="M293" s="20" t="s">
        <v>829</v>
      </c>
      <c r="N293" s="20"/>
      <c r="O293" s="20" t="s">
        <v>49</v>
      </c>
      <c r="P293" s="20" t="s">
        <v>1065</v>
      </c>
      <c r="Q293" s="21" t="s">
        <v>1428</v>
      </c>
      <c r="R293" s="21" t="s">
        <v>1428</v>
      </c>
      <c r="S293" s="21">
        <v>1000</v>
      </c>
      <c r="T293" s="20" t="s">
        <v>51</v>
      </c>
      <c r="U293" s="20" t="s">
        <v>35</v>
      </c>
      <c r="V293" s="20" t="s">
        <v>36</v>
      </c>
      <c r="W293" s="20" t="s">
        <v>1066</v>
      </c>
      <c r="X293" s="24" t="s">
        <v>1067</v>
      </c>
    </row>
    <row r="294" spans="1:24" x14ac:dyDescent="0.3">
      <c r="A294" s="19" t="s">
        <v>1070</v>
      </c>
      <c r="B294" s="20" t="s">
        <v>1139</v>
      </c>
      <c r="C294" s="20" t="s">
        <v>1375</v>
      </c>
      <c r="D294" s="21" t="str">
        <f xml:space="preserve"> IF(Dulieu__2[[#This Row],[Quantity]]&lt;&gt;1, Dulieu__2[[#This Row],[Quantity]],1)</f>
        <v xml:space="preserve">i </v>
      </c>
      <c r="E294" s="21" t="str">
        <f>IF(Dulieu__2[[#This Row],[Số Lượng]]&gt;1,Dulieu__2[[#This Row],[Số Lượng]],1)</f>
        <v xml:space="preserve">i </v>
      </c>
      <c r="F294" s="20" t="s">
        <v>1021</v>
      </c>
      <c r="G294" s="20">
        <v>1462</v>
      </c>
      <c r="H294" s="20">
        <f>Dulieu__2[[#This Row],[Giá]]*775</f>
        <v>1133050</v>
      </c>
      <c r="I294" s="10" t="str">
        <f>IFERROR((Dulieu__2[[#This Row],[Giá]]/(Dulieu__2[[#This Row],[Trọng lượng(g)/gói]]*Dulieu__2[[#This Row],[Số Lượng]]))*100,"-")</f>
        <v>-</v>
      </c>
      <c r="J294" s="22" t="str">
        <f xml:space="preserve"> IFERROR(Dulieu__2[[#This Row],[ Giá(đài tệ)/100g]]*775,"-")</f>
        <v>-</v>
      </c>
      <c r="K294" s="20" t="s">
        <v>1071</v>
      </c>
      <c r="L294" s="20" t="s">
        <v>170</v>
      </c>
      <c r="M294" s="20" t="s">
        <v>829</v>
      </c>
      <c r="N294" s="20"/>
      <c r="O294" s="20" t="s">
        <v>49</v>
      </c>
      <c r="P294" s="20" t="s">
        <v>1072</v>
      </c>
      <c r="Q294" s="21" t="s">
        <v>1428</v>
      </c>
      <c r="R294" s="21" t="s">
        <v>1428</v>
      </c>
      <c r="S294" s="21">
        <v>1000</v>
      </c>
      <c r="T294" s="20" t="s">
        <v>51</v>
      </c>
      <c r="U294" s="20" t="s">
        <v>35</v>
      </c>
      <c r="V294" s="20" t="s">
        <v>36</v>
      </c>
      <c r="W294" s="20" t="s">
        <v>1066</v>
      </c>
      <c r="X294" s="24" t="s">
        <v>1067</v>
      </c>
    </row>
    <row r="295" spans="1:24" x14ac:dyDescent="0.3">
      <c r="A295" s="19" t="s">
        <v>963</v>
      </c>
      <c r="B295" s="20" t="s">
        <v>1127</v>
      </c>
      <c r="C295" s="20" t="s">
        <v>1371</v>
      </c>
      <c r="D295" s="21" t="str">
        <f xml:space="preserve"> IF(Dulieu__2[[#This Row],[Quantity]]&lt;&gt;1, Dulieu__2[[#This Row],[Quantity]],1)</f>
        <v>uy</v>
      </c>
      <c r="E295" s="21" t="str">
        <f>IF(Dulieu__2[[#This Row],[Số Lượng]]&gt;1,Dulieu__2[[#This Row],[Số Lượng]],1)</f>
        <v>uy</v>
      </c>
      <c r="F295" s="20" t="s">
        <v>1021</v>
      </c>
      <c r="G295" s="20">
        <v>160</v>
      </c>
      <c r="H295" s="20">
        <f>Dulieu__2[[#This Row],[Giá]]*775</f>
        <v>124000</v>
      </c>
      <c r="I295" s="10" t="str">
        <f>IFERROR((Dulieu__2[[#This Row],[Giá]]/(Dulieu__2[[#This Row],[Trọng lượng(g)/gói]]*Dulieu__2[[#This Row],[Số Lượng]]))*100,"-")</f>
        <v>-</v>
      </c>
      <c r="J295" s="22" t="str">
        <f xml:space="preserve"> IFERROR(Dulieu__2[[#This Row],[ Giá(đài tệ)/100g]]*775,"-")</f>
        <v>-</v>
      </c>
      <c r="K295" s="20" t="s">
        <v>1073</v>
      </c>
      <c r="L295" s="20"/>
      <c r="M295" s="20"/>
      <c r="N295" s="20"/>
      <c r="O295" s="20"/>
      <c r="P295" s="20"/>
      <c r="Q295" s="21" t="s">
        <v>1128</v>
      </c>
      <c r="R295" s="21"/>
      <c r="S295" s="21" t="s">
        <v>1128</v>
      </c>
      <c r="T295" s="20"/>
      <c r="U295" s="20"/>
      <c r="V295" s="20" t="s">
        <v>36</v>
      </c>
      <c r="W295" s="20"/>
      <c r="X295" s="24"/>
    </row>
    <row r="296" spans="1:24" x14ac:dyDescent="0.3">
      <c r="A296" s="19" t="s">
        <v>967</v>
      </c>
      <c r="B296" s="20" t="s">
        <v>1127</v>
      </c>
      <c r="C296" s="20" t="s">
        <v>1372</v>
      </c>
      <c r="D296" s="21" t="str">
        <f xml:space="preserve"> IF(Dulieu__2[[#This Row],[Quantity]]&lt;&gt;1, Dulieu__2[[#This Row],[Quantity]],1)</f>
        <v>uy</v>
      </c>
      <c r="E296" s="21" t="str">
        <f>IF(Dulieu__2[[#This Row],[Số Lượng]]&gt;1,Dulieu__2[[#This Row],[Số Lượng]],1)</f>
        <v>uy</v>
      </c>
      <c r="F296" s="20" t="s">
        <v>1021</v>
      </c>
      <c r="G296" s="20">
        <v>125</v>
      </c>
      <c r="H296" s="20">
        <f>Dulieu__2[[#This Row],[Giá]]*775</f>
        <v>96875</v>
      </c>
      <c r="I296" s="10" t="str">
        <f>IFERROR((Dulieu__2[[#This Row],[Giá]]/(Dulieu__2[[#This Row],[Trọng lượng(g)/gói]]*Dulieu__2[[#This Row],[Số Lượng]]))*100,"-")</f>
        <v>-</v>
      </c>
      <c r="J296" s="22" t="str">
        <f xml:space="preserve"> IFERROR(Dulieu__2[[#This Row],[ Giá(đài tệ)/100g]]*775,"-")</f>
        <v>-</v>
      </c>
      <c r="K296" s="20" t="s">
        <v>1074</v>
      </c>
      <c r="L296" s="20"/>
      <c r="M296" s="20"/>
      <c r="N296" s="20"/>
      <c r="O296" s="20"/>
      <c r="P296" s="20"/>
      <c r="Q296" s="21" t="s">
        <v>1089</v>
      </c>
      <c r="R296" s="21"/>
      <c r="S296" s="21" t="s">
        <v>1089</v>
      </c>
      <c r="T296" s="20"/>
      <c r="U296" s="20"/>
      <c r="V296" s="20" t="s">
        <v>36</v>
      </c>
      <c r="W296" s="20"/>
      <c r="X296" s="24"/>
    </row>
    <row r="297" spans="1:24" x14ac:dyDescent="0.3">
      <c r="A297" s="19" t="s">
        <v>969</v>
      </c>
      <c r="B297" s="20" t="s">
        <v>1127</v>
      </c>
      <c r="C297" s="20" t="s">
        <v>1373</v>
      </c>
      <c r="D297" s="21" t="str">
        <f xml:space="preserve"> IF(Dulieu__2[[#This Row],[Quantity]]&lt;&gt;1, Dulieu__2[[#This Row],[Quantity]],1)</f>
        <v>uy</v>
      </c>
      <c r="E297" s="21" t="str">
        <f>IF(Dulieu__2[[#This Row],[Số Lượng]]&gt;1,Dulieu__2[[#This Row],[Số Lượng]],1)</f>
        <v>uy</v>
      </c>
      <c r="F297" s="20" t="s">
        <v>1021</v>
      </c>
      <c r="G297" s="20">
        <v>150</v>
      </c>
      <c r="H297" s="20">
        <f>Dulieu__2[[#This Row],[Giá]]*775</f>
        <v>116250</v>
      </c>
      <c r="I297" s="10" t="str">
        <f>IFERROR((Dulieu__2[[#This Row],[Giá]]/(Dulieu__2[[#This Row],[Trọng lượng(g)/gói]]*Dulieu__2[[#This Row],[Số Lượng]]))*100,"-")</f>
        <v>-</v>
      </c>
      <c r="J297" s="22" t="str">
        <f xml:space="preserve"> IFERROR(Dulieu__2[[#This Row],[ Giá(đài tệ)/100g]]*775,"-")</f>
        <v>-</v>
      </c>
      <c r="K297" s="20" t="s">
        <v>1075</v>
      </c>
      <c r="L297" s="20"/>
      <c r="M297" s="20"/>
      <c r="N297" s="20"/>
      <c r="O297" s="20"/>
      <c r="P297" s="20"/>
      <c r="Q297" s="21" t="s">
        <v>1128</v>
      </c>
      <c r="R297" s="21"/>
      <c r="S297" s="21" t="s">
        <v>1128</v>
      </c>
      <c r="T297" s="20"/>
      <c r="U297" s="20"/>
      <c r="V297" s="20" t="s">
        <v>36</v>
      </c>
      <c r="W297" s="20"/>
      <c r="X297" s="24"/>
    </row>
    <row r="298" spans="1:24" x14ac:dyDescent="0.3">
      <c r="A298" s="19" t="s">
        <v>544</v>
      </c>
      <c r="B298" s="20" t="s">
        <v>1127</v>
      </c>
      <c r="C298" s="20" t="s">
        <v>1374</v>
      </c>
      <c r="D298" s="21" t="str">
        <f xml:space="preserve"> IF(Dulieu__2[[#This Row],[Quantity]]&lt;&gt;1, Dulieu__2[[#This Row],[Quantity]],1)</f>
        <v>uy</v>
      </c>
      <c r="E298" s="21" t="str">
        <f>IF(Dulieu__2[[#This Row],[Số Lượng]]&gt;1,Dulieu__2[[#This Row],[Số Lượng]],1)</f>
        <v>uy</v>
      </c>
      <c r="F298" s="20" t="s">
        <v>1021</v>
      </c>
      <c r="G298" s="20">
        <v>160</v>
      </c>
      <c r="H298" s="20">
        <f>Dulieu__2[[#This Row],[Giá]]*775</f>
        <v>124000</v>
      </c>
      <c r="I298" s="10" t="str">
        <f>IFERROR((Dulieu__2[[#This Row],[Giá]]/(Dulieu__2[[#This Row],[Trọng lượng(g)/gói]]*Dulieu__2[[#This Row],[Số Lượng]]))*100,"-")</f>
        <v>-</v>
      </c>
      <c r="J298" s="22" t="str">
        <f xml:space="preserve"> IFERROR(Dulieu__2[[#This Row],[ Giá(đài tệ)/100g]]*775,"-")</f>
        <v>-</v>
      </c>
      <c r="K298" s="20" t="s">
        <v>1076</v>
      </c>
      <c r="L298" s="20"/>
      <c r="M298" s="20"/>
      <c r="N298" s="20"/>
      <c r="O298" s="20"/>
      <c r="P298" s="20"/>
      <c r="Q298" s="21" t="s">
        <v>1150</v>
      </c>
      <c r="R298" s="21"/>
      <c r="S298" s="21" t="s">
        <v>1150</v>
      </c>
      <c r="T298" s="20"/>
      <c r="U298" s="20"/>
      <c r="V298" s="20" t="s">
        <v>36</v>
      </c>
      <c r="W298" s="20"/>
      <c r="X298" s="24"/>
    </row>
    <row r="299" spans="1:24" x14ac:dyDescent="0.3">
      <c r="A299" s="19" t="s">
        <v>1077</v>
      </c>
      <c r="B299" s="20" t="s">
        <v>1156</v>
      </c>
      <c r="C299" s="20" t="s">
        <v>1365</v>
      </c>
      <c r="D299" s="21" t="str">
        <f xml:space="preserve"> IF(Dulieu__2[[#This Row],[Quantity]]&lt;&gt;1, Dulieu__2[[#This Row],[Quantity]],1)</f>
        <v>hữ</v>
      </c>
      <c r="E299" s="21" t="str">
        <f>IF(Dulieu__2[[#This Row],[Số Lượng]]&gt;1,Dulieu__2[[#This Row],[Số Lượng]],1)</f>
        <v>hữ</v>
      </c>
      <c r="F299" s="20" t="s">
        <v>1021</v>
      </c>
      <c r="G299" s="20">
        <v>62</v>
      </c>
      <c r="H299" s="20">
        <f>Dulieu__2[[#This Row],[Giá]]*775</f>
        <v>48050</v>
      </c>
      <c r="I299" s="10" t="str">
        <f>IFERROR((Dulieu__2[[#This Row],[Giá]]/(Dulieu__2[[#This Row],[Trọng lượng(g)/gói]]*Dulieu__2[[#This Row],[Số Lượng]]))*100,"-")</f>
        <v>-</v>
      </c>
      <c r="J299" s="22" t="str">
        <f xml:space="preserve"> IFERROR(Dulieu__2[[#This Row],[ Giá(đài tệ)/100g]]*775,"-")</f>
        <v>-</v>
      </c>
      <c r="K299" s="20" t="s">
        <v>1079</v>
      </c>
      <c r="L299" s="20"/>
      <c r="M299" s="20"/>
      <c r="N299" s="20"/>
      <c r="O299" s="20"/>
      <c r="P299" s="20"/>
      <c r="Q299" s="21" t="s">
        <v>1089</v>
      </c>
      <c r="R299" s="21"/>
      <c r="S299" s="21" t="s">
        <v>1089</v>
      </c>
      <c r="T299" s="20"/>
      <c r="U299" s="20"/>
      <c r="V299" s="20" t="s">
        <v>36</v>
      </c>
      <c r="W299" s="20"/>
      <c r="X299" s="24"/>
    </row>
    <row r="300" spans="1:24" x14ac:dyDescent="0.3">
      <c r="A300" s="19" t="s">
        <v>1080</v>
      </c>
      <c r="B300" s="20" t="s">
        <v>1156</v>
      </c>
      <c r="C300" s="20" t="s">
        <v>1366</v>
      </c>
      <c r="D300" s="21" t="str">
        <f xml:space="preserve"> IF(Dulieu__2[[#This Row],[Quantity]]&lt;&gt;1, Dulieu__2[[#This Row],[Quantity]],1)</f>
        <v>hữ</v>
      </c>
      <c r="E300" s="21" t="str">
        <f>IF(Dulieu__2[[#This Row],[Số Lượng]]&gt;1,Dulieu__2[[#This Row],[Số Lượng]],1)</f>
        <v>hữ</v>
      </c>
      <c r="F300" s="20" t="s">
        <v>1021</v>
      </c>
      <c r="G300" s="20">
        <v>67</v>
      </c>
      <c r="H300" s="20">
        <f>Dulieu__2[[#This Row],[Giá]]*775</f>
        <v>51925</v>
      </c>
      <c r="I300" s="10" t="str">
        <f>IFERROR((Dulieu__2[[#This Row],[Giá]]/(Dulieu__2[[#This Row],[Trọng lượng(g)/gói]]*Dulieu__2[[#This Row],[Số Lượng]]))*100,"-")</f>
        <v>-</v>
      </c>
      <c r="J300" s="22" t="str">
        <f xml:space="preserve"> IFERROR(Dulieu__2[[#This Row],[ Giá(đài tệ)/100g]]*775,"-")</f>
        <v>-</v>
      </c>
      <c r="K300" s="20" t="s">
        <v>1082</v>
      </c>
      <c r="L300" s="20"/>
      <c r="M300" s="20"/>
      <c r="N300" s="20"/>
      <c r="O300" s="20"/>
      <c r="P300" s="20"/>
      <c r="Q300" s="21" t="s">
        <v>970</v>
      </c>
      <c r="R300" s="21"/>
      <c r="S300" s="21" t="s">
        <v>970</v>
      </c>
      <c r="T300" s="20"/>
      <c r="U300" s="20"/>
      <c r="V300" s="20" t="s">
        <v>36</v>
      </c>
      <c r="W300" s="20"/>
      <c r="X300" s="24"/>
    </row>
    <row r="301" spans="1:24" x14ac:dyDescent="0.3">
      <c r="A301" s="19"/>
      <c r="B301" s="20"/>
      <c r="C301" s="20"/>
      <c r="D301" s="21"/>
      <c r="E301" s="21"/>
      <c r="F301" s="20"/>
      <c r="G301" s="20"/>
      <c r="H301" s="20"/>
      <c r="I301" s="9"/>
      <c r="J301" s="20"/>
      <c r="K301" s="20"/>
      <c r="L301" s="20"/>
      <c r="M301" s="20"/>
      <c r="N301" s="20"/>
      <c r="O301" s="20"/>
      <c r="P301" s="20"/>
      <c r="Q301" s="21"/>
      <c r="R301" s="21"/>
      <c r="S301" s="21"/>
      <c r="T301" s="20"/>
      <c r="U301" s="20"/>
      <c r="V301" s="20"/>
      <c r="W301" s="20"/>
      <c r="X301" s="24"/>
    </row>
    <row r="302" spans="1:24" x14ac:dyDescent="0.3">
      <c r="A302" s="19"/>
      <c r="B302" s="20"/>
      <c r="C302" s="20"/>
      <c r="D302" s="21"/>
      <c r="E302" s="21"/>
      <c r="F302" s="20"/>
      <c r="G302" s="20"/>
      <c r="H302" s="20"/>
      <c r="I302" s="9"/>
      <c r="J302" s="20"/>
      <c r="K302" s="20"/>
      <c r="L302" s="20"/>
      <c r="M302" s="20"/>
      <c r="N302" s="20"/>
      <c r="O302" s="20"/>
      <c r="P302" s="20"/>
      <c r="Q302" s="21"/>
      <c r="R302" s="21"/>
      <c r="S302" s="21"/>
      <c r="T302" s="20"/>
      <c r="U302" s="20"/>
      <c r="V302" s="20"/>
      <c r="W302" s="20"/>
      <c r="X302" s="24"/>
    </row>
    <row r="303" spans="1:24" x14ac:dyDescent="0.3">
      <c r="A303" s="19"/>
      <c r="B303" s="20"/>
      <c r="C303" s="20"/>
      <c r="D303" s="21"/>
      <c r="E303" s="21"/>
      <c r="F303" s="20"/>
      <c r="G303" s="20"/>
      <c r="H303" s="20"/>
      <c r="I303" s="9"/>
      <c r="J303" s="20"/>
      <c r="K303" s="20"/>
      <c r="L303" s="20"/>
      <c r="M303" s="20"/>
      <c r="N303" s="20"/>
      <c r="O303" s="20"/>
      <c r="P303" s="20"/>
      <c r="Q303" s="21"/>
      <c r="R303" s="21"/>
      <c r="S303" s="21"/>
      <c r="T303" s="20"/>
      <c r="U303" s="20"/>
      <c r="V303" s="20"/>
      <c r="W303" s="20"/>
      <c r="X303" s="24"/>
    </row>
    <row r="304" spans="1:24" x14ac:dyDescent="0.3">
      <c r="A304" s="19"/>
      <c r="B304" s="20"/>
      <c r="C304" s="20"/>
      <c r="D304" s="21"/>
      <c r="E304" s="21"/>
      <c r="F304" s="20"/>
      <c r="G304" s="20"/>
      <c r="H304" s="20"/>
      <c r="I304" s="9"/>
      <c r="J304" s="20"/>
      <c r="K304" s="20"/>
      <c r="L304" s="20"/>
      <c r="M304" s="20"/>
      <c r="N304" s="20"/>
      <c r="O304" s="20"/>
      <c r="P304" s="20"/>
      <c r="Q304" s="21"/>
      <c r="R304" s="21"/>
      <c r="S304" s="21"/>
      <c r="T304" s="20"/>
      <c r="U304" s="20"/>
      <c r="V304" s="20"/>
      <c r="W304" s="20"/>
      <c r="X304" s="24"/>
    </row>
    <row r="305" spans="1:24" x14ac:dyDescent="0.3">
      <c r="A305" s="19"/>
      <c r="B305" s="20"/>
      <c r="C305" s="20"/>
      <c r="D305" s="21"/>
      <c r="E305" s="21"/>
      <c r="F305" s="20"/>
      <c r="G305" s="20"/>
      <c r="H305" s="20"/>
      <c r="I305" s="9"/>
      <c r="J305" s="20"/>
      <c r="K305" s="20"/>
      <c r="L305" s="20"/>
      <c r="M305" s="20"/>
      <c r="N305" s="20"/>
      <c r="O305" s="20"/>
      <c r="P305" s="20"/>
      <c r="Q305" s="21"/>
      <c r="R305" s="21"/>
      <c r="S305" s="21"/>
      <c r="T305" s="20"/>
      <c r="U305" s="20"/>
      <c r="V305" s="20"/>
      <c r="W305" s="20"/>
      <c r="X305" s="24"/>
    </row>
    <row r="306" spans="1:24" x14ac:dyDescent="0.3">
      <c r="A306" s="19"/>
      <c r="B306" s="20"/>
      <c r="C306" s="20"/>
      <c r="D306" s="21"/>
      <c r="E306" s="21"/>
      <c r="F306" s="20"/>
      <c r="G306" s="20"/>
      <c r="H306" s="20"/>
      <c r="I306" s="9"/>
      <c r="J306" s="20"/>
      <c r="K306" s="20"/>
      <c r="L306" s="20"/>
      <c r="M306" s="20"/>
      <c r="N306" s="20"/>
      <c r="O306" s="20"/>
      <c r="P306" s="20"/>
      <c r="Q306" s="21"/>
      <c r="R306" s="21"/>
      <c r="S306" s="21"/>
      <c r="T306" s="20"/>
      <c r="U306" s="20"/>
      <c r="V306" s="20"/>
      <c r="W306" s="20"/>
      <c r="X306" s="24"/>
    </row>
    <row r="307" spans="1:24" x14ac:dyDescent="0.3">
      <c r="A307" s="19"/>
      <c r="B307" s="20"/>
      <c r="C307" s="20"/>
      <c r="D307" s="21"/>
      <c r="E307" s="21"/>
      <c r="F307" s="20"/>
      <c r="G307" s="20"/>
      <c r="H307" s="20"/>
      <c r="I307" s="9"/>
      <c r="J307" s="20"/>
      <c r="K307" s="20"/>
      <c r="L307" s="20"/>
      <c r="M307" s="20"/>
      <c r="N307" s="20"/>
      <c r="O307" s="20"/>
      <c r="P307" s="20"/>
      <c r="Q307" s="21"/>
      <c r="R307" s="21"/>
      <c r="S307" s="21"/>
      <c r="T307" s="20"/>
      <c r="U307" s="20"/>
      <c r="V307" s="20"/>
      <c r="W307" s="20"/>
      <c r="X307" s="24"/>
    </row>
    <row r="308" spans="1:24" x14ac:dyDescent="0.3">
      <c r="A308" s="25"/>
      <c r="B308" s="26"/>
      <c r="C308" s="26"/>
      <c r="D308" s="27"/>
      <c r="E308" s="27"/>
      <c r="F308" s="26"/>
      <c r="G308" s="26"/>
      <c r="H308" s="26"/>
      <c r="I308" s="11"/>
      <c r="J308" s="26"/>
      <c r="K308" s="26"/>
      <c r="L308" s="26"/>
      <c r="M308" s="26"/>
      <c r="N308" s="26"/>
      <c r="O308" s="26"/>
      <c r="P308" s="26"/>
      <c r="Q308" s="27"/>
      <c r="R308" s="27"/>
      <c r="S308" s="27"/>
      <c r="T308" s="26"/>
      <c r="U308" s="26"/>
      <c r="V308" s="26"/>
      <c r="W308" s="26"/>
      <c r="X308" s="28"/>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718-91D8-4000-890A-828757891BE3}">
  <dimension ref="A2:B1022"/>
  <sheetViews>
    <sheetView showGridLines="0" topLeftCell="A26" workbookViewId="0">
      <selection activeCell="I52" sqref="I52"/>
    </sheetView>
  </sheetViews>
  <sheetFormatPr defaultRowHeight="14.4" x14ac:dyDescent="0.3"/>
  <cols>
    <col min="1" max="1" width="25.5546875" bestFit="1" customWidth="1"/>
    <col min="2" max="2" width="17.33203125" style="1" bestFit="1" customWidth="1"/>
    <col min="3" max="3" width="13.33203125" bestFit="1" customWidth="1"/>
    <col min="4" max="4" width="20" customWidth="1"/>
    <col min="5" max="5" width="23.6640625" bestFit="1" customWidth="1"/>
    <col min="6" max="6" width="13.33203125" bestFit="1" customWidth="1"/>
  </cols>
  <sheetData>
    <row r="2" spans="1:2" x14ac:dyDescent="0.3">
      <c r="B2"/>
    </row>
    <row r="3" spans="1:2" x14ac:dyDescent="0.3">
      <c r="B3"/>
    </row>
    <row r="4" spans="1:2" x14ac:dyDescent="0.3">
      <c r="B4"/>
    </row>
    <row r="5" spans="1:2" x14ac:dyDescent="0.3">
      <c r="A5" t="s">
        <v>1401</v>
      </c>
      <c r="B5"/>
    </row>
    <row r="6" spans="1:2" x14ac:dyDescent="0.3">
      <c r="A6" s="5" t="s">
        <v>1084</v>
      </c>
      <c r="B6" t="s">
        <v>1398</v>
      </c>
    </row>
    <row r="7" spans="1:2" x14ac:dyDescent="0.3">
      <c r="A7" s="6" t="s">
        <v>34</v>
      </c>
      <c r="B7" s="37">
        <v>101</v>
      </c>
    </row>
    <row r="8" spans="1:2" x14ac:dyDescent="0.3">
      <c r="A8" s="6" t="s">
        <v>51</v>
      </c>
      <c r="B8" s="37">
        <v>92</v>
      </c>
    </row>
    <row r="9" spans="1:2" x14ac:dyDescent="0.3">
      <c r="A9" s="6" t="s">
        <v>1397</v>
      </c>
      <c r="B9" s="37">
        <v>105</v>
      </c>
    </row>
    <row r="10" spans="1:2" x14ac:dyDescent="0.3">
      <c r="A10" s="6" t="s">
        <v>1085</v>
      </c>
      <c r="B10" s="37">
        <v>298</v>
      </c>
    </row>
    <row r="13" spans="1:2" x14ac:dyDescent="0.3">
      <c r="A13" s="6" t="s">
        <v>1400</v>
      </c>
      <c r="B13"/>
    </row>
    <row r="14" spans="1:2" x14ac:dyDescent="0.3">
      <c r="A14" s="5" t="s">
        <v>1084</v>
      </c>
      <c r="B14" t="s">
        <v>1399</v>
      </c>
    </row>
    <row r="15" spans="1:2" x14ac:dyDescent="0.3">
      <c r="A15" s="6" t="s">
        <v>804</v>
      </c>
      <c r="B15" s="37">
        <v>1</v>
      </c>
    </row>
    <row r="16" spans="1:2" x14ac:dyDescent="0.3">
      <c r="A16" s="6" t="s">
        <v>736</v>
      </c>
      <c r="B16" s="37">
        <v>7</v>
      </c>
    </row>
    <row r="17" spans="1:2" x14ac:dyDescent="0.3">
      <c r="A17" s="6" t="s">
        <v>52</v>
      </c>
      <c r="B17" s="37">
        <v>36</v>
      </c>
    </row>
    <row r="18" spans="1:2" x14ac:dyDescent="0.3">
      <c r="A18" s="6" t="s">
        <v>343</v>
      </c>
      <c r="B18" s="37">
        <v>52</v>
      </c>
    </row>
    <row r="19" spans="1:2" x14ac:dyDescent="0.3">
      <c r="A19" s="6" t="s">
        <v>1397</v>
      </c>
      <c r="B19" s="37">
        <v>80</v>
      </c>
    </row>
    <row r="20" spans="1:2" x14ac:dyDescent="0.3">
      <c r="A20" s="6" t="s">
        <v>35</v>
      </c>
      <c r="B20" s="37">
        <v>123</v>
      </c>
    </row>
    <row r="21" spans="1:2" x14ac:dyDescent="0.3">
      <c r="A21" s="6" t="s">
        <v>1085</v>
      </c>
      <c r="B21" s="37">
        <v>299</v>
      </c>
    </row>
    <row r="24" spans="1:2" x14ac:dyDescent="0.3">
      <c r="A24" s="5" t="s">
        <v>1084</v>
      </c>
      <c r="B24" t="s">
        <v>1398</v>
      </c>
    </row>
    <row r="25" spans="1:2" x14ac:dyDescent="0.3">
      <c r="A25" s="6" t="s">
        <v>917</v>
      </c>
      <c r="B25">
        <v>2</v>
      </c>
    </row>
    <row r="26" spans="1:2" x14ac:dyDescent="0.3">
      <c r="A26" s="6" t="s">
        <v>36</v>
      </c>
      <c r="B26">
        <v>209</v>
      </c>
    </row>
    <row r="27" spans="1:2" x14ac:dyDescent="0.3">
      <c r="A27" s="6" t="s">
        <v>831</v>
      </c>
      <c r="B27">
        <v>1</v>
      </c>
    </row>
    <row r="28" spans="1:2" x14ac:dyDescent="0.3">
      <c r="A28" s="6" t="s">
        <v>154</v>
      </c>
      <c r="B28">
        <v>8</v>
      </c>
    </row>
    <row r="29" spans="1:2" x14ac:dyDescent="0.3">
      <c r="A29" s="6" t="s">
        <v>190</v>
      </c>
      <c r="B29">
        <v>10</v>
      </c>
    </row>
    <row r="30" spans="1:2" x14ac:dyDescent="0.3">
      <c r="A30" s="6" t="s">
        <v>173</v>
      </c>
      <c r="B30">
        <v>41</v>
      </c>
    </row>
    <row r="31" spans="1:2" x14ac:dyDescent="0.3">
      <c r="A31" s="6" t="s">
        <v>181</v>
      </c>
      <c r="B31">
        <v>27</v>
      </c>
    </row>
    <row r="34" spans="1:2" x14ac:dyDescent="0.3">
      <c r="A34" s="5" t="s">
        <v>1084</v>
      </c>
      <c r="B34" s="30" t="s">
        <v>1484</v>
      </c>
    </row>
    <row r="35" spans="1:2" x14ac:dyDescent="0.3">
      <c r="A35" s="6" t="s">
        <v>843</v>
      </c>
      <c r="B35" s="18">
        <v>524795.25862068962</v>
      </c>
    </row>
    <row r="36" spans="1:2" x14ac:dyDescent="0.3">
      <c r="A36" s="6" t="s">
        <v>783</v>
      </c>
      <c r="B36" s="18">
        <v>541251.38888888888</v>
      </c>
    </row>
    <row r="37" spans="1:2" x14ac:dyDescent="0.3">
      <c r="A37" s="6" t="s">
        <v>1021</v>
      </c>
      <c r="B37" s="18">
        <v>619367.76315789472</v>
      </c>
    </row>
    <row r="38" spans="1:2" x14ac:dyDescent="0.3">
      <c r="A38" s="6" t="s">
        <v>434</v>
      </c>
      <c r="B38" s="18">
        <v>664825.44642857148</v>
      </c>
    </row>
    <row r="39" spans="1:2" x14ac:dyDescent="0.3">
      <c r="A39" s="6" t="s">
        <v>663</v>
      </c>
      <c r="B39" s="18">
        <v>700057.5</v>
      </c>
    </row>
    <row r="40" spans="1:2" x14ac:dyDescent="0.3">
      <c r="A40" s="6" t="s">
        <v>28</v>
      </c>
      <c r="B40" s="18">
        <v>748806.74157303374</v>
      </c>
    </row>
    <row r="42" spans="1:2" x14ac:dyDescent="0.3">
      <c r="A42" s="5" t="s">
        <v>1084</v>
      </c>
      <c r="B42" t="s">
        <v>1484</v>
      </c>
    </row>
    <row r="43" spans="1:2" x14ac:dyDescent="0.3">
      <c r="A43" s="6" t="s">
        <v>831</v>
      </c>
      <c r="B43" s="18">
        <v>1255500</v>
      </c>
    </row>
    <row r="44" spans="1:2" x14ac:dyDescent="0.3">
      <c r="A44" s="6" t="s">
        <v>917</v>
      </c>
      <c r="B44" s="18">
        <v>1197375</v>
      </c>
    </row>
    <row r="45" spans="1:2" x14ac:dyDescent="0.3">
      <c r="A45" s="6" t="s">
        <v>173</v>
      </c>
      <c r="B45" s="18">
        <v>826244.51219512196</v>
      </c>
    </row>
    <row r="46" spans="1:2" x14ac:dyDescent="0.3">
      <c r="A46" s="6" t="s">
        <v>154</v>
      </c>
      <c r="B46" s="18">
        <v>818981.25</v>
      </c>
    </row>
    <row r="47" spans="1:2" x14ac:dyDescent="0.3">
      <c r="A47" s="6" t="s">
        <v>190</v>
      </c>
      <c r="B47" s="18">
        <v>795072.5</v>
      </c>
    </row>
    <row r="48" spans="1:2" x14ac:dyDescent="0.3">
      <c r="A48" s="6" t="s">
        <v>181</v>
      </c>
      <c r="B48" s="18">
        <v>723304.62962962966</v>
      </c>
    </row>
    <row r="49" spans="1:2" x14ac:dyDescent="0.3">
      <c r="A49" s="6" t="s">
        <v>36</v>
      </c>
      <c r="B49" s="18">
        <v>590642.26190476189</v>
      </c>
    </row>
    <row r="50" spans="1:2" x14ac:dyDescent="0.3">
      <c r="A50" s="6" t="s">
        <v>1085</v>
      </c>
      <c r="B50" s="18">
        <v>654157.02341137128</v>
      </c>
    </row>
    <row r="51" spans="1:2" x14ac:dyDescent="0.3">
      <c r="B51"/>
    </row>
    <row r="52" spans="1:2" x14ac:dyDescent="0.3">
      <c r="B52"/>
    </row>
    <row r="53" spans="1:2" x14ac:dyDescent="0.3">
      <c r="B53"/>
    </row>
    <row r="54" spans="1:2" x14ac:dyDescent="0.3">
      <c r="B54"/>
    </row>
    <row r="55" spans="1:2" x14ac:dyDescent="0.3">
      <c r="B55"/>
    </row>
    <row r="56" spans="1:2" x14ac:dyDescent="0.3">
      <c r="B56"/>
    </row>
    <row r="57" spans="1:2" x14ac:dyDescent="0.3">
      <c r="B57"/>
    </row>
    <row r="58" spans="1:2" x14ac:dyDescent="0.3">
      <c r="B58"/>
    </row>
    <row r="59" spans="1:2" x14ac:dyDescent="0.3">
      <c r="B59"/>
    </row>
    <row r="268" spans="2:2" x14ac:dyDescent="0.3">
      <c r="B268"/>
    </row>
    <row r="275" spans="2:2" x14ac:dyDescent="0.3">
      <c r="B275"/>
    </row>
    <row r="285" spans="2:2" x14ac:dyDescent="0.3">
      <c r="B285"/>
    </row>
    <row r="294" spans="2:2" x14ac:dyDescent="0.3">
      <c r="B294"/>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row r="917" spans="2:2" x14ac:dyDescent="0.3">
      <c r="B917"/>
    </row>
    <row r="918" spans="2:2" x14ac:dyDescent="0.3">
      <c r="B918"/>
    </row>
    <row r="919" spans="2:2" x14ac:dyDescent="0.3">
      <c r="B919"/>
    </row>
    <row r="920" spans="2:2" x14ac:dyDescent="0.3">
      <c r="B920"/>
    </row>
    <row r="921" spans="2:2" x14ac:dyDescent="0.3">
      <c r="B921"/>
    </row>
    <row r="922" spans="2:2" x14ac:dyDescent="0.3">
      <c r="B922"/>
    </row>
    <row r="923" spans="2:2" x14ac:dyDescent="0.3">
      <c r="B923"/>
    </row>
    <row r="924" spans="2:2" x14ac:dyDescent="0.3">
      <c r="B924"/>
    </row>
    <row r="925" spans="2:2" x14ac:dyDescent="0.3">
      <c r="B925"/>
    </row>
    <row r="926" spans="2:2" x14ac:dyDescent="0.3">
      <c r="B926"/>
    </row>
    <row r="927" spans="2:2" x14ac:dyDescent="0.3">
      <c r="B927"/>
    </row>
    <row r="928" spans="2:2" x14ac:dyDescent="0.3">
      <c r="B928"/>
    </row>
    <row r="929" spans="2:2" x14ac:dyDescent="0.3">
      <c r="B929"/>
    </row>
    <row r="930" spans="2:2" x14ac:dyDescent="0.3">
      <c r="B930"/>
    </row>
    <row r="931" spans="2:2" x14ac:dyDescent="0.3">
      <c r="B931"/>
    </row>
    <row r="932" spans="2:2" x14ac:dyDescent="0.3">
      <c r="B932"/>
    </row>
    <row r="933" spans="2:2" x14ac:dyDescent="0.3">
      <c r="B933"/>
    </row>
    <row r="934" spans="2:2" x14ac:dyDescent="0.3">
      <c r="B934"/>
    </row>
    <row r="935" spans="2:2" x14ac:dyDescent="0.3">
      <c r="B935"/>
    </row>
    <row r="936" spans="2:2" x14ac:dyDescent="0.3">
      <c r="B936"/>
    </row>
    <row r="937" spans="2:2" x14ac:dyDescent="0.3">
      <c r="B937"/>
    </row>
    <row r="938" spans="2:2" x14ac:dyDescent="0.3">
      <c r="B938"/>
    </row>
    <row r="939" spans="2:2" x14ac:dyDescent="0.3">
      <c r="B939"/>
    </row>
    <row r="940" spans="2:2" x14ac:dyDescent="0.3">
      <c r="B940"/>
    </row>
    <row r="941" spans="2:2" x14ac:dyDescent="0.3">
      <c r="B941"/>
    </row>
    <row r="942" spans="2:2" x14ac:dyDescent="0.3">
      <c r="B942"/>
    </row>
    <row r="943" spans="2:2" x14ac:dyDescent="0.3">
      <c r="B943"/>
    </row>
    <row r="944" spans="2:2" x14ac:dyDescent="0.3">
      <c r="B944"/>
    </row>
    <row r="945" spans="2:2" x14ac:dyDescent="0.3">
      <c r="B945"/>
    </row>
    <row r="946" spans="2:2" x14ac:dyDescent="0.3">
      <c r="B946"/>
    </row>
    <row r="947" spans="2:2" x14ac:dyDescent="0.3">
      <c r="B947"/>
    </row>
    <row r="948" spans="2:2" x14ac:dyDescent="0.3">
      <c r="B948"/>
    </row>
    <row r="949" spans="2:2" x14ac:dyDescent="0.3">
      <c r="B949"/>
    </row>
    <row r="950" spans="2:2" x14ac:dyDescent="0.3">
      <c r="B950"/>
    </row>
    <row r="951" spans="2:2" x14ac:dyDescent="0.3">
      <c r="B951"/>
    </row>
    <row r="952" spans="2:2" x14ac:dyDescent="0.3">
      <c r="B952"/>
    </row>
    <row r="953" spans="2:2" x14ac:dyDescent="0.3">
      <c r="B953"/>
    </row>
    <row r="954" spans="2:2" x14ac:dyDescent="0.3">
      <c r="B954"/>
    </row>
    <row r="955" spans="2:2" x14ac:dyDescent="0.3">
      <c r="B955"/>
    </row>
    <row r="956" spans="2:2" x14ac:dyDescent="0.3">
      <c r="B956"/>
    </row>
    <row r="957" spans="2:2" x14ac:dyDescent="0.3">
      <c r="B957"/>
    </row>
    <row r="958" spans="2:2" x14ac:dyDescent="0.3">
      <c r="B958"/>
    </row>
    <row r="959" spans="2:2" x14ac:dyDescent="0.3">
      <c r="B959"/>
    </row>
    <row r="960" spans="2:2" x14ac:dyDescent="0.3">
      <c r="B960"/>
    </row>
    <row r="961" spans="2:2" x14ac:dyDescent="0.3">
      <c r="B961"/>
    </row>
    <row r="962" spans="2:2" x14ac:dyDescent="0.3">
      <c r="B962"/>
    </row>
    <row r="963" spans="2:2" x14ac:dyDescent="0.3">
      <c r="B963"/>
    </row>
    <row r="964" spans="2:2" x14ac:dyDescent="0.3">
      <c r="B964"/>
    </row>
    <row r="965" spans="2:2" x14ac:dyDescent="0.3">
      <c r="B965"/>
    </row>
    <row r="966" spans="2:2" x14ac:dyDescent="0.3">
      <c r="B966"/>
    </row>
    <row r="967" spans="2:2" x14ac:dyDescent="0.3">
      <c r="B967"/>
    </row>
    <row r="968" spans="2:2" x14ac:dyDescent="0.3">
      <c r="B968"/>
    </row>
    <row r="969" spans="2:2" x14ac:dyDescent="0.3">
      <c r="B969"/>
    </row>
    <row r="970" spans="2:2" x14ac:dyDescent="0.3">
      <c r="B970"/>
    </row>
    <row r="971" spans="2:2" x14ac:dyDescent="0.3">
      <c r="B971"/>
    </row>
    <row r="972" spans="2:2" x14ac:dyDescent="0.3">
      <c r="B972"/>
    </row>
    <row r="973" spans="2:2" x14ac:dyDescent="0.3">
      <c r="B973"/>
    </row>
    <row r="974" spans="2:2" x14ac:dyDescent="0.3">
      <c r="B974"/>
    </row>
    <row r="975" spans="2:2" x14ac:dyDescent="0.3">
      <c r="B975"/>
    </row>
    <row r="976" spans="2:2" x14ac:dyDescent="0.3">
      <c r="B976"/>
    </row>
    <row r="977" spans="2:2" x14ac:dyDescent="0.3">
      <c r="B977"/>
    </row>
    <row r="978" spans="2:2" x14ac:dyDescent="0.3">
      <c r="B978"/>
    </row>
    <row r="979" spans="2:2" x14ac:dyDescent="0.3">
      <c r="B979"/>
    </row>
    <row r="980" spans="2:2" x14ac:dyDescent="0.3">
      <c r="B980"/>
    </row>
    <row r="981" spans="2:2" x14ac:dyDescent="0.3">
      <c r="B981"/>
    </row>
    <row r="982" spans="2:2" x14ac:dyDescent="0.3">
      <c r="B982"/>
    </row>
    <row r="983" spans="2:2" x14ac:dyDescent="0.3">
      <c r="B983"/>
    </row>
    <row r="984" spans="2:2" x14ac:dyDescent="0.3">
      <c r="B984"/>
    </row>
    <row r="985" spans="2:2" x14ac:dyDescent="0.3">
      <c r="B985"/>
    </row>
    <row r="986" spans="2:2" x14ac:dyDescent="0.3">
      <c r="B986"/>
    </row>
    <row r="987" spans="2:2" x14ac:dyDescent="0.3">
      <c r="B987"/>
    </row>
    <row r="988" spans="2:2" x14ac:dyDescent="0.3">
      <c r="B988"/>
    </row>
    <row r="989" spans="2:2" x14ac:dyDescent="0.3">
      <c r="B989"/>
    </row>
    <row r="990" spans="2:2" x14ac:dyDescent="0.3">
      <c r="B990"/>
    </row>
    <row r="991" spans="2:2" x14ac:dyDescent="0.3">
      <c r="B991"/>
    </row>
    <row r="992" spans="2:2" x14ac:dyDescent="0.3">
      <c r="B992"/>
    </row>
    <row r="993" spans="2:2" x14ac:dyDescent="0.3">
      <c r="B993"/>
    </row>
    <row r="994" spans="2:2" x14ac:dyDescent="0.3">
      <c r="B994"/>
    </row>
    <row r="995" spans="2:2" x14ac:dyDescent="0.3">
      <c r="B995"/>
    </row>
    <row r="996" spans="2:2" x14ac:dyDescent="0.3">
      <c r="B996"/>
    </row>
    <row r="997" spans="2:2" x14ac:dyDescent="0.3">
      <c r="B997"/>
    </row>
    <row r="998" spans="2:2" x14ac:dyDescent="0.3">
      <c r="B998"/>
    </row>
    <row r="999" spans="2:2" x14ac:dyDescent="0.3">
      <c r="B999"/>
    </row>
    <row r="1000" spans="2:2" x14ac:dyDescent="0.3">
      <c r="B1000"/>
    </row>
    <row r="1001" spans="2:2" x14ac:dyDescent="0.3">
      <c r="B1001"/>
    </row>
    <row r="1002" spans="2:2" x14ac:dyDescent="0.3">
      <c r="B1002"/>
    </row>
    <row r="1003" spans="2:2" x14ac:dyDescent="0.3">
      <c r="B1003"/>
    </row>
    <row r="1004" spans="2:2" x14ac:dyDescent="0.3">
      <c r="B1004"/>
    </row>
    <row r="1005" spans="2:2" x14ac:dyDescent="0.3">
      <c r="B1005"/>
    </row>
    <row r="1006" spans="2:2" x14ac:dyDescent="0.3">
      <c r="B1006"/>
    </row>
    <row r="1007" spans="2:2" x14ac:dyDescent="0.3">
      <c r="B1007"/>
    </row>
    <row r="1008" spans="2:2" x14ac:dyDescent="0.3">
      <c r="B1008"/>
    </row>
    <row r="1009" spans="2:2" x14ac:dyDescent="0.3">
      <c r="B1009"/>
    </row>
    <row r="1010" spans="2:2" x14ac:dyDescent="0.3">
      <c r="B1010"/>
    </row>
    <row r="1011" spans="2:2" x14ac:dyDescent="0.3">
      <c r="B1011"/>
    </row>
    <row r="1012" spans="2:2" x14ac:dyDescent="0.3">
      <c r="B1012"/>
    </row>
    <row r="1013" spans="2:2" x14ac:dyDescent="0.3">
      <c r="B1013"/>
    </row>
    <row r="1014" spans="2:2" x14ac:dyDescent="0.3">
      <c r="B1014"/>
    </row>
    <row r="1015" spans="2:2" x14ac:dyDescent="0.3">
      <c r="B1015"/>
    </row>
    <row r="1016" spans="2:2" x14ac:dyDescent="0.3">
      <c r="B1016"/>
    </row>
    <row r="1017" spans="2:2" x14ac:dyDescent="0.3">
      <c r="B1017"/>
    </row>
    <row r="1018" spans="2:2" x14ac:dyDescent="0.3">
      <c r="B1018"/>
    </row>
    <row r="1019" spans="2:2" x14ac:dyDescent="0.3">
      <c r="B1019"/>
    </row>
    <row r="1020" spans="2:2" x14ac:dyDescent="0.3">
      <c r="B1020"/>
    </row>
    <row r="1021" spans="2:2" x14ac:dyDescent="0.3">
      <c r="B1021"/>
    </row>
    <row r="1022" spans="2:2" x14ac:dyDescent="0.3">
      <c r="B10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BFBC1-D2C7-4263-BC32-8FE7E0121776}">
  <dimension ref="P6:V281"/>
  <sheetViews>
    <sheetView showGridLines="0" tabSelected="1" zoomScale="90" zoomScaleNormal="92" workbookViewId="0">
      <selection activeCell="V3" sqref="V3"/>
    </sheetView>
  </sheetViews>
  <sheetFormatPr defaultRowHeight="14.4" outlineLevelCol="1" x14ac:dyDescent="0.3"/>
  <cols>
    <col min="2" max="2" width="9.5546875" customWidth="1"/>
    <col min="3" max="3" width="9.6640625" customWidth="1"/>
    <col min="4" max="4" width="19.88671875" bestFit="1" customWidth="1"/>
    <col min="8" max="8" width="8.44140625" customWidth="1"/>
    <col min="14" max="14" width="3.33203125" customWidth="1"/>
    <col min="15" max="15" width="3.44140625" customWidth="1"/>
    <col min="16" max="16" width="15.5546875" style="1" customWidth="1"/>
    <col min="17" max="17" width="20.109375" style="1" customWidth="1"/>
    <col min="18" max="18" width="31.21875" customWidth="1"/>
    <col min="19" max="19" width="10.33203125" hidden="1" customWidth="1" outlineLevel="1"/>
    <col min="20" max="20" width="12.5546875" hidden="1" customWidth="1" outlineLevel="1"/>
    <col min="21" max="21" width="15.5546875" style="33" bestFit="1" customWidth="1" collapsed="1"/>
    <col min="22" max="22" width="8.44140625" bestFit="1" customWidth="1"/>
  </cols>
  <sheetData>
    <row r="6" spans="16:22" ht="46.8" x14ac:dyDescent="0.3">
      <c r="P6" s="34" t="s">
        <v>1</v>
      </c>
      <c r="Q6" s="34" t="s">
        <v>4</v>
      </c>
      <c r="R6" s="36" t="s">
        <v>1187</v>
      </c>
      <c r="S6" s="34" t="s">
        <v>9</v>
      </c>
      <c r="T6" s="34" t="s">
        <v>10</v>
      </c>
      <c r="U6" s="34" t="s">
        <v>1485</v>
      </c>
      <c r="V6" s="35" t="s">
        <v>1482</v>
      </c>
    </row>
    <row r="7" spans="16:22" ht="28.8" x14ac:dyDescent="0.3">
      <c r="P7" s="1" t="s">
        <v>843</v>
      </c>
      <c r="Q7" t="s">
        <v>848</v>
      </c>
      <c r="R7" t="s">
        <v>1327</v>
      </c>
      <c r="S7" t="s">
        <v>34</v>
      </c>
      <c r="T7" t="s">
        <v>35</v>
      </c>
      <c r="U7" s="31">
        <v>1000</v>
      </c>
      <c r="V7" s="30">
        <v>845</v>
      </c>
    </row>
    <row r="8" spans="16:22" x14ac:dyDescent="0.3">
      <c r="Q8"/>
      <c r="R8" t="s">
        <v>1326</v>
      </c>
      <c r="S8" t="s">
        <v>34</v>
      </c>
      <c r="T8" t="s">
        <v>35</v>
      </c>
      <c r="U8" s="31">
        <v>1000</v>
      </c>
      <c r="V8" s="30">
        <v>1200</v>
      </c>
    </row>
    <row r="9" spans="16:22" x14ac:dyDescent="0.3">
      <c r="Q9"/>
      <c r="R9" t="s">
        <v>1356</v>
      </c>
      <c r="S9" t="s">
        <v>34</v>
      </c>
      <c r="T9" t="s">
        <v>35</v>
      </c>
      <c r="U9" s="31" t="s">
        <v>1114</v>
      </c>
      <c r="V9" s="30">
        <v>1650</v>
      </c>
    </row>
    <row r="10" spans="16:22" x14ac:dyDescent="0.3">
      <c r="Q10"/>
      <c r="R10" t="s">
        <v>1354</v>
      </c>
      <c r="S10" t="s">
        <v>34</v>
      </c>
      <c r="T10" t="s">
        <v>35</v>
      </c>
      <c r="U10" s="31" t="s">
        <v>1089</v>
      </c>
      <c r="V10" s="30">
        <v>796</v>
      </c>
    </row>
    <row r="11" spans="16:22" x14ac:dyDescent="0.3">
      <c r="Q11"/>
      <c r="R11" t="s">
        <v>1355</v>
      </c>
      <c r="S11" t="s">
        <v>34</v>
      </c>
      <c r="T11" t="s">
        <v>35</v>
      </c>
      <c r="U11" s="31" t="s">
        <v>1128</v>
      </c>
      <c r="V11" s="30">
        <v>1050</v>
      </c>
    </row>
    <row r="12" spans="16:22" x14ac:dyDescent="0.3">
      <c r="Q12" t="s">
        <v>170</v>
      </c>
      <c r="R12" t="s">
        <v>1342</v>
      </c>
      <c r="S12" t="s">
        <v>1397</v>
      </c>
      <c r="T12" t="s">
        <v>35</v>
      </c>
      <c r="U12" s="31">
        <v>1000</v>
      </c>
      <c r="V12" s="30">
        <v>1499</v>
      </c>
    </row>
    <row r="13" spans="16:22" x14ac:dyDescent="0.3">
      <c r="Q13" t="s">
        <v>228</v>
      </c>
      <c r="R13" t="s">
        <v>1218</v>
      </c>
      <c r="S13" t="s">
        <v>34</v>
      </c>
      <c r="T13" t="s">
        <v>35</v>
      </c>
      <c r="U13" s="31" t="s">
        <v>1114</v>
      </c>
      <c r="V13" s="30">
        <v>1363.5</v>
      </c>
    </row>
    <row r="14" spans="16:22" x14ac:dyDescent="0.3">
      <c r="Q14" t="s">
        <v>340</v>
      </c>
      <c r="R14" t="s">
        <v>1336</v>
      </c>
      <c r="S14" t="s">
        <v>34</v>
      </c>
      <c r="T14" t="s">
        <v>35</v>
      </c>
      <c r="U14" s="31">
        <v>500</v>
      </c>
      <c r="V14" s="30">
        <v>615</v>
      </c>
    </row>
    <row r="15" spans="16:22" x14ac:dyDescent="0.3">
      <c r="Q15" t="s">
        <v>276</v>
      </c>
      <c r="R15" t="s">
        <v>1340</v>
      </c>
      <c r="S15" t="s">
        <v>51</v>
      </c>
      <c r="T15" t="s">
        <v>35</v>
      </c>
      <c r="U15" s="31">
        <v>250</v>
      </c>
      <c r="V15" s="30">
        <v>585</v>
      </c>
    </row>
    <row r="16" spans="16:22" x14ac:dyDescent="0.3">
      <c r="Q16"/>
      <c r="R16" t="s">
        <v>1341</v>
      </c>
      <c r="S16" t="s">
        <v>1397</v>
      </c>
      <c r="T16" t="s">
        <v>1397</v>
      </c>
      <c r="U16" s="31" t="s">
        <v>1397</v>
      </c>
      <c r="V16" s="30">
        <v>680</v>
      </c>
    </row>
    <row r="17" spans="17:22" x14ac:dyDescent="0.3">
      <c r="Q17" t="s">
        <v>30</v>
      </c>
      <c r="R17" t="s">
        <v>1334</v>
      </c>
      <c r="S17" t="s">
        <v>51</v>
      </c>
      <c r="T17" t="s">
        <v>35</v>
      </c>
      <c r="U17" s="31" t="s">
        <v>1136</v>
      </c>
      <c r="V17" s="30">
        <v>1237</v>
      </c>
    </row>
    <row r="18" spans="17:22" x14ac:dyDescent="0.3">
      <c r="Q18"/>
      <c r="R18" t="s">
        <v>1333</v>
      </c>
      <c r="S18" t="s">
        <v>51</v>
      </c>
      <c r="T18" t="s">
        <v>35</v>
      </c>
      <c r="U18" s="31" t="s">
        <v>1136</v>
      </c>
      <c r="V18" s="30">
        <v>601</v>
      </c>
    </row>
    <row r="19" spans="17:22" x14ac:dyDescent="0.3">
      <c r="Q19"/>
      <c r="R19" t="s">
        <v>1335</v>
      </c>
      <c r="S19" t="s">
        <v>51</v>
      </c>
      <c r="T19" t="s">
        <v>35</v>
      </c>
      <c r="U19" s="31" t="s">
        <v>1136</v>
      </c>
      <c r="V19" s="30">
        <v>748</v>
      </c>
    </row>
    <row r="20" spans="17:22" x14ac:dyDescent="0.3">
      <c r="Q20" t="s">
        <v>925</v>
      </c>
      <c r="R20" t="s">
        <v>1339</v>
      </c>
      <c r="S20" t="s">
        <v>34</v>
      </c>
      <c r="T20" t="s">
        <v>35</v>
      </c>
      <c r="U20" s="31" t="s">
        <v>1089</v>
      </c>
      <c r="V20" s="30">
        <v>499</v>
      </c>
    </row>
    <row r="21" spans="17:22" x14ac:dyDescent="0.3">
      <c r="Q21" t="s">
        <v>151</v>
      </c>
      <c r="R21" t="s">
        <v>1328</v>
      </c>
      <c r="S21" t="s">
        <v>34</v>
      </c>
      <c r="T21" t="s">
        <v>35</v>
      </c>
      <c r="U21" s="31">
        <v>1000</v>
      </c>
      <c r="V21" s="30">
        <v>599</v>
      </c>
    </row>
    <row r="22" spans="17:22" x14ac:dyDescent="0.3">
      <c r="Q22"/>
      <c r="R22" t="s">
        <v>1329</v>
      </c>
      <c r="S22" t="s">
        <v>34</v>
      </c>
      <c r="T22" t="s">
        <v>35</v>
      </c>
      <c r="U22" s="31">
        <v>1000</v>
      </c>
      <c r="V22" s="30">
        <v>799</v>
      </c>
    </row>
    <row r="23" spans="17:22" x14ac:dyDescent="0.3">
      <c r="Q23"/>
      <c r="R23" t="s">
        <v>1202</v>
      </c>
      <c r="S23" t="s">
        <v>34</v>
      </c>
      <c r="T23" t="s">
        <v>35</v>
      </c>
      <c r="U23" s="31">
        <v>1000</v>
      </c>
      <c r="V23" s="30">
        <v>990</v>
      </c>
    </row>
    <row r="24" spans="17:22" x14ac:dyDescent="0.3">
      <c r="Q24"/>
      <c r="R24" t="s">
        <v>1203</v>
      </c>
      <c r="S24" t="s">
        <v>34</v>
      </c>
      <c r="T24" t="s">
        <v>35</v>
      </c>
      <c r="U24" s="31">
        <v>1000</v>
      </c>
      <c r="V24" s="30">
        <v>615</v>
      </c>
    </row>
    <row r="25" spans="17:22" x14ac:dyDescent="0.3">
      <c r="Q25"/>
      <c r="R25" t="s">
        <v>1204</v>
      </c>
      <c r="S25" t="s">
        <v>34</v>
      </c>
      <c r="T25" t="s">
        <v>35</v>
      </c>
      <c r="U25" s="31">
        <v>1000</v>
      </c>
      <c r="V25" s="30">
        <v>1280</v>
      </c>
    </row>
    <row r="26" spans="17:22" x14ac:dyDescent="0.3">
      <c r="Q26"/>
      <c r="R26" t="s">
        <v>1358</v>
      </c>
      <c r="S26" t="s">
        <v>34</v>
      </c>
      <c r="T26" t="s">
        <v>35</v>
      </c>
      <c r="U26" s="31" t="s">
        <v>1114</v>
      </c>
      <c r="V26" s="30">
        <v>390</v>
      </c>
    </row>
    <row r="27" spans="17:22" x14ac:dyDescent="0.3">
      <c r="Q27"/>
      <c r="R27" t="s">
        <v>1349</v>
      </c>
      <c r="S27" t="s">
        <v>34</v>
      </c>
      <c r="T27" t="s">
        <v>35</v>
      </c>
      <c r="U27" s="31">
        <v>1001</v>
      </c>
      <c r="V27" s="30">
        <v>1799</v>
      </c>
    </row>
    <row r="28" spans="17:22" x14ac:dyDescent="0.3">
      <c r="Q28"/>
      <c r="R28" t="s">
        <v>1330</v>
      </c>
      <c r="S28" t="s">
        <v>34</v>
      </c>
      <c r="T28" t="s">
        <v>35</v>
      </c>
      <c r="U28" s="31" t="s">
        <v>1114</v>
      </c>
      <c r="V28" s="30">
        <v>1014.5</v>
      </c>
    </row>
    <row r="29" spans="17:22" x14ac:dyDescent="0.3">
      <c r="Q29"/>
      <c r="R29" t="s">
        <v>1337</v>
      </c>
      <c r="S29" t="s">
        <v>34</v>
      </c>
      <c r="T29" t="s">
        <v>35</v>
      </c>
      <c r="U29" s="31">
        <v>1000</v>
      </c>
      <c r="V29" s="30">
        <v>999</v>
      </c>
    </row>
    <row r="30" spans="17:22" x14ac:dyDescent="0.3">
      <c r="Q30"/>
      <c r="U30" s="31" t="s">
        <v>1114</v>
      </c>
      <c r="V30" s="30">
        <v>624.5</v>
      </c>
    </row>
    <row r="31" spans="17:22" x14ac:dyDescent="0.3">
      <c r="Q31"/>
      <c r="R31" t="s">
        <v>1352</v>
      </c>
      <c r="S31" t="s">
        <v>1397</v>
      </c>
      <c r="T31" t="s">
        <v>35</v>
      </c>
      <c r="U31" s="31" t="s">
        <v>1136</v>
      </c>
      <c r="V31" s="30">
        <v>289</v>
      </c>
    </row>
    <row r="32" spans="17:22" x14ac:dyDescent="0.3">
      <c r="Q32"/>
      <c r="R32" t="s">
        <v>1331</v>
      </c>
      <c r="S32" t="s">
        <v>34</v>
      </c>
      <c r="T32" t="s">
        <v>35</v>
      </c>
      <c r="U32" s="31" t="s">
        <v>1114</v>
      </c>
      <c r="V32" s="30">
        <v>1650</v>
      </c>
    </row>
    <row r="33" spans="17:22" x14ac:dyDescent="0.3">
      <c r="Q33"/>
      <c r="R33" t="s">
        <v>1376</v>
      </c>
      <c r="S33" t="s">
        <v>1397</v>
      </c>
      <c r="T33" t="s">
        <v>35</v>
      </c>
      <c r="U33" s="31" t="s">
        <v>1136</v>
      </c>
      <c r="V33" s="30">
        <v>515</v>
      </c>
    </row>
    <row r="34" spans="17:22" x14ac:dyDescent="0.3">
      <c r="Q34"/>
      <c r="R34" t="s">
        <v>1353</v>
      </c>
      <c r="S34" t="s">
        <v>1397</v>
      </c>
      <c r="T34" t="s">
        <v>35</v>
      </c>
      <c r="U34" s="31" t="s">
        <v>1136</v>
      </c>
      <c r="V34" s="30">
        <v>659</v>
      </c>
    </row>
    <row r="35" spans="17:22" x14ac:dyDescent="0.3">
      <c r="Q35"/>
      <c r="R35" t="s">
        <v>1351</v>
      </c>
      <c r="S35" t="s">
        <v>34</v>
      </c>
      <c r="T35" t="s">
        <v>35</v>
      </c>
      <c r="U35" s="31" t="s">
        <v>1136</v>
      </c>
      <c r="V35" s="30">
        <v>756.33333333333337</v>
      </c>
    </row>
    <row r="36" spans="17:22" x14ac:dyDescent="0.3">
      <c r="Q36" t="s">
        <v>353</v>
      </c>
      <c r="R36" t="s">
        <v>1338</v>
      </c>
      <c r="S36" t="s">
        <v>34</v>
      </c>
      <c r="T36" t="s">
        <v>35</v>
      </c>
      <c r="U36" s="31" t="s">
        <v>1114</v>
      </c>
      <c r="V36" s="30">
        <v>900</v>
      </c>
    </row>
    <row r="37" spans="17:22" x14ac:dyDescent="0.3">
      <c r="Q37"/>
      <c r="R37" t="s">
        <v>1350</v>
      </c>
      <c r="S37" t="s">
        <v>34</v>
      </c>
      <c r="T37" t="s">
        <v>35</v>
      </c>
      <c r="U37" s="31" t="s">
        <v>1114</v>
      </c>
      <c r="V37" s="30">
        <v>2190</v>
      </c>
    </row>
    <row r="38" spans="17:22" x14ac:dyDescent="0.3">
      <c r="Q38" t="s">
        <v>1397</v>
      </c>
      <c r="R38" t="s">
        <v>1357</v>
      </c>
      <c r="S38" t="s">
        <v>1397</v>
      </c>
      <c r="T38" t="s">
        <v>1397</v>
      </c>
      <c r="U38" s="31" t="s">
        <v>1114</v>
      </c>
      <c r="V38" s="30">
        <v>249</v>
      </c>
    </row>
    <row r="39" spans="17:22" x14ac:dyDescent="0.3">
      <c r="Q39"/>
      <c r="R39" t="s">
        <v>1377</v>
      </c>
      <c r="S39" t="s">
        <v>1397</v>
      </c>
      <c r="T39" t="s">
        <v>1397</v>
      </c>
      <c r="U39" s="31" t="s">
        <v>1397</v>
      </c>
      <c r="V39" s="30">
        <v>50</v>
      </c>
    </row>
    <row r="40" spans="17:22" x14ac:dyDescent="0.3">
      <c r="Q40"/>
      <c r="R40" t="s">
        <v>1345</v>
      </c>
      <c r="S40" t="s">
        <v>1397</v>
      </c>
      <c r="T40" t="s">
        <v>1397</v>
      </c>
      <c r="U40" s="31" t="s">
        <v>1397</v>
      </c>
      <c r="V40" s="30">
        <v>50</v>
      </c>
    </row>
    <row r="41" spans="17:22" x14ac:dyDescent="0.3">
      <c r="Q41"/>
      <c r="R41" t="s">
        <v>1347</v>
      </c>
      <c r="S41" t="s">
        <v>1397</v>
      </c>
      <c r="T41" t="s">
        <v>1397</v>
      </c>
      <c r="U41" s="31">
        <v>1000</v>
      </c>
      <c r="V41" s="30">
        <v>199</v>
      </c>
    </row>
    <row r="42" spans="17:22" x14ac:dyDescent="0.3">
      <c r="Q42"/>
      <c r="R42" t="s">
        <v>1236</v>
      </c>
      <c r="S42" t="s">
        <v>1397</v>
      </c>
      <c r="T42" t="s">
        <v>1397</v>
      </c>
      <c r="U42" s="31">
        <v>1000</v>
      </c>
      <c r="V42" s="30">
        <v>162</v>
      </c>
    </row>
    <row r="43" spans="17:22" x14ac:dyDescent="0.3">
      <c r="Q43"/>
      <c r="R43" t="s">
        <v>1344</v>
      </c>
      <c r="S43" t="s">
        <v>1397</v>
      </c>
      <c r="T43" t="s">
        <v>1397</v>
      </c>
      <c r="U43" s="31" t="s">
        <v>1397</v>
      </c>
      <c r="V43" s="30">
        <v>50</v>
      </c>
    </row>
    <row r="44" spans="17:22" x14ac:dyDescent="0.3">
      <c r="Q44"/>
      <c r="R44" t="s">
        <v>1348</v>
      </c>
      <c r="S44" t="s">
        <v>1397</v>
      </c>
      <c r="T44" t="s">
        <v>1397</v>
      </c>
      <c r="U44" s="31" t="s">
        <v>1089</v>
      </c>
      <c r="V44" s="30">
        <v>125</v>
      </c>
    </row>
    <row r="45" spans="17:22" x14ac:dyDescent="0.3">
      <c r="Q45"/>
      <c r="U45" s="31" t="s">
        <v>1128</v>
      </c>
      <c r="V45" s="30">
        <v>150</v>
      </c>
    </row>
    <row r="46" spans="17:22" x14ac:dyDescent="0.3">
      <c r="Q46"/>
      <c r="U46" s="31" t="s">
        <v>1479</v>
      </c>
      <c r="V46" s="30">
        <v>160</v>
      </c>
    </row>
    <row r="47" spans="17:22" x14ac:dyDescent="0.3">
      <c r="Q47"/>
      <c r="R47" t="s">
        <v>1325</v>
      </c>
      <c r="S47" t="s">
        <v>1397</v>
      </c>
      <c r="T47" t="s">
        <v>1397</v>
      </c>
      <c r="U47" s="31">
        <v>500</v>
      </c>
      <c r="V47" s="30">
        <v>113</v>
      </c>
    </row>
    <row r="48" spans="17:22" x14ac:dyDescent="0.3">
      <c r="Q48"/>
      <c r="R48" t="s">
        <v>1332</v>
      </c>
      <c r="S48" t="s">
        <v>1397</v>
      </c>
      <c r="T48" t="s">
        <v>1397</v>
      </c>
      <c r="U48" s="31" t="s">
        <v>1114</v>
      </c>
      <c r="V48" s="30">
        <v>171</v>
      </c>
    </row>
    <row r="49" spans="16:22" x14ac:dyDescent="0.3">
      <c r="Q49"/>
      <c r="R49" t="s">
        <v>1201</v>
      </c>
      <c r="S49" t="s">
        <v>1397</v>
      </c>
      <c r="T49" t="s">
        <v>1397</v>
      </c>
      <c r="U49" s="31">
        <v>1000</v>
      </c>
      <c r="V49" s="30">
        <v>299</v>
      </c>
    </row>
    <row r="50" spans="16:22" x14ac:dyDescent="0.3">
      <c r="Q50"/>
      <c r="R50" t="s">
        <v>1352</v>
      </c>
      <c r="S50" t="s">
        <v>1397</v>
      </c>
      <c r="T50" t="s">
        <v>1397</v>
      </c>
      <c r="U50" s="31">
        <v>201</v>
      </c>
      <c r="V50" s="30">
        <v>82</v>
      </c>
    </row>
    <row r="51" spans="16:22" x14ac:dyDescent="0.3">
      <c r="Q51"/>
      <c r="R51" t="s">
        <v>1205</v>
      </c>
      <c r="S51" t="s">
        <v>1397</v>
      </c>
      <c r="T51" t="s">
        <v>1397</v>
      </c>
      <c r="U51" s="31">
        <v>1000</v>
      </c>
      <c r="V51" s="30">
        <v>180</v>
      </c>
    </row>
    <row r="52" spans="16:22" x14ac:dyDescent="0.3">
      <c r="Q52"/>
      <c r="R52" t="s">
        <v>1235</v>
      </c>
      <c r="S52" t="s">
        <v>1397</v>
      </c>
      <c r="T52" t="s">
        <v>1397</v>
      </c>
      <c r="U52" s="31">
        <v>1000</v>
      </c>
      <c r="V52" s="30">
        <v>162</v>
      </c>
    </row>
    <row r="53" spans="16:22" x14ac:dyDescent="0.3">
      <c r="Q53"/>
      <c r="R53" t="s">
        <v>1211</v>
      </c>
      <c r="S53" t="s">
        <v>1397</v>
      </c>
      <c r="T53" t="s">
        <v>1397</v>
      </c>
      <c r="U53" s="31">
        <v>1000</v>
      </c>
      <c r="V53" s="30">
        <v>243</v>
      </c>
    </row>
    <row r="54" spans="16:22" x14ac:dyDescent="0.3">
      <c r="Q54"/>
      <c r="R54" t="s">
        <v>1346</v>
      </c>
      <c r="S54" t="s">
        <v>1397</v>
      </c>
      <c r="T54" t="s">
        <v>1397</v>
      </c>
      <c r="U54" s="31" t="s">
        <v>1397</v>
      </c>
      <c r="V54" s="30">
        <v>50</v>
      </c>
    </row>
    <row r="55" spans="16:22" x14ac:dyDescent="0.3">
      <c r="Q55"/>
      <c r="R55" t="s">
        <v>1343</v>
      </c>
      <c r="S55" t="s">
        <v>1397</v>
      </c>
      <c r="T55" t="s">
        <v>1397</v>
      </c>
      <c r="U55" s="31">
        <v>200</v>
      </c>
      <c r="V55" s="30">
        <v>50</v>
      </c>
    </row>
    <row r="56" spans="16:22" ht="28.8" x14ac:dyDescent="0.3">
      <c r="P56" s="1" t="s">
        <v>28</v>
      </c>
      <c r="Q56" t="s">
        <v>170</v>
      </c>
      <c r="R56" t="s">
        <v>1224</v>
      </c>
      <c r="S56" t="s">
        <v>34</v>
      </c>
      <c r="T56" t="s">
        <v>35</v>
      </c>
      <c r="U56" s="31">
        <v>4001</v>
      </c>
      <c r="V56" s="30">
        <v>899</v>
      </c>
    </row>
    <row r="57" spans="16:22" x14ac:dyDescent="0.3">
      <c r="Q57"/>
      <c r="R57" t="s">
        <v>1237</v>
      </c>
      <c r="S57" t="s">
        <v>34</v>
      </c>
      <c r="T57" t="s">
        <v>35</v>
      </c>
      <c r="U57" s="31">
        <v>1000</v>
      </c>
      <c r="V57" s="30">
        <v>699</v>
      </c>
    </row>
    <row r="58" spans="16:22" x14ac:dyDescent="0.3">
      <c r="Q58"/>
      <c r="R58" t="s">
        <v>1209</v>
      </c>
      <c r="S58" t="s">
        <v>34</v>
      </c>
      <c r="T58" t="s">
        <v>35</v>
      </c>
      <c r="U58" s="31">
        <v>1000</v>
      </c>
      <c r="V58" s="30">
        <v>745</v>
      </c>
    </row>
    <row r="59" spans="16:22" x14ac:dyDescent="0.3">
      <c r="Q59"/>
      <c r="R59" t="s">
        <v>1210</v>
      </c>
      <c r="S59" t="s">
        <v>34</v>
      </c>
      <c r="T59" t="s">
        <v>35</v>
      </c>
      <c r="U59" s="31">
        <v>1000</v>
      </c>
      <c r="V59" s="30">
        <v>1222</v>
      </c>
    </row>
    <row r="60" spans="16:22" x14ac:dyDescent="0.3">
      <c r="Q60"/>
      <c r="R60" t="s">
        <v>1206</v>
      </c>
      <c r="S60" t="s">
        <v>34</v>
      </c>
      <c r="T60" t="s">
        <v>35</v>
      </c>
      <c r="U60" s="31">
        <v>1000</v>
      </c>
      <c r="V60" s="30">
        <v>1688</v>
      </c>
    </row>
    <row r="61" spans="16:22" x14ac:dyDescent="0.3">
      <c r="Q61"/>
      <c r="R61" t="s">
        <v>1208</v>
      </c>
      <c r="S61" t="s">
        <v>34</v>
      </c>
      <c r="T61" t="s">
        <v>35</v>
      </c>
      <c r="U61" s="31">
        <v>1000</v>
      </c>
      <c r="V61" s="30">
        <v>922</v>
      </c>
    </row>
    <row r="62" spans="16:22" x14ac:dyDescent="0.3">
      <c r="Q62"/>
      <c r="R62" t="s">
        <v>1207</v>
      </c>
      <c r="S62" t="s">
        <v>34</v>
      </c>
      <c r="T62" t="s">
        <v>35</v>
      </c>
      <c r="U62" s="31">
        <v>1000</v>
      </c>
      <c r="V62" s="30">
        <v>1612</v>
      </c>
    </row>
    <row r="63" spans="16:22" x14ac:dyDescent="0.3">
      <c r="Q63" t="s">
        <v>228</v>
      </c>
      <c r="R63" t="s">
        <v>1218</v>
      </c>
      <c r="S63" t="s">
        <v>34</v>
      </c>
      <c r="T63" t="s">
        <v>35</v>
      </c>
      <c r="U63" s="31" t="s">
        <v>1114</v>
      </c>
      <c r="V63" s="30">
        <v>1782</v>
      </c>
    </row>
    <row r="64" spans="16:22" x14ac:dyDescent="0.3">
      <c r="Q64"/>
      <c r="R64" t="s">
        <v>1217</v>
      </c>
      <c r="S64" t="s">
        <v>34</v>
      </c>
      <c r="T64" t="s">
        <v>35</v>
      </c>
      <c r="U64" s="31" t="s">
        <v>1114</v>
      </c>
      <c r="V64" s="30">
        <v>945</v>
      </c>
    </row>
    <row r="65" spans="17:22" x14ac:dyDescent="0.3">
      <c r="Q65" t="s">
        <v>340</v>
      </c>
      <c r="R65" t="s">
        <v>1238</v>
      </c>
      <c r="S65" t="s">
        <v>34</v>
      </c>
      <c r="T65" t="s">
        <v>343</v>
      </c>
      <c r="U65" s="31">
        <v>600</v>
      </c>
      <c r="V65" s="30">
        <v>739</v>
      </c>
    </row>
    <row r="66" spans="17:22" x14ac:dyDescent="0.3">
      <c r="Q66" t="s">
        <v>276</v>
      </c>
      <c r="R66" t="s">
        <v>1231</v>
      </c>
      <c r="S66" t="s">
        <v>51</v>
      </c>
      <c r="T66" t="s">
        <v>35</v>
      </c>
      <c r="U66" s="31">
        <v>301</v>
      </c>
      <c r="V66" s="30">
        <v>740</v>
      </c>
    </row>
    <row r="67" spans="17:22" x14ac:dyDescent="0.3">
      <c r="Q67"/>
      <c r="R67" t="s">
        <v>1226</v>
      </c>
      <c r="S67" t="s">
        <v>34</v>
      </c>
      <c r="T67" t="s">
        <v>35</v>
      </c>
      <c r="U67" s="31" t="s">
        <v>1136</v>
      </c>
      <c r="V67" s="30">
        <v>450</v>
      </c>
    </row>
    <row r="68" spans="17:22" x14ac:dyDescent="0.3">
      <c r="Q68" t="s">
        <v>30</v>
      </c>
      <c r="R68" t="s">
        <v>1396</v>
      </c>
      <c r="S68" t="s">
        <v>51</v>
      </c>
      <c r="T68" t="s">
        <v>52</v>
      </c>
      <c r="U68" s="31" t="s">
        <v>166</v>
      </c>
      <c r="V68" s="30">
        <v>865</v>
      </c>
    </row>
    <row r="69" spans="17:22" x14ac:dyDescent="0.3">
      <c r="Q69"/>
      <c r="R69" t="s">
        <v>1234</v>
      </c>
      <c r="S69" t="s">
        <v>51</v>
      </c>
      <c r="T69" t="s">
        <v>35</v>
      </c>
      <c r="U69" s="31" t="s">
        <v>1128</v>
      </c>
      <c r="V69" s="30">
        <v>1350</v>
      </c>
    </row>
    <row r="70" spans="17:22" x14ac:dyDescent="0.3">
      <c r="Q70"/>
      <c r="R70" t="s">
        <v>1395</v>
      </c>
      <c r="S70" t="s">
        <v>51</v>
      </c>
      <c r="T70" t="s">
        <v>35</v>
      </c>
      <c r="U70" s="31" t="s">
        <v>970</v>
      </c>
      <c r="V70" s="30">
        <v>799</v>
      </c>
    </row>
    <row r="71" spans="17:22" x14ac:dyDescent="0.3">
      <c r="Q71"/>
      <c r="R71" t="s">
        <v>1188</v>
      </c>
      <c r="S71" t="s">
        <v>34</v>
      </c>
      <c r="T71" t="s">
        <v>35</v>
      </c>
      <c r="U71" s="31" t="s">
        <v>1089</v>
      </c>
      <c r="V71" s="30">
        <v>1930</v>
      </c>
    </row>
    <row r="72" spans="17:22" x14ac:dyDescent="0.3">
      <c r="Q72"/>
      <c r="R72" t="s">
        <v>1189</v>
      </c>
      <c r="S72" t="s">
        <v>34</v>
      </c>
      <c r="T72" t="s">
        <v>35</v>
      </c>
      <c r="U72" s="31" t="s">
        <v>1089</v>
      </c>
      <c r="V72" s="30">
        <v>1700</v>
      </c>
    </row>
    <row r="73" spans="17:22" x14ac:dyDescent="0.3">
      <c r="Q73"/>
      <c r="R73" t="s">
        <v>1197</v>
      </c>
      <c r="S73" t="s">
        <v>34</v>
      </c>
      <c r="T73" t="s">
        <v>35</v>
      </c>
      <c r="U73" s="31">
        <v>75</v>
      </c>
      <c r="V73" s="30">
        <v>799</v>
      </c>
    </row>
    <row r="74" spans="17:22" x14ac:dyDescent="0.3">
      <c r="Q74"/>
      <c r="R74" t="s">
        <v>1214</v>
      </c>
      <c r="S74" t="s">
        <v>1397</v>
      </c>
      <c r="T74" t="s">
        <v>1397</v>
      </c>
      <c r="U74" s="31" t="s">
        <v>1121</v>
      </c>
      <c r="V74" s="30">
        <v>1875.6666666666667</v>
      </c>
    </row>
    <row r="75" spans="17:22" x14ac:dyDescent="0.3">
      <c r="Q75"/>
      <c r="R75" t="s">
        <v>1216</v>
      </c>
      <c r="S75" t="s">
        <v>51</v>
      </c>
      <c r="T75" t="s">
        <v>52</v>
      </c>
      <c r="U75" s="31" t="s">
        <v>1122</v>
      </c>
      <c r="V75" s="30">
        <v>699</v>
      </c>
    </row>
    <row r="76" spans="17:22" x14ac:dyDescent="0.3">
      <c r="Q76"/>
      <c r="R76" t="s">
        <v>1199</v>
      </c>
      <c r="S76" t="s">
        <v>51</v>
      </c>
      <c r="T76" t="s">
        <v>52</v>
      </c>
      <c r="U76" s="31">
        <v>161</v>
      </c>
      <c r="V76" s="30">
        <v>890</v>
      </c>
    </row>
    <row r="77" spans="17:22" x14ac:dyDescent="0.3">
      <c r="Q77"/>
      <c r="R77" t="s">
        <v>1244</v>
      </c>
      <c r="S77" t="s">
        <v>51</v>
      </c>
      <c r="T77" t="s">
        <v>52</v>
      </c>
      <c r="U77" s="31" t="s">
        <v>970</v>
      </c>
      <c r="V77" s="30">
        <v>799</v>
      </c>
    </row>
    <row r="78" spans="17:22" x14ac:dyDescent="0.3">
      <c r="Q78"/>
      <c r="R78" t="s">
        <v>1243</v>
      </c>
      <c r="S78" t="s">
        <v>51</v>
      </c>
      <c r="T78" t="s">
        <v>52</v>
      </c>
      <c r="U78" s="31" t="s">
        <v>970</v>
      </c>
      <c r="V78" s="30">
        <v>1299</v>
      </c>
    </row>
    <row r="79" spans="17:22" x14ac:dyDescent="0.3">
      <c r="Q79"/>
      <c r="R79" t="s">
        <v>1225</v>
      </c>
      <c r="S79" t="s">
        <v>51</v>
      </c>
      <c r="T79" t="s">
        <v>52</v>
      </c>
      <c r="U79" s="31" t="s">
        <v>1134</v>
      </c>
      <c r="V79" s="30">
        <v>699</v>
      </c>
    </row>
    <row r="80" spans="17:22" x14ac:dyDescent="0.3">
      <c r="Q80"/>
      <c r="R80" t="s">
        <v>1198</v>
      </c>
      <c r="S80" t="s">
        <v>51</v>
      </c>
      <c r="T80" t="s">
        <v>52</v>
      </c>
      <c r="U80" s="31" t="s">
        <v>166</v>
      </c>
      <c r="V80" s="30">
        <v>959</v>
      </c>
    </row>
    <row r="81" spans="17:22" x14ac:dyDescent="0.3">
      <c r="Q81"/>
      <c r="R81" t="s">
        <v>1200</v>
      </c>
      <c r="S81" t="s">
        <v>1397</v>
      </c>
      <c r="T81" t="s">
        <v>1397</v>
      </c>
      <c r="U81" s="31" t="s">
        <v>1110</v>
      </c>
      <c r="V81" s="30">
        <v>1249.5</v>
      </c>
    </row>
    <row r="82" spans="17:22" x14ac:dyDescent="0.3">
      <c r="Q82"/>
      <c r="R82" t="s">
        <v>1215</v>
      </c>
      <c r="S82" t="s">
        <v>1397</v>
      </c>
      <c r="T82" t="s">
        <v>1397</v>
      </c>
      <c r="U82" s="31" t="s">
        <v>1121</v>
      </c>
      <c r="V82" s="30">
        <v>1326</v>
      </c>
    </row>
    <row r="83" spans="17:22" x14ac:dyDescent="0.3">
      <c r="Q83"/>
      <c r="R83" t="s">
        <v>1393</v>
      </c>
      <c r="S83" t="s">
        <v>51</v>
      </c>
      <c r="T83" t="s">
        <v>35</v>
      </c>
      <c r="U83" s="31" t="s">
        <v>1128</v>
      </c>
      <c r="V83" s="30">
        <v>599</v>
      </c>
    </row>
    <row r="84" spans="17:22" x14ac:dyDescent="0.3">
      <c r="Q84"/>
      <c r="R84" t="s">
        <v>1392</v>
      </c>
      <c r="S84" t="s">
        <v>51</v>
      </c>
      <c r="T84" t="s">
        <v>35</v>
      </c>
      <c r="U84" s="31" t="s">
        <v>1128</v>
      </c>
      <c r="V84" s="30">
        <v>999</v>
      </c>
    </row>
    <row r="85" spans="17:22" x14ac:dyDescent="0.3">
      <c r="Q85"/>
      <c r="R85" t="s">
        <v>1192</v>
      </c>
      <c r="S85" t="s">
        <v>51</v>
      </c>
      <c r="T85" t="s">
        <v>52</v>
      </c>
      <c r="U85" s="31" t="s">
        <v>970</v>
      </c>
      <c r="V85" s="30">
        <v>810</v>
      </c>
    </row>
    <row r="86" spans="17:22" x14ac:dyDescent="0.3">
      <c r="Q86"/>
      <c r="R86" t="s">
        <v>1191</v>
      </c>
      <c r="S86" t="s">
        <v>51</v>
      </c>
      <c r="T86" t="s">
        <v>52</v>
      </c>
      <c r="U86" s="31" t="s">
        <v>970</v>
      </c>
      <c r="V86" s="30">
        <v>1890</v>
      </c>
    </row>
    <row r="87" spans="17:22" x14ac:dyDescent="0.3">
      <c r="Q87"/>
      <c r="R87" t="s">
        <v>1190</v>
      </c>
      <c r="S87" t="s">
        <v>51</v>
      </c>
      <c r="T87" t="s">
        <v>52</v>
      </c>
      <c r="U87" s="31" t="s">
        <v>970</v>
      </c>
      <c r="V87" s="30">
        <v>1080</v>
      </c>
    </row>
    <row r="88" spans="17:22" x14ac:dyDescent="0.3">
      <c r="Q88"/>
      <c r="R88" t="s">
        <v>1394</v>
      </c>
      <c r="S88" t="s">
        <v>34</v>
      </c>
      <c r="T88" t="s">
        <v>35</v>
      </c>
      <c r="U88" s="31" t="s">
        <v>1101</v>
      </c>
      <c r="V88" s="30">
        <v>799</v>
      </c>
    </row>
    <row r="89" spans="17:22" x14ac:dyDescent="0.3">
      <c r="Q89" t="s">
        <v>282</v>
      </c>
      <c r="R89" t="s">
        <v>415</v>
      </c>
      <c r="S89" t="s">
        <v>1397</v>
      </c>
      <c r="T89" t="s">
        <v>35</v>
      </c>
      <c r="U89" s="31">
        <v>3001</v>
      </c>
      <c r="V89" s="30">
        <v>844</v>
      </c>
    </row>
    <row r="90" spans="17:22" x14ac:dyDescent="0.3">
      <c r="Q90"/>
      <c r="R90" t="s">
        <v>1390</v>
      </c>
      <c r="S90" t="s">
        <v>1397</v>
      </c>
      <c r="T90" t="s">
        <v>35</v>
      </c>
      <c r="U90" s="31" t="s">
        <v>1182</v>
      </c>
      <c r="V90" s="30">
        <v>844</v>
      </c>
    </row>
    <row r="91" spans="17:22" x14ac:dyDescent="0.3">
      <c r="Q91"/>
      <c r="R91" t="s">
        <v>1391</v>
      </c>
      <c r="S91" t="s">
        <v>51</v>
      </c>
      <c r="T91" t="s">
        <v>343</v>
      </c>
      <c r="U91" s="31" t="s">
        <v>1180</v>
      </c>
      <c r="V91" s="30">
        <v>603</v>
      </c>
    </row>
    <row r="92" spans="17:22" x14ac:dyDescent="0.3">
      <c r="Q92"/>
      <c r="R92" t="s">
        <v>1230</v>
      </c>
      <c r="S92" t="s">
        <v>1397</v>
      </c>
      <c r="T92" t="s">
        <v>1397</v>
      </c>
      <c r="U92" s="31" t="s">
        <v>1121</v>
      </c>
      <c r="V92" s="30">
        <v>2043</v>
      </c>
    </row>
    <row r="93" spans="17:22" x14ac:dyDescent="0.3">
      <c r="Q93"/>
      <c r="R93" t="s">
        <v>1228</v>
      </c>
      <c r="S93" t="s">
        <v>1397</v>
      </c>
      <c r="T93" t="s">
        <v>1397</v>
      </c>
      <c r="U93" s="31" t="s">
        <v>1121</v>
      </c>
      <c r="V93" s="30">
        <v>2375</v>
      </c>
    </row>
    <row r="94" spans="17:22" x14ac:dyDescent="0.3">
      <c r="Q94"/>
      <c r="R94" t="s">
        <v>1229</v>
      </c>
      <c r="S94" t="s">
        <v>1397</v>
      </c>
      <c r="T94" t="s">
        <v>1397</v>
      </c>
      <c r="U94" s="31" t="s">
        <v>1121</v>
      </c>
      <c r="V94" s="30">
        <v>789</v>
      </c>
    </row>
    <row r="95" spans="17:22" x14ac:dyDescent="0.3">
      <c r="Q95"/>
      <c r="R95" t="s">
        <v>1227</v>
      </c>
      <c r="S95" t="s">
        <v>1397</v>
      </c>
      <c r="T95" t="s">
        <v>1397</v>
      </c>
      <c r="U95" s="31" t="s">
        <v>1121</v>
      </c>
      <c r="V95" s="30">
        <v>1311</v>
      </c>
    </row>
    <row r="96" spans="17:22" x14ac:dyDescent="0.3">
      <c r="Q96"/>
      <c r="R96" t="s">
        <v>1368</v>
      </c>
      <c r="S96" t="s">
        <v>51</v>
      </c>
      <c r="T96" t="s">
        <v>343</v>
      </c>
      <c r="U96" s="31">
        <v>3000</v>
      </c>
      <c r="V96" s="30">
        <v>654</v>
      </c>
    </row>
    <row r="97" spans="17:22" x14ac:dyDescent="0.3">
      <c r="Q97"/>
      <c r="U97" s="31">
        <v>5000</v>
      </c>
      <c r="V97" s="30">
        <v>844</v>
      </c>
    </row>
    <row r="98" spans="17:22" x14ac:dyDescent="0.3">
      <c r="Q98"/>
      <c r="U98" s="31">
        <v>10000</v>
      </c>
      <c r="V98" s="30">
        <v>1330</v>
      </c>
    </row>
    <row r="99" spans="17:22" x14ac:dyDescent="0.3">
      <c r="Q99"/>
      <c r="R99" t="s">
        <v>1389</v>
      </c>
      <c r="S99" t="s">
        <v>51</v>
      </c>
      <c r="T99" t="s">
        <v>343</v>
      </c>
      <c r="U99" s="31">
        <v>3000</v>
      </c>
      <c r="V99" s="30">
        <v>654</v>
      </c>
    </row>
    <row r="100" spans="17:22" x14ac:dyDescent="0.3">
      <c r="Q100"/>
      <c r="U100" s="31">
        <v>5000</v>
      </c>
      <c r="V100" s="30">
        <v>889</v>
      </c>
    </row>
    <row r="101" spans="17:22" x14ac:dyDescent="0.3">
      <c r="Q101"/>
      <c r="U101" s="31">
        <v>10000</v>
      </c>
      <c r="V101" s="30">
        <v>1414</v>
      </c>
    </row>
    <row r="102" spans="17:22" x14ac:dyDescent="0.3">
      <c r="Q102" t="s">
        <v>62</v>
      </c>
      <c r="R102" t="s">
        <v>1219</v>
      </c>
      <c r="S102" t="s">
        <v>51</v>
      </c>
      <c r="T102" t="s">
        <v>52</v>
      </c>
      <c r="U102" s="31" t="s">
        <v>1126</v>
      </c>
      <c r="V102" s="30">
        <v>999</v>
      </c>
    </row>
    <row r="103" spans="17:22" x14ac:dyDescent="0.3">
      <c r="Q103"/>
      <c r="R103" t="s">
        <v>1213</v>
      </c>
      <c r="S103" t="s">
        <v>51</v>
      </c>
      <c r="T103" t="s">
        <v>52</v>
      </c>
      <c r="U103" s="31">
        <v>3501</v>
      </c>
      <c r="V103" s="30">
        <v>999</v>
      </c>
    </row>
    <row r="104" spans="17:22" x14ac:dyDescent="0.3">
      <c r="Q104"/>
      <c r="R104" t="s">
        <v>1222</v>
      </c>
      <c r="S104" t="s">
        <v>51</v>
      </c>
      <c r="T104" t="s">
        <v>52</v>
      </c>
      <c r="U104" s="31" t="s">
        <v>1130</v>
      </c>
      <c r="V104" s="30">
        <v>699</v>
      </c>
    </row>
    <row r="105" spans="17:22" x14ac:dyDescent="0.3">
      <c r="Q105"/>
      <c r="R105" t="s">
        <v>1220</v>
      </c>
      <c r="S105" t="s">
        <v>51</v>
      </c>
      <c r="T105" t="s">
        <v>52</v>
      </c>
      <c r="U105" s="31" t="s">
        <v>1122</v>
      </c>
      <c r="V105" s="30">
        <v>699</v>
      </c>
    </row>
    <row r="106" spans="17:22" x14ac:dyDescent="0.3">
      <c r="Q106"/>
      <c r="R106" t="s">
        <v>1196</v>
      </c>
      <c r="S106" t="s">
        <v>51</v>
      </c>
      <c r="T106" t="s">
        <v>52</v>
      </c>
      <c r="U106" s="31">
        <v>2800</v>
      </c>
      <c r="V106" s="30">
        <v>699</v>
      </c>
    </row>
    <row r="107" spans="17:22" x14ac:dyDescent="0.3">
      <c r="Q107"/>
      <c r="R107" t="s">
        <v>1193</v>
      </c>
      <c r="S107" t="s">
        <v>51</v>
      </c>
      <c r="T107" t="s">
        <v>52</v>
      </c>
      <c r="U107" s="31" t="s">
        <v>1096</v>
      </c>
      <c r="V107" s="30">
        <v>999</v>
      </c>
    </row>
    <row r="108" spans="17:22" x14ac:dyDescent="0.3">
      <c r="Q108"/>
      <c r="R108" t="s">
        <v>1212</v>
      </c>
      <c r="S108" t="s">
        <v>51</v>
      </c>
      <c r="T108" t="s">
        <v>52</v>
      </c>
      <c r="U108" s="31" t="s">
        <v>1184</v>
      </c>
      <c r="V108" s="30">
        <v>699</v>
      </c>
    </row>
    <row r="109" spans="17:22" x14ac:dyDescent="0.3">
      <c r="Q109"/>
      <c r="R109" t="s">
        <v>1194</v>
      </c>
      <c r="S109" t="s">
        <v>51</v>
      </c>
      <c r="T109" t="s">
        <v>52</v>
      </c>
      <c r="U109" s="31">
        <v>3500</v>
      </c>
      <c r="V109" s="30">
        <v>999</v>
      </c>
    </row>
    <row r="110" spans="17:22" x14ac:dyDescent="0.3">
      <c r="Q110"/>
      <c r="R110" t="s">
        <v>1195</v>
      </c>
      <c r="S110" t="s">
        <v>51</v>
      </c>
      <c r="T110" t="s">
        <v>52</v>
      </c>
      <c r="U110" s="31">
        <v>2800</v>
      </c>
      <c r="V110" s="30">
        <v>699</v>
      </c>
    </row>
    <row r="111" spans="17:22" x14ac:dyDescent="0.3">
      <c r="Q111" t="s">
        <v>151</v>
      </c>
      <c r="R111" t="s">
        <v>1202</v>
      </c>
      <c r="S111" t="s">
        <v>34</v>
      </c>
      <c r="T111" t="s">
        <v>35</v>
      </c>
      <c r="U111" s="31">
        <v>1000</v>
      </c>
      <c r="V111" s="30">
        <v>990</v>
      </c>
    </row>
    <row r="112" spans="17:22" x14ac:dyDescent="0.3">
      <c r="Q112"/>
      <c r="R112" t="s">
        <v>1203</v>
      </c>
      <c r="S112" t="s">
        <v>34</v>
      </c>
      <c r="T112" t="s">
        <v>35</v>
      </c>
      <c r="U112" s="31">
        <v>1000</v>
      </c>
      <c r="V112" s="30">
        <v>615</v>
      </c>
    </row>
    <row r="113" spans="17:22" x14ac:dyDescent="0.3">
      <c r="Q113"/>
      <c r="R113" t="s">
        <v>1204</v>
      </c>
      <c r="S113" t="s">
        <v>34</v>
      </c>
      <c r="T113" t="s">
        <v>35</v>
      </c>
      <c r="U113" s="31">
        <v>1000</v>
      </c>
      <c r="V113" s="30">
        <v>1280</v>
      </c>
    </row>
    <row r="114" spans="17:22" x14ac:dyDescent="0.3">
      <c r="Q114" t="s">
        <v>353</v>
      </c>
      <c r="R114" t="s">
        <v>1239</v>
      </c>
      <c r="S114" t="s">
        <v>1397</v>
      </c>
      <c r="T114" t="s">
        <v>35</v>
      </c>
      <c r="U114" s="31" t="s">
        <v>1114</v>
      </c>
      <c r="V114" s="30">
        <v>1342</v>
      </c>
    </row>
    <row r="115" spans="17:22" x14ac:dyDescent="0.3">
      <c r="Q115" t="s">
        <v>369</v>
      </c>
      <c r="R115" t="s">
        <v>1241</v>
      </c>
      <c r="S115" t="s">
        <v>51</v>
      </c>
      <c r="T115" t="s">
        <v>52</v>
      </c>
      <c r="U115" s="31" t="s">
        <v>970</v>
      </c>
      <c r="V115" s="30">
        <v>599</v>
      </c>
    </row>
    <row r="116" spans="17:22" x14ac:dyDescent="0.3">
      <c r="Q116"/>
      <c r="R116" t="s">
        <v>1240</v>
      </c>
      <c r="S116" t="s">
        <v>51</v>
      </c>
      <c r="T116" t="s">
        <v>52</v>
      </c>
      <c r="U116" s="31" t="s">
        <v>970</v>
      </c>
      <c r="V116" s="30">
        <v>999</v>
      </c>
    </row>
    <row r="117" spans="17:22" x14ac:dyDescent="0.3">
      <c r="Q117" t="s">
        <v>1397</v>
      </c>
      <c r="R117" t="s">
        <v>1221</v>
      </c>
      <c r="S117" t="s">
        <v>1397</v>
      </c>
      <c r="T117" t="s">
        <v>1397</v>
      </c>
      <c r="U117" s="31" t="s">
        <v>1128</v>
      </c>
      <c r="V117" s="30">
        <v>125</v>
      </c>
    </row>
    <row r="118" spans="17:22" x14ac:dyDescent="0.3">
      <c r="Q118"/>
      <c r="R118" t="s">
        <v>1233</v>
      </c>
      <c r="S118" t="s">
        <v>1397</v>
      </c>
      <c r="T118" t="s">
        <v>1397</v>
      </c>
      <c r="U118" s="31" t="s">
        <v>1128</v>
      </c>
      <c r="V118" s="30">
        <v>810</v>
      </c>
    </row>
    <row r="119" spans="17:22" x14ac:dyDescent="0.3">
      <c r="Q119"/>
      <c r="R119" t="s">
        <v>1237</v>
      </c>
      <c r="S119" t="s">
        <v>1397</v>
      </c>
      <c r="T119" t="s">
        <v>1397</v>
      </c>
      <c r="U119" s="31">
        <v>1000</v>
      </c>
      <c r="V119" s="30">
        <v>744</v>
      </c>
    </row>
    <row r="120" spans="17:22" x14ac:dyDescent="0.3">
      <c r="Q120"/>
      <c r="R120" t="s">
        <v>1245</v>
      </c>
      <c r="S120" t="s">
        <v>1397</v>
      </c>
      <c r="T120" t="s">
        <v>1397</v>
      </c>
      <c r="U120" s="31" t="s">
        <v>1397</v>
      </c>
      <c r="V120" s="30">
        <v>850</v>
      </c>
    </row>
    <row r="121" spans="17:22" x14ac:dyDescent="0.3">
      <c r="Q121"/>
      <c r="R121" t="s">
        <v>1395</v>
      </c>
      <c r="S121" t="s">
        <v>1397</v>
      </c>
      <c r="T121" t="s">
        <v>1397</v>
      </c>
      <c r="U121" s="31" t="s">
        <v>970</v>
      </c>
      <c r="V121" s="30">
        <v>149</v>
      </c>
    </row>
    <row r="122" spans="17:22" x14ac:dyDescent="0.3">
      <c r="Q122"/>
      <c r="R122" t="s">
        <v>1236</v>
      </c>
      <c r="S122" t="s">
        <v>1397</v>
      </c>
      <c r="T122" t="s">
        <v>1397</v>
      </c>
      <c r="U122" s="31">
        <v>1000</v>
      </c>
      <c r="V122" s="30">
        <v>162</v>
      </c>
    </row>
    <row r="123" spans="17:22" x14ac:dyDescent="0.3">
      <c r="Q123"/>
      <c r="R123" t="s">
        <v>1201</v>
      </c>
      <c r="S123" t="s">
        <v>1397</v>
      </c>
      <c r="T123" t="s">
        <v>1397</v>
      </c>
      <c r="U123" s="31">
        <v>1000</v>
      </c>
      <c r="V123" s="30">
        <v>299</v>
      </c>
    </row>
    <row r="124" spans="17:22" x14ac:dyDescent="0.3">
      <c r="Q124"/>
      <c r="R124" t="s">
        <v>1246</v>
      </c>
      <c r="S124" t="s">
        <v>1397</v>
      </c>
      <c r="T124" t="s">
        <v>1397</v>
      </c>
      <c r="U124" s="31" t="s">
        <v>1150</v>
      </c>
      <c r="V124" s="30">
        <v>90</v>
      </c>
    </row>
    <row r="125" spans="17:22" x14ac:dyDescent="0.3">
      <c r="Q125"/>
      <c r="R125" t="s">
        <v>1223</v>
      </c>
      <c r="S125" t="s">
        <v>1397</v>
      </c>
      <c r="T125" t="s">
        <v>1397</v>
      </c>
      <c r="U125" s="31" t="s">
        <v>1397</v>
      </c>
      <c r="V125" s="30">
        <v>105</v>
      </c>
    </row>
    <row r="126" spans="17:22" x14ac:dyDescent="0.3">
      <c r="Q126"/>
      <c r="R126" t="s">
        <v>1232</v>
      </c>
      <c r="S126" t="s">
        <v>1397</v>
      </c>
      <c r="T126" t="s">
        <v>1397</v>
      </c>
      <c r="U126" s="31" t="s">
        <v>1128</v>
      </c>
      <c r="V126" s="30">
        <v>2430</v>
      </c>
    </row>
    <row r="127" spans="17:22" x14ac:dyDescent="0.3">
      <c r="Q127"/>
      <c r="R127" t="s">
        <v>331</v>
      </c>
      <c r="S127" t="s">
        <v>1397</v>
      </c>
      <c r="T127" t="s">
        <v>1397</v>
      </c>
      <c r="U127" s="31" t="s">
        <v>1128</v>
      </c>
      <c r="V127" s="30">
        <v>59</v>
      </c>
    </row>
    <row r="128" spans="17:22" x14ac:dyDescent="0.3">
      <c r="Q128"/>
      <c r="R128" t="s">
        <v>1205</v>
      </c>
      <c r="S128" t="s">
        <v>1397</v>
      </c>
      <c r="T128" t="s">
        <v>1397</v>
      </c>
      <c r="U128" s="31">
        <v>1000</v>
      </c>
      <c r="V128" s="30">
        <v>180</v>
      </c>
    </row>
    <row r="129" spans="16:22" x14ac:dyDescent="0.3">
      <c r="Q129"/>
      <c r="R129" t="s">
        <v>1235</v>
      </c>
      <c r="S129" t="s">
        <v>1397</v>
      </c>
      <c r="T129" t="s">
        <v>1397</v>
      </c>
      <c r="U129" s="31">
        <v>1000</v>
      </c>
      <c r="V129" s="30">
        <v>162</v>
      </c>
    </row>
    <row r="130" spans="16:22" x14ac:dyDescent="0.3">
      <c r="Q130"/>
      <c r="R130" t="s">
        <v>1211</v>
      </c>
      <c r="S130" t="s">
        <v>1397</v>
      </c>
      <c r="T130" t="s">
        <v>1397</v>
      </c>
      <c r="U130" s="31">
        <v>1000</v>
      </c>
      <c r="V130" s="30">
        <v>243</v>
      </c>
    </row>
    <row r="131" spans="16:22" x14ac:dyDescent="0.3">
      <c r="Q131"/>
      <c r="R131" t="s">
        <v>1394</v>
      </c>
      <c r="S131" t="s">
        <v>1397</v>
      </c>
      <c r="T131" t="s">
        <v>1397</v>
      </c>
      <c r="U131" s="31" t="s">
        <v>1101</v>
      </c>
      <c r="V131" s="30">
        <v>99</v>
      </c>
    </row>
    <row r="132" spans="16:22" x14ac:dyDescent="0.3">
      <c r="Q132"/>
      <c r="R132" t="s">
        <v>1397</v>
      </c>
      <c r="S132" t="s">
        <v>1397</v>
      </c>
      <c r="T132" t="s">
        <v>1397</v>
      </c>
      <c r="U132" s="31">
        <v>1000</v>
      </c>
      <c r="V132" s="30">
        <v>50</v>
      </c>
    </row>
    <row r="133" spans="16:22" ht="43.2" x14ac:dyDescent="0.3">
      <c r="P133" s="1" t="s">
        <v>434</v>
      </c>
      <c r="Q133" t="s">
        <v>549</v>
      </c>
      <c r="R133" t="s">
        <v>1273</v>
      </c>
      <c r="S133" t="s">
        <v>34</v>
      </c>
      <c r="T133" t="s">
        <v>35</v>
      </c>
      <c r="U133" s="31" t="s">
        <v>1114</v>
      </c>
      <c r="V133" s="30">
        <v>1428.3333333333333</v>
      </c>
    </row>
    <row r="134" spans="16:22" x14ac:dyDescent="0.3">
      <c r="Q134" t="s">
        <v>518</v>
      </c>
      <c r="R134" t="s">
        <v>1270</v>
      </c>
      <c r="S134" t="s">
        <v>1397</v>
      </c>
      <c r="T134" t="s">
        <v>1397</v>
      </c>
      <c r="U134" s="31" t="s">
        <v>1397</v>
      </c>
      <c r="V134" s="30">
        <v>135</v>
      </c>
    </row>
    <row r="135" spans="16:22" x14ac:dyDescent="0.3">
      <c r="Q135"/>
      <c r="R135" t="s">
        <v>1271</v>
      </c>
      <c r="S135" t="s">
        <v>1397</v>
      </c>
      <c r="T135" t="s">
        <v>1397</v>
      </c>
      <c r="U135" s="31" t="s">
        <v>1397</v>
      </c>
      <c r="V135" s="30">
        <v>135</v>
      </c>
    </row>
    <row r="136" spans="16:22" x14ac:dyDescent="0.3">
      <c r="Q136"/>
      <c r="R136" t="s">
        <v>1269</v>
      </c>
      <c r="S136" t="s">
        <v>1397</v>
      </c>
      <c r="T136" t="s">
        <v>1397</v>
      </c>
      <c r="U136" s="31" t="s">
        <v>1397</v>
      </c>
      <c r="V136" s="30">
        <v>135</v>
      </c>
    </row>
    <row r="137" spans="16:22" x14ac:dyDescent="0.3">
      <c r="Q137"/>
      <c r="R137" t="s">
        <v>1267</v>
      </c>
      <c r="S137" t="s">
        <v>1397</v>
      </c>
      <c r="T137" t="s">
        <v>1397</v>
      </c>
      <c r="U137" s="31" t="s">
        <v>1397</v>
      </c>
      <c r="V137" s="30">
        <v>900</v>
      </c>
    </row>
    <row r="138" spans="16:22" x14ac:dyDescent="0.3">
      <c r="Q138"/>
      <c r="R138" t="s">
        <v>1268</v>
      </c>
      <c r="S138" t="s">
        <v>1397</v>
      </c>
      <c r="T138" t="s">
        <v>1397</v>
      </c>
      <c r="U138" s="31" t="s">
        <v>1397</v>
      </c>
      <c r="V138" s="30">
        <v>135</v>
      </c>
    </row>
    <row r="139" spans="16:22" x14ac:dyDescent="0.3">
      <c r="Q139" t="s">
        <v>572</v>
      </c>
      <c r="R139" t="s">
        <v>1276</v>
      </c>
      <c r="S139" t="s">
        <v>34</v>
      </c>
      <c r="T139" t="s">
        <v>35</v>
      </c>
      <c r="U139" s="31" t="s">
        <v>1114</v>
      </c>
      <c r="V139" s="30">
        <v>873</v>
      </c>
    </row>
    <row r="140" spans="16:22" x14ac:dyDescent="0.3">
      <c r="Q140"/>
      <c r="R140" t="s">
        <v>1277</v>
      </c>
      <c r="S140" t="s">
        <v>34</v>
      </c>
      <c r="T140" t="s">
        <v>35</v>
      </c>
      <c r="U140" s="31" t="s">
        <v>1114</v>
      </c>
      <c r="V140" s="30">
        <v>2457</v>
      </c>
    </row>
    <row r="141" spans="16:22" x14ac:dyDescent="0.3">
      <c r="Q141" t="s">
        <v>170</v>
      </c>
      <c r="R141" t="s">
        <v>1224</v>
      </c>
      <c r="S141" t="s">
        <v>34</v>
      </c>
      <c r="T141" t="s">
        <v>35</v>
      </c>
      <c r="U141" s="31">
        <v>1000</v>
      </c>
      <c r="V141" s="30">
        <v>899</v>
      </c>
    </row>
    <row r="142" spans="16:22" x14ac:dyDescent="0.3">
      <c r="Q142" t="s">
        <v>340</v>
      </c>
      <c r="R142" t="s">
        <v>1275</v>
      </c>
      <c r="S142" t="s">
        <v>34</v>
      </c>
      <c r="T142" t="s">
        <v>35</v>
      </c>
      <c r="U142" s="31">
        <v>301</v>
      </c>
      <c r="V142" s="30">
        <v>900</v>
      </c>
    </row>
    <row r="143" spans="16:22" x14ac:dyDescent="0.3">
      <c r="Q143" t="s">
        <v>276</v>
      </c>
      <c r="R143" t="s">
        <v>1255</v>
      </c>
      <c r="S143" t="s">
        <v>34</v>
      </c>
      <c r="T143" t="s">
        <v>35</v>
      </c>
      <c r="U143" s="31" t="s">
        <v>1114</v>
      </c>
      <c r="V143" s="30">
        <v>873</v>
      </c>
    </row>
    <row r="144" spans="16:22" x14ac:dyDescent="0.3">
      <c r="Q144"/>
      <c r="R144" t="s">
        <v>1257</v>
      </c>
      <c r="S144" t="s">
        <v>34</v>
      </c>
      <c r="T144" t="s">
        <v>35</v>
      </c>
      <c r="U144" s="31" t="s">
        <v>1114</v>
      </c>
      <c r="V144" s="30">
        <v>1160</v>
      </c>
    </row>
    <row r="145" spans="17:22" x14ac:dyDescent="0.3">
      <c r="Q145"/>
      <c r="R145" t="s">
        <v>1256</v>
      </c>
      <c r="S145" t="s">
        <v>34</v>
      </c>
      <c r="T145" t="s">
        <v>35</v>
      </c>
      <c r="U145" s="31" t="s">
        <v>1114</v>
      </c>
      <c r="V145" s="30">
        <v>1440</v>
      </c>
    </row>
    <row r="146" spans="17:22" x14ac:dyDescent="0.3">
      <c r="Q146"/>
      <c r="R146" t="s">
        <v>1266</v>
      </c>
      <c r="S146" t="s">
        <v>34</v>
      </c>
      <c r="T146" t="s">
        <v>35</v>
      </c>
      <c r="U146" s="31">
        <v>300</v>
      </c>
      <c r="V146" s="30">
        <v>1178</v>
      </c>
    </row>
    <row r="147" spans="17:22" x14ac:dyDescent="0.3">
      <c r="Q147" t="s">
        <v>30</v>
      </c>
      <c r="R147" t="s">
        <v>1260</v>
      </c>
      <c r="S147" t="s">
        <v>1397</v>
      </c>
      <c r="T147" t="s">
        <v>1397</v>
      </c>
      <c r="U147" s="31" t="s">
        <v>1150</v>
      </c>
      <c r="V147" s="30">
        <v>640</v>
      </c>
    </row>
    <row r="148" spans="17:22" x14ac:dyDescent="0.3">
      <c r="Q148"/>
      <c r="R148" t="s">
        <v>1259</v>
      </c>
      <c r="S148" t="s">
        <v>51</v>
      </c>
      <c r="T148" t="s">
        <v>35</v>
      </c>
      <c r="U148" s="31" t="s">
        <v>1128</v>
      </c>
      <c r="V148" s="30">
        <v>849</v>
      </c>
    </row>
    <row r="149" spans="17:22" x14ac:dyDescent="0.3">
      <c r="Q149"/>
      <c r="R149" t="s">
        <v>1279</v>
      </c>
      <c r="S149" t="s">
        <v>34</v>
      </c>
      <c r="T149" t="s">
        <v>35</v>
      </c>
      <c r="U149" s="31" t="s">
        <v>1089</v>
      </c>
      <c r="V149" s="30">
        <v>799</v>
      </c>
    </row>
    <row r="150" spans="17:22" x14ac:dyDescent="0.3">
      <c r="Q150"/>
      <c r="R150" t="s">
        <v>1280</v>
      </c>
      <c r="S150" t="s">
        <v>34</v>
      </c>
      <c r="T150" t="s">
        <v>35</v>
      </c>
      <c r="U150" s="31" t="s">
        <v>1089</v>
      </c>
      <c r="V150" s="30">
        <v>499</v>
      </c>
    </row>
    <row r="151" spans="17:22" x14ac:dyDescent="0.3">
      <c r="Q151"/>
      <c r="R151" t="s">
        <v>1285</v>
      </c>
      <c r="S151" t="s">
        <v>34</v>
      </c>
      <c r="T151" t="s">
        <v>35</v>
      </c>
      <c r="U151" s="31" t="s">
        <v>1171</v>
      </c>
      <c r="V151" s="30">
        <v>799</v>
      </c>
    </row>
    <row r="152" spans="17:22" x14ac:dyDescent="0.3">
      <c r="Q152"/>
      <c r="R152" t="s">
        <v>1289</v>
      </c>
      <c r="S152" t="s">
        <v>51</v>
      </c>
      <c r="T152" t="s">
        <v>35</v>
      </c>
      <c r="U152" s="31">
        <v>300</v>
      </c>
      <c r="V152" s="30">
        <v>914</v>
      </c>
    </row>
    <row r="153" spans="17:22" x14ac:dyDescent="0.3">
      <c r="Q153"/>
      <c r="R153" t="s">
        <v>1286</v>
      </c>
      <c r="S153" t="s">
        <v>34</v>
      </c>
      <c r="T153" t="s">
        <v>35</v>
      </c>
      <c r="U153" s="31" t="s">
        <v>1089</v>
      </c>
      <c r="V153" s="30">
        <v>703</v>
      </c>
    </row>
    <row r="154" spans="17:22" x14ac:dyDescent="0.3">
      <c r="Q154"/>
      <c r="R154" t="s">
        <v>1284</v>
      </c>
      <c r="S154" t="s">
        <v>34</v>
      </c>
      <c r="T154" t="s">
        <v>35</v>
      </c>
      <c r="U154" s="31" t="s">
        <v>1171</v>
      </c>
      <c r="V154" s="30">
        <v>550</v>
      </c>
    </row>
    <row r="155" spans="17:22" x14ac:dyDescent="0.3">
      <c r="Q155"/>
      <c r="R155" t="s">
        <v>1288</v>
      </c>
      <c r="S155" t="s">
        <v>51</v>
      </c>
      <c r="T155" t="s">
        <v>35</v>
      </c>
      <c r="U155" s="31">
        <v>300</v>
      </c>
      <c r="V155" s="30">
        <v>738</v>
      </c>
    </row>
    <row r="156" spans="17:22" x14ac:dyDescent="0.3">
      <c r="Q156"/>
      <c r="R156" t="s">
        <v>1292</v>
      </c>
      <c r="S156" t="s">
        <v>51</v>
      </c>
      <c r="T156" t="s">
        <v>35</v>
      </c>
      <c r="U156" s="31" t="s">
        <v>1477</v>
      </c>
      <c r="V156" s="30">
        <v>669</v>
      </c>
    </row>
    <row r="157" spans="17:22" x14ac:dyDescent="0.3">
      <c r="Q157"/>
      <c r="R157" t="s">
        <v>1287</v>
      </c>
      <c r="S157" t="s">
        <v>51</v>
      </c>
      <c r="T157" t="s">
        <v>35</v>
      </c>
      <c r="U157" s="31" t="s">
        <v>1114</v>
      </c>
      <c r="V157" s="30">
        <v>965</v>
      </c>
    </row>
    <row r="158" spans="17:22" x14ac:dyDescent="0.3">
      <c r="Q158"/>
      <c r="R158" t="s">
        <v>1262</v>
      </c>
      <c r="S158" t="s">
        <v>1397</v>
      </c>
      <c r="T158" t="s">
        <v>1397</v>
      </c>
      <c r="U158" s="31" t="s">
        <v>1150</v>
      </c>
      <c r="V158" s="30">
        <v>1299</v>
      </c>
    </row>
    <row r="159" spans="17:22" x14ac:dyDescent="0.3">
      <c r="Q159"/>
      <c r="R159" t="s">
        <v>1263</v>
      </c>
      <c r="S159" t="s">
        <v>1397</v>
      </c>
      <c r="T159" t="s">
        <v>1397</v>
      </c>
      <c r="U159" s="31" t="s">
        <v>1150</v>
      </c>
      <c r="V159" s="30">
        <v>1581</v>
      </c>
    </row>
    <row r="160" spans="17:22" x14ac:dyDescent="0.3">
      <c r="Q160"/>
      <c r="R160" t="s">
        <v>1261</v>
      </c>
      <c r="S160" t="s">
        <v>1397</v>
      </c>
      <c r="T160" t="s">
        <v>1397</v>
      </c>
      <c r="U160" s="31" t="s">
        <v>1150</v>
      </c>
      <c r="V160" s="30">
        <v>923</v>
      </c>
    </row>
    <row r="161" spans="17:22" x14ac:dyDescent="0.3">
      <c r="Q161"/>
      <c r="R161" t="s">
        <v>1278</v>
      </c>
      <c r="S161" t="s">
        <v>34</v>
      </c>
      <c r="T161" t="s">
        <v>35</v>
      </c>
      <c r="U161" s="31" t="s">
        <v>1114</v>
      </c>
      <c r="V161" s="30">
        <v>1692</v>
      </c>
    </row>
    <row r="162" spans="17:22" x14ac:dyDescent="0.3">
      <c r="Q162"/>
      <c r="R162" t="s">
        <v>1291</v>
      </c>
      <c r="S162" t="s">
        <v>51</v>
      </c>
      <c r="T162" t="s">
        <v>35</v>
      </c>
      <c r="U162" s="31">
        <v>800</v>
      </c>
      <c r="V162" s="30">
        <v>1040</v>
      </c>
    </row>
    <row r="163" spans="17:22" x14ac:dyDescent="0.3">
      <c r="Q163"/>
      <c r="R163" t="s">
        <v>1290</v>
      </c>
      <c r="S163" t="s">
        <v>51</v>
      </c>
      <c r="T163" t="s">
        <v>35</v>
      </c>
      <c r="U163" s="31">
        <v>800</v>
      </c>
      <c r="V163" s="30">
        <v>625</v>
      </c>
    </row>
    <row r="164" spans="17:22" x14ac:dyDescent="0.3">
      <c r="Q164"/>
      <c r="R164" t="s">
        <v>1281</v>
      </c>
      <c r="S164" t="s">
        <v>34</v>
      </c>
      <c r="T164" t="s">
        <v>35</v>
      </c>
      <c r="U164" s="31">
        <v>501</v>
      </c>
      <c r="V164" s="30">
        <v>1100</v>
      </c>
    </row>
    <row r="165" spans="17:22" x14ac:dyDescent="0.3">
      <c r="Q165" t="s">
        <v>282</v>
      </c>
      <c r="R165" t="s">
        <v>1283</v>
      </c>
      <c r="S165" t="s">
        <v>51</v>
      </c>
      <c r="T165" t="s">
        <v>343</v>
      </c>
      <c r="U165" s="31">
        <v>4500</v>
      </c>
      <c r="V165" s="30">
        <v>1755</v>
      </c>
    </row>
    <row r="166" spans="17:22" x14ac:dyDescent="0.3">
      <c r="Q166"/>
      <c r="U166" s="31">
        <v>5000</v>
      </c>
      <c r="V166" s="30">
        <v>990</v>
      </c>
    </row>
    <row r="167" spans="17:22" x14ac:dyDescent="0.3">
      <c r="Q167"/>
      <c r="R167" t="s">
        <v>1242</v>
      </c>
      <c r="S167" t="s">
        <v>1397</v>
      </c>
      <c r="T167" t="s">
        <v>35</v>
      </c>
      <c r="U167" s="31">
        <v>1360</v>
      </c>
      <c r="V167" s="30">
        <v>844</v>
      </c>
    </row>
    <row r="168" spans="17:22" x14ac:dyDescent="0.3">
      <c r="Q168"/>
      <c r="R168" t="s">
        <v>1282</v>
      </c>
      <c r="S168" t="s">
        <v>51</v>
      </c>
      <c r="T168" t="s">
        <v>343</v>
      </c>
      <c r="U168" s="31" t="s">
        <v>1476</v>
      </c>
      <c r="V168" s="30">
        <v>1404</v>
      </c>
    </row>
    <row r="169" spans="17:22" x14ac:dyDescent="0.3">
      <c r="Q169"/>
      <c r="U169" s="31" t="s">
        <v>1180</v>
      </c>
      <c r="V169" s="30">
        <v>810</v>
      </c>
    </row>
    <row r="170" spans="17:22" x14ac:dyDescent="0.3">
      <c r="Q170"/>
      <c r="S170" t="s">
        <v>1397</v>
      </c>
      <c r="T170" t="s">
        <v>343</v>
      </c>
      <c r="U170" s="31">
        <v>1361</v>
      </c>
      <c r="V170" s="30">
        <v>567</v>
      </c>
    </row>
    <row r="171" spans="17:22" x14ac:dyDescent="0.3">
      <c r="Q171"/>
      <c r="R171" t="s">
        <v>1388</v>
      </c>
      <c r="S171" t="s">
        <v>51</v>
      </c>
      <c r="T171" t="s">
        <v>343</v>
      </c>
      <c r="U171" s="31" t="s">
        <v>1181</v>
      </c>
      <c r="V171" s="30">
        <v>1008</v>
      </c>
    </row>
    <row r="172" spans="17:22" x14ac:dyDescent="0.3">
      <c r="Q172"/>
      <c r="U172" s="31" t="s">
        <v>1182</v>
      </c>
      <c r="V172" s="30">
        <v>441</v>
      </c>
    </row>
    <row r="173" spans="17:22" x14ac:dyDescent="0.3">
      <c r="Q173"/>
      <c r="U173" s="31" t="s">
        <v>1180</v>
      </c>
      <c r="V173" s="30">
        <v>603</v>
      </c>
    </row>
    <row r="174" spans="17:22" x14ac:dyDescent="0.3">
      <c r="Q174" t="s">
        <v>442</v>
      </c>
      <c r="R174" t="s">
        <v>1254</v>
      </c>
      <c r="S174" t="s">
        <v>34</v>
      </c>
      <c r="T174" t="s">
        <v>35</v>
      </c>
      <c r="U174" s="31" t="s">
        <v>1154</v>
      </c>
      <c r="V174" s="30">
        <v>850</v>
      </c>
    </row>
    <row r="175" spans="17:22" x14ac:dyDescent="0.3">
      <c r="Q175"/>
      <c r="R175" t="s">
        <v>1253</v>
      </c>
      <c r="S175" t="s">
        <v>34</v>
      </c>
      <c r="T175" t="s">
        <v>35</v>
      </c>
      <c r="U175" s="31" t="s">
        <v>1154</v>
      </c>
      <c r="V175" s="30">
        <v>482</v>
      </c>
    </row>
    <row r="176" spans="17:22" x14ac:dyDescent="0.3">
      <c r="Q176"/>
      <c r="R176" t="s">
        <v>1252</v>
      </c>
      <c r="S176" t="s">
        <v>34</v>
      </c>
      <c r="T176" t="s">
        <v>35</v>
      </c>
      <c r="U176" s="31" t="s">
        <v>1154</v>
      </c>
      <c r="V176" s="30">
        <v>1190</v>
      </c>
    </row>
    <row r="177" spans="16:22" x14ac:dyDescent="0.3">
      <c r="Q177"/>
      <c r="R177" t="s">
        <v>1249</v>
      </c>
      <c r="S177" t="s">
        <v>34</v>
      </c>
      <c r="T177" t="s">
        <v>35</v>
      </c>
      <c r="U177" s="31" t="s">
        <v>1128</v>
      </c>
      <c r="V177" s="30">
        <v>703</v>
      </c>
    </row>
    <row r="178" spans="16:22" x14ac:dyDescent="0.3">
      <c r="Q178"/>
      <c r="R178" t="s">
        <v>1250</v>
      </c>
      <c r="S178" t="s">
        <v>34</v>
      </c>
      <c r="T178" t="s">
        <v>35</v>
      </c>
      <c r="U178" s="31" t="s">
        <v>1153</v>
      </c>
      <c r="V178" s="30">
        <v>778</v>
      </c>
    </row>
    <row r="179" spans="16:22" x14ac:dyDescent="0.3">
      <c r="Q179"/>
      <c r="R179" t="s">
        <v>1251</v>
      </c>
      <c r="S179" t="s">
        <v>34</v>
      </c>
      <c r="T179" t="s">
        <v>35</v>
      </c>
      <c r="U179" s="31" t="s">
        <v>1153</v>
      </c>
      <c r="V179" s="30">
        <v>1009</v>
      </c>
    </row>
    <row r="180" spans="16:22" x14ac:dyDescent="0.3">
      <c r="Q180" t="s">
        <v>505</v>
      </c>
      <c r="R180" t="s">
        <v>1265</v>
      </c>
      <c r="S180" t="s">
        <v>51</v>
      </c>
      <c r="T180" t="s">
        <v>343</v>
      </c>
      <c r="U180" s="31">
        <v>10000</v>
      </c>
      <c r="V180" s="30">
        <v>599</v>
      </c>
    </row>
    <row r="181" spans="16:22" x14ac:dyDescent="0.3">
      <c r="Q181"/>
      <c r="R181" t="s">
        <v>1264</v>
      </c>
      <c r="S181" t="s">
        <v>51</v>
      </c>
      <c r="T181" t="s">
        <v>343</v>
      </c>
      <c r="U181" s="31">
        <v>5000</v>
      </c>
      <c r="V181" s="30">
        <v>399</v>
      </c>
    </row>
    <row r="182" spans="16:22" x14ac:dyDescent="0.3">
      <c r="Q182" t="s">
        <v>1397</v>
      </c>
      <c r="R182" t="s">
        <v>1247</v>
      </c>
      <c r="S182" t="s">
        <v>1397</v>
      </c>
      <c r="T182" t="s">
        <v>1397</v>
      </c>
      <c r="U182" s="31" t="s">
        <v>1150</v>
      </c>
      <c r="V182" s="30">
        <v>149</v>
      </c>
    </row>
    <row r="183" spans="16:22" x14ac:dyDescent="0.3">
      <c r="Q183"/>
      <c r="R183" t="s">
        <v>1248</v>
      </c>
      <c r="S183" t="s">
        <v>1397</v>
      </c>
      <c r="T183" t="s">
        <v>1397</v>
      </c>
      <c r="U183" s="31" t="s">
        <v>1150</v>
      </c>
      <c r="V183" s="30">
        <v>119</v>
      </c>
    </row>
    <row r="184" spans="16:22" x14ac:dyDescent="0.3">
      <c r="Q184"/>
      <c r="R184" t="s">
        <v>1293</v>
      </c>
      <c r="S184" t="s">
        <v>1397</v>
      </c>
      <c r="T184" t="s">
        <v>1397</v>
      </c>
      <c r="U184" s="31" t="s">
        <v>1397</v>
      </c>
      <c r="V184" s="30">
        <v>991</v>
      </c>
    </row>
    <row r="185" spans="16:22" x14ac:dyDescent="0.3">
      <c r="Q185"/>
      <c r="R185" t="s">
        <v>1272</v>
      </c>
      <c r="S185" t="s">
        <v>1397</v>
      </c>
      <c r="T185" t="s">
        <v>1397</v>
      </c>
      <c r="U185" s="31">
        <v>500</v>
      </c>
      <c r="V185" s="30">
        <v>160</v>
      </c>
    </row>
    <row r="186" spans="16:22" x14ac:dyDescent="0.3">
      <c r="Q186"/>
      <c r="R186" t="s">
        <v>1258</v>
      </c>
      <c r="S186" t="s">
        <v>1397</v>
      </c>
      <c r="T186" t="s">
        <v>1397</v>
      </c>
      <c r="U186" s="31" t="s">
        <v>1397</v>
      </c>
      <c r="V186" s="30">
        <v>298</v>
      </c>
    </row>
    <row r="187" spans="16:22" ht="43.2" x14ac:dyDescent="0.3">
      <c r="P187" s="1" t="s">
        <v>663</v>
      </c>
      <c r="Q187" t="s">
        <v>170</v>
      </c>
      <c r="R187" t="s">
        <v>1224</v>
      </c>
      <c r="S187" t="s">
        <v>34</v>
      </c>
      <c r="T187" t="s">
        <v>35</v>
      </c>
      <c r="U187" s="31">
        <v>180</v>
      </c>
      <c r="V187" s="30">
        <v>899</v>
      </c>
    </row>
    <row r="188" spans="16:22" x14ac:dyDescent="0.3">
      <c r="Q188" t="s">
        <v>30</v>
      </c>
      <c r="R188" t="s">
        <v>1305</v>
      </c>
      <c r="S188" t="s">
        <v>34</v>
      </c>
      <c r="T188" t="s">
        <v>343</v>
      </c>
      <c r="U188" s="31" t="s">
        <v>1121</v>
      </c>
      <c r="V188" s="30">
        <v>2060</v>
      </c>
    </row>
    <row r="189" spans="16:22" x14ac:dyDescent="0.3">
      <c r="Q189"/>
      <c r="R189" t="s">
        <v>1304</v>
      </c>
      <c r="S189" t="s">
        <v>34</v>
      </c>
      <c r="T189" t="s">
        <v>343</v>
      </c>
      <c r="U189" s="31" t="s">
        <v>1121</v>
      </c>
      <c r="V189" s="30">
        <v>620</v>
      </c>
    </row>
    <row r="190" spans="16:22" x14ac:dyDescent="0.3">
      <c r="Q190"/>
      <c r="R190" t="s">
        <v>1303</v>
      </c>
      <c r="S190" t="s">
        <v>34</v>
      </c>
      <c r="T190" t="s">
        <v>343</v>
      </c>
      <c r="U190" s="31" t="s">
        <v>1121</v>
      </c>
      <c r="V190" s="30">
        <v>1099</v>
      </c>
    </row>
    <row r="191" spans="16:22" x14ac:dyDescent="0.3">
      <c r="Q191"/>
      <c r="R191" t="s">
        <v>1302</v>
      </c>
      <c r="S191" t="s">
        <v>34</v>
      </c>
      <c r="T191" t="s">
        <v>343</v>
      </c>
      <c r="U191" s="31" t="s">
        <v>1128</v>
      </c>
      <c r="V191" s="30">
        <v>1999</v>
      </c>
    </row>
    <row r="192" spans="16:22" x14ac:dyDescent="0.3">
      <c r="Q192"/>
      <c r="R192" t="s">
        <v>1299</v>
      </c>
      <c r="S192" t="s">
        <v>34</v>
      </c>
      <c r="T192" t="s">
        <v>343</v>
      </c>
      <c r="U192" s="31" t="s">
        <v>1128</v>
      </c>
      <c r="V192" s="30">
        <v>590</v>
      </c>
    </row>
    <row r="193" spans="17:22" x14ac:dyDescent="0.3">
      <c r="Q193"/>
      <c r="R193" t="s">
        <v>1300</v>
      </c>
      <c r="S193" t="s">
        <v>34</v>
      </c>
      <c r="T193" t="s">
        <v>343</v>
      </c>
      <c r="U193" s="31" t="s">
        <v>1128</v>
      </c>
      <c r="V193" s="30">
        <v>1070</v>
      </c>
    </row>
    <row r="194" spans="17:22" x14ac:dyDescent="0.3">
      <c r="Q194"/>
      <c r="R194" t="s">
        <v>1298</v>
      </c>
      <c r="S194" t="s">
        <v>34</v>
      </c>
      <c r="T194" t="s">
        <v>343</v>
      </c>
      <c r="U194" s="31" t="s">
        <v>1121</v>
      </c>
      <c r="V194" s="30">
        <v>1389</v>
      </c>
    </row>
    <row r="195" spans="17:22" x14ac:dyDescent="0.3">
      <c r="Q195"/>
      <c r="R195" t="s">
        <v>1297</v>
      </c>
      <c r="S195" t="s">
        <v>34</v>
      </c>
      <c r="T195" t="s">
        <v>343</v>
      </c>
      <c r="U195" s="31" t="s">
        <v>1121</v>
      </c>
      <c r="V195" s="30">
        <v>470</v>
      </c>
    </row>
    <row r="196" spans="17:22" x14ac:dyDescent="0.3">
      <c r="Q196"/>
      <c r="R196" t="s">
        <v>1301</v>
      </c>
      <c r="S196" t="s">
        <v>34</v>
      </c>
      <c r="T196" t="s">
        <v>343</v>
      </c>
      <c r="U196" s="31" t="s">
        <v>1121</v>
      </c>
      <c r="V196" s="30">
        <v>790</v>
      </c>
    </row>
    <row r="197" spans="17:22" x14ac:dyDescent="0.3">
      <c r="Q197" t="s">
        <v>282</v>
      </c>
      <c r="R197" t="s">
        <v>1385</v>
      </c>
      <c r="S197" t="s">
        <v>1397</v>
      </c>
      <c r="T197" t="s">
        <v>343</v>
      </c>
      <c r="U197" s="31">
        <v>3000</v>
      </c>
      <c r="V197" s="30">
        <v>503</v>
      </c>
    </row>
    <row r="198" spans="17:22" x14ac:dyDescent="0.3">
      <c r="Q198"/>
      <c r="U198" s="31">
        <v>4800</v>
      </c>
      <c r="V198" s="30">
        <v>665</v>
      </c>
    </row>
    <row r="199" spans="17:22" x14ac:dyDescent="0.3">
      <c r="Q199"/>
      <c r="U199" s="31">
        <v>6000</v>
      </c>
      <c r="V199" s="30">
        <v>760</v>
      </c>
    </row>
    <row r="200" spans="17:22" x14ac:dyDescent="0.3">
      <c r="Q200"/>
      <c r="R200" t="s">
        <v>1387</v>
      </c>
      <c r="S200" t="s">
        <v>1397</v>
      </c>
      <c r="T200" t="s">
        <v>343</v>
      </c>
      <c r="U200" s="31">
        <v>3000</v>
      </c>
      <c r="V200" s="30">
        <v>503</v>
      </c>
    </row>
    <row r="201" spans="17:22" x14ac:dyDescent="0.3">
      <c r="Q201"/>
      <c r="U201" s="31">
        <v>6000</v>
      </c>
      <c r="V201" s="30">
        <v>760</v>
      </c>
    </row>
    <row r="202" spans="17:22" x14ac:dyDescent="0.3">
      <c r="Q202"/>
      <c r="R202" t="s">
        <v>1309</v>
      </c>
      <c r="S202" t="s">
        <v>1397</v>
      </c>
      <c r="T202" t="s">
        <v>343</v>
      </c>
      <c r="U202" s="31">
        <v>1800</v>
      </c>
      <c r="V202" s="30">
        <v>731</v>
      </c>
    </row>
    <row r="203" spans="17:22" x14ac:dyDescent="0.3">
      <c r="Q203"/>
      <c r="R203" t="s">
        <v>1307</v>
      </c>
      <c r="S203" t="s">
        <v>51</v>
      </c>
      <c r="T203" t="s">
        <v>736</v>
      </c>
      <c r="U203" s="31">
        <v>3000</v>
      </c>
      <c r="V203" s="30">
        <v>1045</v>
      </c>
    </row>
    <row r="204" spans="17:22" x14ac:dyDescent="0.3">
      <c r="Q204"/>
      <c r="R204" t="s">
        <v>1314</v>
      </c>
      <c r="S204" t="s">
        <v>51</v>
      </c>
      <c r="T204" t="s">
        <v>343</v>
      </c>
      <c r="U204" s="31">
        <v>3000</v>
      </c>
      <c r="V204" s="30">
        <v>468</v>
      </c>
    </row>
    <row r="205" spans="17:22" x14ac:dyDescent="0.3">
      <c r="Q205"/>
      <c r="R205" t="s">
        <v>666</v>
      </c>
      <c r="S205" t="s">
        <v>51</v>
      </c>
      <c r="T205" t="s">
        <v>343</v>
      </c>
      <c r="U205" s="31" t="s">
        <v>1180</v>
      </c>
      <c r="V205" s="30">
        <v>648</v>
      </c>
    </row>
    <row r="206" spans="17:22" x14ac:dyDescent="0.3">
      <c r="Q206"/>
      <c r="R206" t="s">
        <v>1378</v>
      </c>
      <c r="S206" t="s">
        <v>51</v>
      </c>
      <c r="T206" t="s">
        <v>736</v>
      </c>
      <c r="U206" s="31" t="s">
        <v>1181</v>
      </c>
      <c r="V206" s="30">
        <v>1089</v>
      </c>
    </row>
    <row r="207" spans="17:22" x14ac:dyDescent="0.3">
      <c r="Q207"/>
      <c r="S207" t="s">
        <v>1397</v>
      </c>
      <c r="T207" t="s">
        <v>343</v>
      </c>
      <c r="U207" s="31" t="s">
        <v>1182</v>
      </c>
      <c r="V207" s="30">
        <v>468</v>
      </c>
    </row>
    <row r="208" spans="17:22" x14ac:dyDescent="0.3">
      <c r="Q208"/>
      <c r="U208" s="31" t="s">
        <v>1180</v>
      </c>
      <c r="V208" s="30">
        <v>648</v>
      </c>
    </row>
    <row r="209" spans="17:22" x14ac:dyDescent="0.3">
      <c r="Q209"/>
      <c r="R209" t="s">
        <v>1386</v>
      </c>
      <c r="S209" t="s">
        <v>1397</v>
      </c>
      <c r="T209" t="s">
        <v>343</v>
      </c>
      <c r="U209" s="31">
        <v>4800</v>
      </c>
      <c r="V209" s="30">
        <v>665</v>
      </c>
    </row>
    <row r="210" spans="17:22" x14ac:dyDescent="0.3">
      <c r="Q210"/>
      <c r="R210" t="s">
        <v>1310</v>
      </c>
      <c r="S210" t="s">
        <v>51</v>
      </c>
      <c r="T210" t="s">
        <v>736</v>
      </c>
      <c r="U210" s="31">
        <v>3000</v>
      </c>
      <c r="V210" s="30">
        <v>1330</v>
      </c>
    </row>
    <row r="211" spans="17:22" x14ac:dyDescent="0.3">
      <c r="Q211"/>
      <c r="R211" t="s">
        <v>1313</v>
      </c>
      <c r="S211" t="s">
        <v>1397</v>
      </c>
      <c r="T211" t="s">
        <v>343</v>
      </c>
      <c r="U211" s="31">
        <v>6000</v>
      </c>
      <c r="V211" s="30">
        <v>1071</v>
      </c>
    </row>
    <row r="212" spans="17:22" x14ac:dyDescent="0.3">
      <c r="Q212"/>
      <c r="R212" t="s">
        <v>1312</v>
      </c>
      <c r="S212" t="s">
        <v>51</v>
      </c>
      <c r="T212" t="s">
        <v>736</v>
      </c>
      <c r="U212" s="31" t="s">
        <v>1476</v>
      </c>
      <c r="V212" s="30">
        <v>1962</v>
      </c>
    </row>
    <row r="213" spans="17:22" x14ac:dyDescent="0.3">
      <c r="Q213"/>
      <c r="R213" t="s">
        <v>1315</v>
      </c>
      <c r="S213" t="s">
        <v>51</v>
      </c>
      <c r="T213" t="s">
        <v>343</v>
      </c>
      <c r="U213" s="31" t="s">
        <v>1181</v>
      </c>
      <c r="V213" s="30">
        <v>1089</v>
      </c>
    </row>
    <row r="214" spans="17:22" x14ac:dyDescent="0.3">
      <c r="Q214"/>
      <c r="R214" t="s">
        <v>1306</v>
      </c>
      <c r="S214" t="s">
        <v>51</v>
      </c>
      <c r="T214" t="s">
        <v>736</v>
      </c>
      <c r="U214" s="31">
        <v>3000</v>
      </c>
      <c r="V214" s="30">
        <v>1045</v>
      </c>
    </row>
    <row r="215" spans="17:22" x14ac:dyDescent="0.3">
      <c r="Q215"/>
      <c r="R215" t="s">
        <v>1308</v>
      </c>
      <c r="S215" t="s">
        <v>51</v>
      </c>
      <c r="T215" t="s">
        <v>736</v>
      </c>
      <c r="U215" s="31">
        <v>1800</v>
      </c>
      <c r="V215" s="30">
        <v>731</v>
      </c>
    </row>
    <row r="216" spans="17:22" x14ac:dyDescent="0.3">
      <c r="Q216"/>
      <c r="R216" t="s">
        <v>1311</v>
      </c>
      <c r="S216" t="s">
        <v>51</v>
      </c>
      <c r="T216" t="s">
        <v>736</v>
      </c>
      <c r="U216" s="31">
        <v>1800</v>
      </c>
      <c r="V216" s="30">
        <v>855</v>
      </c>
    </row>
    <row r="217" spans="17:22" x14ac:dyDescent="0.3">
      <c r="Q217"/>
      <c r="R217" t="s">
        <v>1368</v>
      </c>
      <c r="S217" t="s">
        <v>51</v>
      </c>
      <c r="T217" t="s">
        <v>343</v>
      </c>
      <c r="U217" s="31">
        <v>3000</v>
      </c>
      <c r="V217" s="30">
        <v>654</v>
      </c>
    </row>
    <row r="218" spans="17:22" x14ac:dyDescent="0.3">
      <c r="Q218"/>
      <c r="R218" t="s">
        <v>1370</v>
      </c>
      <c r="S218" t="s">
        <v>51</v>
      </c>
      <c r="T218" t="s">
        <v>343</v>
      </c>
      <c r="U218" s="31">
        <v>5000</v>
      </c>
      <c r="V218" s="30">
        <v>844</v>
      </c>
    </row>
    <row r="219" spans="17:22" x14ac:dyDescent="0.3">
      <c r="Q219"/>
      <c r="R219" t="s">
        <v>1369</v>
      </c>
      <c r="S219" t="s">
        <v>51</v>
      </c>
      <c r="T219" t="s">
        <v>343</v>
      </c>
      <c r="U219" s="31">
        <v>10000</v>
      </c>
      <c r="V219" s="30">
        <v>1330</v>
      </c>
    </row>
    <row r="220" spans="17:22" x14ac:dyDescent="0.3">
      <c r="Q220"/>
      <c r="R220" t="s">
        <v>1367</v>
      </c>
      <c r="S220" t="s">
        <v>51</v>
      </c>
      <c r="T220" t="s">
        <v>343</v>
      </c>
      <c r="U220" s="31">
        <v>3000</v>
      </c>
      <c r="V220" s="30">
        <v>654</v>
      </c>
    </row>
    <row r="221" spans="17:22" x14ac:dyDescent="0.3">
      <c r="Q221"/>
      <c r="U221" s="31">
        <v>5000</v>
      </c>
      <c r="V221" s="30">
        <v>889</v>
      </c>
    </row>
    <row r="222" spans="17:22" x14ac:dyDescent="0.3">
      <c r="Q222"/>
      <c r="U222" s="31">
        <v>10000</v>
      </c>
      <c r="V222" s="30">
        <v>1414</v>
      </c>
    </row>
    <row r="223" spans="17:22" x14ac:dyDescent="0.3">
      <c r="Q223" t="s">
        <v>151</v>
      </c>
      <c r="R223" t="s">
        <v>1295</v>
      </c>
      <c r="S223" t="s">
        <v>1397</v>
      </c>
      <c r="T223" t="s">
        <v>35</v>
      </c>
      <c r="U223" s="31" t="s">
        <v>1136</v>
      </c>
      <c r="V223" s="30">
        <v>599</v>
      </c>
    </row>
    <row r="224" spans="17:22" x14ac:dyDescent="0.3">
      <c r="Q224"/>
      <c r="R224" t="s">
        <v>1294</v>
      </c>
      <c r="S224" t="s">
        <v>34</v>
      </c>
      <c r="T224" t="s">
        <v>35</v>
      </c>
      <c r="U224" s="31">
        <v>1001</v>
      </c>
      <c r="V224" s="30">
        <v>488</v>
      </c>
    </row>
    <row r="225" spans="16:22" x14ac:dyDescent="0.3">
      <c r="Q225"/>
      <c r="R225" t="s">
        <v>1296</v>
      </c>
      <c r="S225" t="s">
        <v>34</v>
      </c>
      <c r="T225" t="s">
        <v>35</v>
      </c>
      <c r="U225" s="31">
        <v>1001</v>
      </c>
      <c r="V225" s="30">
        <v>639</v>
      </c>
    </row>
    <row r="226" spans="16:22" ht="28.8" x14ac:dyDescent="0.3">
      <c r="P226" s="1" t="s">
        <v>783</v>
      </c>
      <c r="Q226" t="s">
        <v>282</v>
      </c>
      <c r="R226" t="s">
        <v>1383</v>
      </c>
      <c r="S226" t="s">
        <v>1397</v>
      </c>
      <c r="T226" t="s">
        <v>343</v>
      </c>
      <c r="U226" s="31" t="s">
        <v>1182</v>
      </c>
      <c r="V226" s="30">
        <v>441</v>
      </c>
    </row>
    <row r="227" spans="16:22" x14ac:dyDescent="0.3">
      <c r="Q227"/>
      <c r="R227" t="s">
        <v>1379</v>
      </c>
      <c r="S227" t="s">
        <v>51</v>
      </c>
      <c r="T227" t="s">
        <v>343</v>
      </c>
      <c r="U227" s="31" t="s">
        <v>1181</v>
      </c>
      <c r="V227" s="30">
        <v>712</v>
      </c>
    </row>
    <row r="228" spans="16:22" x14ac:dyDescent="0.3">
      <c r="Q228"/>
      <c r="U228" s="31" t="s">
        <v>1182</v>
      </c>
      <c r="V228" s="30">
        <v>380</v>
      </c>
    </row>
    <row r="229" spans="16:22" x14ac:dyDescent="0.3">
      <c r="Q229"/>
      <c r="U229" s="31" t="s">
        <v>1180</v>
      </c>
      <c r="V229" s="30">
        <v>475</v>
      </c>
    </row>
    <row r="230" spans="16:22" x14ac:dyDescent="0.3">
      <c r="Q230"/>
      <c r="R230" t="s">
        <v>1380</v>
      </c>
      <c r="S230" t="s">
        <v>51</v>
      </c>
      <c r="T230" t="s">
        <v>343</v>
      </c>
      <c r="U230" s="31" t="s">
        <v>1180</v>
      </c>
      <c r="V230" s="30">
        <v>603</v>
      </c>
    </row>
    <row r="231" spans="16:22" x14ac:dyDescent="0.3">
      <c r="Q231"/>
      <c r="R231" t="s">
        <v>1384</v>
      </c>
      <c r="S231" t="s">
        <v>51</v>
      </c>
      <c r="T231" t="s">
        <v>343</v>
      </c>
      <c r="U231" s="31" t="s">
        <v>1181</v>
      </c>
      <c r="V231" s="30">
        <v>1008</v>
      </c>
    </row>
    <row r="232" spans="16:22" x14ac:dyDescent="0.3">
      <c r="Q232" t="s">
        <v>828</v>
      </c>
      <c r="R232" t="s">
        <v>1323</v>
      </c>
      <c r="S232" t="s">
        <v>1397</v>
      </c>
      <c r="T232" t="s">
        <v>52</v>
      </c>
      <c r="U232" s="31">
        <v>800</v>
      </c>
      <c r="V232" s="30">
        <v>1620</v>
      </c>
    </row>
    <row r="233" spans="16:22" x14ac:dyDescent="0.3">
      <c r="Q233" t="s">
        <v>505</v>
      </c>
      <c r="R233" t="s">
        <v>1318</v>
      </c>
      <c r="S233" t="s">
        <v>34</v>
      </c>
      <c r="T233" t="s">
        <v>35</v>
      </c>
      <c r="U233" s="31">
        <v>1000</v>
      </c>
      <c r="V233" s="30">
        <v>669</v>
      </c>
    </row>
    <row r="234" spans="16:22" x14ac:dyDescent="0.3">
      <c r="Q234"/>
      <c r="R234" t="s">
        <v>1316</v>
      </c>
      <c r="S234" t="s">
        <v>34</v>
      </c>
      <c r="T234" t="s">
        <v>35</v>
      </c>
      <c r="U234" s="31" t="s">
        <v>1478</v>
      </c>
      <c r="V234" s="30">
        <v>699</v>
      </c>
    </row>
    <row r="235" spans="16:22" x14ac:dyDescent="0.3">
      <c r="Q235"/>
      <c r="T235" t="s">
        <v>804</v>
      </c>
      <c r="U235" s="31" t="s">
        <v>1478</v>
      </c>
      <c r="V235" s="30">
        <v>499</v>
      </c>
    </row>
    <row r="236" spans="16:22" x14ac:dyDescent="0.3">
      <c r="Q236"/>
      <c r="R236" t="s">
        <v>1321</v>
      </c>
      <c r="S236" t="s">
        <v>34</v>
      </c>
      <c r="T236" t="s">
        <v>35</v>
      </c>
      <c r="U236" s="31">
        <v>1000</v>
      </c>
      <c r="V236" s="30">
        <v>1350</v>
      </c>
    </row>
    <row r="237" spans="16:22" x14ac:dyDescent="0.3">
      <c r="Q237"/>
      <c r="R237" t="s">
        <v>1320</v>
      </c>
      <c r="S237" t="s">
        <v>34</v>
      </c>
      <c r="T237" t="s">
        <v>35</v>
      </c>
      <c r="U237" s="31">
        <v>1000</v>
      </c>
      <c r="V237" s="30">
        <v>599</v>
      </c>
    </row>
    <row r="238" spans="16:22" x14ac:dyDescent="0.3">
      <c r="Q238"/>
      <c r="R238" t="s">
        <v>1319</v>
      </c>
      <c r="S238" t="s">
        <v>34</v>
      </c>
      <c r="T238" t="s">
        <v>35</v>
      </c>
      <c r="U238" s="31">
        <v>1000</v>
      </c>
      <c r="V238" s="30">
        <v>880</v>
      </c>
    </row>
    <row r="239" spans="16:22" x14ac:dyDescent="0.3">
      <c r="Q239" t="s">
        <v>1397</v>
      </c>
      <c r="R239" t="s">
        <v>1324</v>
      </c>
      <c r="S239" t="s">
        <v>1397</v>
      </c>
      <c r="T239" t="s">
        <v>1397</v>
      </c>
      <c r="U239" s="31">
        <v>2000</v>
      </c>
      <c r="V239" s="30">
        <v>828</v>
      </c>
    </row>
    <row r="240" spans="16:22" x14ac:dyDescent="0.3">
      <c r="Q240"/>
      <c r="U240" s="31">
        <v>4000</v>
      </c>
      <c r="V240" s="30">
        <v>1440</v>
      </c>
    </row>
    <row r="241" spans="16:22" x14ac:dyDescent="0.3">
      <c r="Q241"/>
      <c r="R241" t="s">
        <v>1316</v>
      </c>
      <c r="S241" t="s">
        <v>1397</v>
      </c>
      <c r="T241" t="s">
        <v>1397</v>
      </c>
      <c r="U241" s="31">
        <v>2000</v>
      </c>
      <c r="V241" s="30">
        <v>89</v>
      </c>
    </row>
    <row r="242" spans="16:22" x14ac:dyDescent="0.3">
      <c r="Q242"/>
      <c r="R242" t="s">
        <v>1317</v>
      </c>
      <c r="S242" t="s">
        <v>1397</v>
      </c>
      <c r="T242" t="s">
        <v>1397</v>
      </c>
      <c r="U242" s="31">
        <v>1000</v>
      </c>
      <c r="V242" s="30">
        <v>229</v>
      </c>
    </row>
    <row r="243" spans="16:22" x14ac:dyDescent="0.3">
      <c r="Q243"/>
      <c r="R243" t="s">
        <v>1322</v>
      </c>
      <c r="S243" t="s">
        <v>1397</v>
      </c>
      <c r="T243" t="s">
        <v>1397</v>
      </c>
      <c r="U243" s="31" t="s">
        <v>1397</v>
      </c>
      <c r="V243" s="30">
        <v>50</v>
      </c>
    </row>
    <row r="244" spans="16:22" x14ac:dyDescent="0.3">
      <c r="P244" s="1" t="s">
        <v>1021</v>
      </c>
      <c r="Q244" t="s">
        <v>170</v>
      </c>
      <c r="R244" t="s">
        <v>1375</v>
      </c>
      <c r="S244" t="s">
        <v>51</v>
      </c>
      <c r="T244" t="s">
        <v>35</v>
      </c>
      <c r="U244" s="31">
        <v>1000</v>
      </c>
      <c r="V244" s="30">
        <v>1462</v>
      </c>
    </row>
    <row r="245" spans="16:22" x14ac:dyDescent="0.3">
      <c r="Q245"/>
      <c r="R245" t="s">
        <v>1364</v>
      </c>
      <c r="S245" t="s">
        <v>51</v>
      </c>
      <c r="T245" t="s">
        <v>35</v>
      </c>
      <c r="U245" s="31">
        <v>1000</v>
      </c>
      <c r="V245" s="30">
        <v>2690</v>
      </c>
    </row>
    <row r="246" spans="16:22" x14ac:dyDescent="0.3">
      <c r="Q246"/>
      <c r="R246" t="s">
        <v>1342</v>
      </c>
      <c r="S246" t="s">
        <v>1397</v>
      </c>
      <c r="T246" t="s">
        <v>35</v>
      </c>
      <c r="U246" s="31" t="s">
        <v>1114</v>
      </c>
      <c r="V246" s="30">
        <v>1499</v>
      </c>
    </row>
    <row r="247" spans="16:22" x14ac:dyDescent="0.3">
      <c r="Q247"/>
      <c r="R247" t="s">
        <v>1237</v>
      </c>
      <c r="S247" t="s">
        <v>34</v>
      </c>
      <c r="T247" t="s">
        <v>35</v>
      </c>
      <c r="U247" s="31" t="s">
        <v>1114</v>
      </c>
      <c r="V247" s="30">
        <v>699</v>
      </c>
    </row>
    <row r="248" spans="16:22" x14ac:dyDescent="0.3">
      <c r="Q248"/>
      <c r="R248" t="s">
        <v>1209</v>
      </c>
      <c r="S248" t="s">
        <v>34</v>
      </c>
      <c r="T248" t="s">
        <v>35</v>
      </c>
      <c r="U248" s="31">
        <v>1000</v>
      </c>
      <c r="V248" s="30">
        <v>745</v>
      </c>
    </row>
    <row r="249" spans="16:22" x14ac:dyDescent="0.3">
      <c r="Q249"/>
      <c r="R249" t="s">
        <v>1210</v>
      </c>
      <c r="S249" t="s">
        <v>34</v>
      </c>
      <c r="T249" t="s">
        <v>35</v>
      </c>
      <c r="U249" s="31">
        <v>1000</v>
      </c>
      <c r="V249" s="30">
        <v>1222</v>
      </c>
    </row>
    <row r="250" spans="16:22" x14ac:dyDescent="0.3">
      <c r="Q250"/>
      <c r="R250" t="s">
        <v>1206</v>
      </c>
      <c r="S250" t="s">
        <v>34</v>
      </c>
      <c r="T250" t="s">
        <v>35</v>
      </c>
      <c r="U250" s="31">
        <v>1000</v>
      </c>
      <c r="V250" s="30">
        <v>1688</v>
      </c>
    </row>
    <row r="251" spans="16:22" x14ac:dyDescent="0.3">
      <c r="Q251"/>
      <c r="R251" t="s">
        <v>1208</v>
      </c>
      <c r="S251" t="s">
        <v>34</v>
      </c>
      <c r="T251" t="s">
        <v>35</v>
      </c>
      <c r="U251" s="31">
        <v>1000</v>
      </c>
      <c r="V251" s="30">
        <v>922</v>
      </c>
    </row>
    <row r="252" spans="16:22" x14ac:dyDescent="0.3">
      <c r="Q252"/>
      <c r="R252" t="s">
        <v>1207</v>
      </c>
      <c r="S252" t="s">
        <v>34</v>
      </c>
      <c r="T252" t="s">
        <v>35</v>
      </c>
      <c r="U252" s="31">
        <v>1000</v>
      </c>
      <c r="V252" s="30">
        <v>1612</v>
      </c>
    </row>
    <row r="253" spans="16:22" x14ac:dyDescent="0.3">
      <c r="Q253" t="s">
        <v>30</v>
      </c>
      <c r="R253" t="s">
        <v>1381</v>
      </c>
      <c r="S253" t="s">
        <v>51</v>
      </c>
      <c r="T253" t="s">
        <v>52</v>
      </c>
      <c r="U253" s="31" t="s">
        <v>1183</v>
      </c>
      <c r="V253" s="30">
        <v>865</v>
      </c>
    </row>
    <row r="254" spans="16:22" x14ac:dyDescent="0.3">
      <c r="Q254"/>
      <c r="R254" t="s">
        <v>1189</v>
      </c>
      <c r="S254" t="s">
        <v>34</v>
      </c>
      <c r="T254" t="s">
        <v>35</v>
      </c>
      <c r="U254" s="31" t="s">
        <v>1089</v>
      </c>
      <c r="V254" s="30">
        <v>1700</v>
      </c>
    </row>
    <row r="255" spans="16:22" x14ac:dyDescent="0.3">
      <c r="Q255"/>
      <c r="R255" t="s">
        <v>1216</v>
      </c>
      <c r="S255" t="s">
        <v>51</v>
      </c>
      <c r="T255" t="s">
        <v>52</v>
      </c>
      <c r="U255" s="31" t="s">
        <v>1122</v>
      </c>
      <c r="V255" s="30">
        <v>699</v>
      </c>
    </row>
    <row r="256" spans="16:22" x14ac:dyDescent="0.3">
      <c r="Q256"/>
      <c r="R256" t="s">
        <v>1199</v>
      </c>
      <c r="S256" t="s">
        <v>51</v>
      </c>
      <c r="T256" t="s">
        <v>52</v>
      </c>
      <c r="U256" s="31">
        <v>161</v>
      </c>
      <c r="V256" s="30">
        <v>890</v>
      </c>
    </row>
    <row r="257" spans="17:22" x14ac:dyDescent="0.3">
      <c r="Q257"/>
      <c r="R257" t="s">
        <v>1225</v>
      </c>
      <c r="S257" t="s">
        <v>51</v>
      </c>
      <c r="T257" t="s">
        <v>52</v>
      </c>
      <c r="U257" s="31" t="s">
        <v>1134</v>
      </c>
      <c r="V257" s="30">
        <v>699</v>
      </c>
    </row>
    <row r="258" spans="17:22" x14ac:dyDescent="0.3">
      <c r="Q258"/>
      <c r="R258" t="s">
        <v>1382</v>
      </c>
      <c r="S258" t="s">
        <v>51</v>
      </c>
      <c r="T258" t="s">
        <v>52</v>
      </c>
      <c r="U258" s="31" t="s">
        <v>1183</v>
      </c>
      <c r="V258" s="30">
        <v>959</v>
      </c>
    </row>
    <row r="259" spans="17:22" x14ac:dyDescent="0.3">
      <c r="Q259" t="s">
        <v>62</v>
      </c>
      <c r="R259" t="s">
        <v>1362</v>
      </c>
      <c r="S259" t="s">
        <v>51</v>
      </c>
      <c r="T259" t="s">
        <v>52</v>
      </c>
      <c r="U259" s="31" t="s">
        <v>1130</v>
      </c>
      <c r="V259" s="30">
        <v>699</v>
      </c>
    </row>
    <row r="260" spans="17:22" x14ac:dyDescent="0.3">
      <c r="Q260"/>
      <c r="R260" t="s">
        <v>1360</v>
      </c>
      <c r="S260" t="s">
        <v>51</v>
      </c>
      <c r="T260" t="s">
        <v>52</v>
      </c>
      <c r="U260" s="31" t="s">
        <v>1126</v>
      </c>
      <c r="V260" s="30">
        <v>999</v>
      </c>
    </row>
    <row r="261" spans="17:22" x14ac:dyDescent="0.3">
      <c r="Q261"/>
      <c r="R261" t="s">
        <v>1361</v>
      </c>
      <c r="S261" t="s">
        <v>51</v>
      </c>
      <c r="T261" t="s">
        <v>52</v>
      </c>
      <c r="U261" s="31" t="s">
        <v>1122</v>
      </c>
      <c r="V261" s="30">
        <v>699</v>
      </c>
    </row>
    <row r="262" spans="17:22" x14ac:dyDescent="0.3">
      <c r="Q262"/>
      <c r="R262" t="s">
        <v>1359</v>
      </c>
      <c r="S262" t="s">
        <v>51</v>
      </c>
      <c r="T262" t="s">
        <v>52</v>
      </c>
      <c r="U262" s="31">
        <v>3501</v>
      </c>
      <c r="V262" s="30">
        <v>999</v>
      </c>
    </row>
    <row r="263" spans="17:22" x14ac:dyDescent="0.3">
      <c r="Q263"/>
      <c r="R263" t="s">
        <v>1196</v>
      </c>
      <c r="S263" t="s">
        <v>51</v>
      </c>
      <c r="T263" t="s">
        <v>52</v>
      </c>
      <c r="U263" s="31">
        <v>2800</v>
      </c>
      <c r="V263" s="30">
        <v>699</v>
      </c>
    </row>
    <row r="264" spans="17:22" x14ac:dyDescent="0.3">
      <c r="Q264"/>
      <c r="R264" t="s">
        <v>1193</v>
      </c>
      <c r="S264" t="s">
        <v>51</v>
      </c>
      <c r="T264" t="s">
        <v>52</v>
      </c>
      <c r="U264" s="31" t="s">
        <v>1096</v>
      </c>
      <c r="V264" s="30">
        <v>999</v>
      </c>
    </row>
    <row r="265" spans="17:22" x14ac:dyDescent="0.3">
      <c r="Q265"/>
      <c r="R265" t="s">
        <v>1212</v>
      </c>
      <c r="S265" t="s">
        <v>51</v>
      </c>
      <c r="T265" t="s">
        <v>52</v>
      </c>
      <c r="U265" s="31" t="s">
        <v>1184</v>
      </c>
      <c r="V265" s="30">
        <v>699</v>
      </c>
    </row>
    <row r="266" spans="17:22" x14ac:dyDescent="0.3">
      <c r="Q266"/>
      <c r="R266" t="s">
        <v>1194</v>
      </c>
      <c r="S266" t="s">
        <v>51</v>
      </c>
      <c r="T266" t="s">
        <v>52</v>
      </c>
      <c r="U266" s="31">
        <v>3500</v>
      </c>
      <c r="V266" s="30">
        <v>999</v>
      </c>
    </row>
    <row r="267" spans="17:22" x14ac:dyDescent="0.3">
      <c r="Q267"/>
      <c r="R267" t="s">
        <v>1195</v>
      </c>
      <c r="S267" t="s">
        <v>51</v>
      </c>
      <c r="T267" t="s">
        <v>52</v>
      </c>
      <c r="U267" s="31">
        <v>2800</v>
      </c>
      <c r="V267" s="30">
        <v>699</v>
      </c>
    </row>
    <row r="268" spans="17:22" x14ac:dyDescent="0.3">
      <c r="Q268" t="s">
        <v>1397</v>
      </c>
      <c r="R268" t="s">
        <v>1221</v>
      </c>
      <c r="S268" t="s">
        <v>1397</v>
      </c>
      <c r="T268" t="s">
        <v>1397</v>
      </c>
      <c r="U268" s="31">
        <v>301</v>
      </c>
      <c r="V268" s="30">
        <v>125</v>
      </c>
    </row>
    <row r="269" spans="17:22" x14ac:dyDescent="0.3">
      <c r="Q269"/>
      <c r="R269" t="s">
        <v>1237</v>
      </c>
      <c r="S269" t="s">
        <v>1397</v>
      </c>
      <c r="T269" t="s">
        <v>1397</v>
      </c>
      <c r="U269" s="31" t="s">
        <v>1114</v>
      </c>
      <c r="V269" s="30">
        <v>744</v>
      </c>
    </row>
    <row r="270" spans="17:22" x14ac:dyDescent="0.3">
      <c r="Q270"/>
      <c r="R270" t="s">
        <v>1236</v>
      </c>
      <c r="S270" t="s">
        <v>1397</v>
      </c>
      <c r="T270" t="s">
        <v>1397</v>
      </c>
      <c r="U270" s="31" t="s">
        <v>1114</v>
      </c>
      <c r="V270" s="30">
        <v>162</v>
      </c>
    </row>
    <row r="271" spans="17:22" x14ac:dyDescent="0.3">
      <c r="Q271"/>
      <c r="R271" t="s">
        <v>1372</v>
      </c>
      <c r="S271" t="s">
        <v>1397</v>
      </c>
      <c r="T271" t="s">
        <v>1397</v>
      </c>
      <c r="U271" s="31" t="s">
        <v>1089</v>
      </c>
      <c r="V271" s="30">
        <v>125</v>
      </c>
    </row>
    <row r="272" spans="17:22" x14ac:dyDescent="0.3">
      <c r="Q272"/>
      <c r="R272" t="s">
        <v>1365</v>
      </c>
      <c r="S272" t="s">
        <v>1397</v>
      </c>
      <c r="T272" t="s">
        <v>1397</v>
      </c>
      <c r="U272" s="31" t="s">
        <v>1089</v>
      </c>
      <c r="V272" s="30">
        <v>62</v>
      </c>
    </row>
    <row r="273" spans="16:22" x14ac:dyDescent="0.3">
      <c r="Q273"/>
      <c r="R273" t="s">
        <v>1371</v>
      </c>
      <c r="S273" t="s">
        <v>1397</v>
      </c>
      <c r="T273" t="s">
        <v>1397</v>
      </c>
      <c r="U273" s="31" t="s">
        <v>1128</v>
      </c>
      <c r="V273" s="30">
        <v>160</v>
      </c>
    </row>
    <row r="274" spans="16:22" x14ac:dyDescent="0.3">
      <c r="Q274"/>
      <c r="R274" t="s">
        <v>1374</v>
      </c>
      <c r="S274" t="s">
        <v>1397</v>
      </c>
      <c r="T274" t="s">
        <v>1397</v>
      </c>
      <c r="U274" s="31" t="s">
        <v>1150</v>
      </c>
      <c r="V274" s="30">
        <v>160</v>
      </c>
    </row>
    <row r="275" spans="16:22" x14ac:dyDescent="0.3">
      <c r="Q275"/>
      <c r="R275" t="s">
        <v>1205</v>
      </c>
      <c r="S275" t="s">
        <v>1397</v>
      </c>
      <c r="T275" t="s">
        <v>1397</v>
      </c>
      <c r="U275" s="31">
        <v>1000</v>
      </c>
      <c r="V275" s="30">
        <v>180</v>
      </c>
    </row>
    <row r="276" spans="16:22" x14ac:dyDescent="0.3">
      <c r="Q276"/>
      <c r="R276" t="s">
        <v>1235</v>
      </c>
      <c r="S276" t="s">
        <v>1397</v>
      </c>
      <c r="T276" t="s">
        <v>1397</v>
      </c>
      <c r="U276" s="31" t="s">
        <v>1114</v>
      </c>
      <c r="V276" s="30">
        <v>162</v>
      </c>
    </row>
    <row r="277" spans="16:22" x14ac:dyDescent="0.3">
      <c r="Q277"/>
      <c r="R277" t="s">
        <v>1211</v>
      </c>
      <c r="S277" t="s">
        <v>1397</v>
      </c>
      <c r="T277" t="s">
        <v>1397</v>
      </c>
      <c r="U277" s="31">
        <v>1000</v>
      </c>
      <c r="V277" s="30">
        <v>243</v>
      </c>
    </row>
    <row r="278" spans="16:22" x14ac:dyDescent="0.3">
      <c r="Q278"/>
      <c r="R278" t="s">
        <v>1373</v>
      </c>
      <c r="S278" t="s">
        <v>1397</v>
      </c>
      <c r="T278" t="s">
        <v>1397</v>
      </c>
      <c r="U278" s="31" t="s">
        <v>1128</v>
      </c>
      <c r="V278" s="30">
        <v>150</v>
      </c>
    </row>
    <row r="279" spans="16:22" x14ac:dyDescent="0.3">
      <c r="Q279"/>
      <c r="R279" t="s">
        <v>1366</v>
      </c>
      <c r="S279" t="s">
        <v>1397</v>
      </c>
      <c r="T279" t="s">
        <v>1397</v>
      </c>
      <c r="U279" s="31" t="s">
        <v>970</v>
      </c>
      <c r="V279" s="30">
        <v>67</v>
      </c>
    </row>
    <row r="280" spans="16:22" x14ac:dyDescent="0.3">
      <c r="Q280"/>
      <c r="R280" t="s">
        <v>1363</v>
      </c>
      <c r="S280" t="s">
        <v>1397</v>
      </c>
      <c r="T280" t="s">
        <v>1397</v>
      </c>
      <c r="U280" s="31" t="s">
        <v>1114</v>
      </c>
      <c r="V280" s="30">
        <v>487</v>
      </c>
    </row>
    <row r="281" spans="16:22" x14ac:dyDescent="0.3">
      <c r="P281" s="32" t="s">
        <v>1085</v>
      </c>
      <c r="Q281" s="32"/>
      <c r="R281" s="32"/>
      <c r="S281" s="32"/>
      <c r="T281" s="32"/>
      <c r="U281" s="32"/>
      <c r="V281" s="30">
        <v>846.90604026845642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0"/>
  <sheetViews>
    <sheetView zoomScale="103" workbookViewId="0">
      <selection activeCell="B5" sqref="B5"/>
    </sheetView>
  </sheetViews>
  <sheetFormatPr defaultColWidth="95.88671875" defaultRowHeight="14.4" outlineLevelCol="2" x14ac:dyDescent="0.3"/>
  <cols>
    <col min="1" max="1" width="46.44140625" style="1" customWidth="1"/>
    <col min="2" max="2" width="42.5546875" customWidth="1"/>
    <col min="3" max="3" width="32.109375" customWidth="1"/>
    <col min="4" max="4" width="55.5546875" customWidth="1"/>
    <col min="5" max="5" width="28.44140625" customWidth="1"/>
    <col min="6" max="6" width="21" customWidth="1"/>
    <col min="7" max="7" width="61.21875" customWidth="1"/>
    <col min="8" max="8" width="32.44140625" customWidth="1"/>
    <col min="9" max="9" width="30.77734375" customWidth="1"/>
    <col min="10" max="10" width="20.44140625" customWidth="1"/>
    <col min="11" max="11" width="37.33203125" customWidth="1"/>
    <col min="12" max="12" width="32.44140625" customWidth="1"/>
    <col min="13" max="13" width="69.77734375" customWidth="1"/>
    <col min="14" max="14" width="58.33203125" customWidth="1" outlineLevel="2"/>
    <col min="15" max="15" width="77.88671875" customWidth="1" outlineLevel="2"/>
    <col min="16" max="16" width="67.33203125" customWidth="1"/>
    <col min="17" max="17" width="76.109375" customWidth="1"/>
    <col min="18" max="24" width="95.88671875" hidden="1" customWidth="1" outlineLevel="1"/>
    <col min="25" max="25" width="34.33203125" customWidth="1" collapsed="1"/>
    <col min="26" max="26" width="59.33203125" hidden="1" customWidth="1" outlineLevel="1"/>
    <col min="27" max="27" width="48" hidden="1" customWidth="1" outlineLevel="1"/>
    <col min="28" max="28" width="95.88671875" hidden="1" customWidth="1" outlineLevel="1"/>
    <col min="29" max="29" width="95.88671875" collapsed="1"/>
  </cols>
  <sheetData>
    <row r="1" spans="1:28"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1083</v>
      </c>
      <c r="W1" s="3" t="s">
        <v>21</v>
      </c>
      <c r="X1" s="3" t="s">
        <v>22</v>
      </c>
      <c r="Y1" s="3" t="s">
        <v>23</v>
      </c>
      <c r="Z1" s="3" t="s">
        <v>24</v>
      </c>
      <c r="AA1" s="3" t="s">
        <v>25</v>
      </c>
      <c r="AB1" s="3" t="s">
        <v>26</v>
      </c>
    </row>
    <row r="2" spans="1:28" ht="28.8" x14ac:dyDescent="0.3">
      <c r="A2" s="1" t="s">
        <v>27</v>
      </c>
      <c r="B2" t="s">
        <v>28</v>
      </c>
      <c r="C2">
        <v>1930</v>
      </c>
      <c r="D2" t="s">
        <v>29</v>
      </c>
      <c r="E2" t="s">
        <v>30</v>
      </c>
      <c r="F2" t="s">
        <v>31</v>
      </c>
      <c r="G2" t="s">
        <v>32</v>
      </c>
      <c r="H2" t="s">
        <v>7</v>
      </c>
      <c r="I2" t="s">
        <v>33</v>
      </c>
      <c r="J2" t="s">
        <v>34</v>
      </c>
      <c r="K2" t="s">
        <v>35</v>
      </c>
      <c r="L2" t="s">
        <v>36</v>
      </c>
      <c r="M2" t="s">
        <v>37</v>
      </c>
      <c r="N2" t="s">
        <v>38</v>
      </c>
    </row>
    <row r="3" spans="1:28" ht="28.8" x14ac:dyDescent="0.3">
      <c r="A3" s="1" t="s">
        <v>39</v>
      </c>
      <c r="B3" t="s">
        <v>28</v>
      </c>
      <c r="C3">
        <v>1470</v>
      </c>
      <c r="D3" t="s">
        <v>40</v>
      </c>
      <c r="E3" t="s">
        <v>30</v>
      </c>
      <c r="F3" t="s">
        <v>31</v>
      </c>
      <c r="G3" t="s">
        <v>41</v>
      </c>
      <c r="H3" t="s">
        <v>7</v>
      </c>
      <c r="I3" t="s">
        <v>42</v>
      </c>
      <c r="J3" t="s">
        <v>34</v>
      </c>
      <c r="K3" t="s">
        <v>35</v>
      </c>
      <c r="L3" t="s">
        <v>36</v>
      </c>
      <c r="M3" t="s">
        <v>37</v>
      </c>
      <c r="N3" t="s">
        <v>43</v>
      </c>
    </row>
    <row r="4" spans="1:28" ht="28.8" x14ac:dyDescent="0.3">
      <c r="A4" s="1" t="s">
        <v>44</v>
      </c>
      <c r="B4" t="s">
        <v>28</v>
      </c>
      <c r="C4">
        <v>1930</v>
      </c>
      <c r="D4" t="s">
        <v>45</v>
      </c>
      <c r="E4" t="s">
        <v>30</v>
      </c>
      <c r="F4" t="s">
        <v>31</v>
      </c>
      <c r="G4" t="s">
        <v>41</v>
      </c>
      <c r="H4" t="s">
        <v>7</v>
      </c>
      <c r="I4" t="s">
        <v>33</v>
      </c>
      <c r="J4" t="s">
        <v>34</v>
      </c>
      <c r="K4" t="s">
        <v>35</v>
      </c>
      <c r="L4" t="s">
        <v>36</v>
      </c>
      <c r="M4" t="s">
        <v>37</v>
      </c>
      <c r="N4" t="s">
        <v>43</v>
      </c>
    </row>
    <row r="5" spans="1:28" ht="43.2" x14ac:dyDescent="0.3">
      <c r="A5" s="1" t="s">
        <v>46</v>
      </c>
      <c r="B5" t="s">
        <v>28</v>
      </c>
      <c r="C5">
        <v>1080</v>
      </c>
      <c r="D5" t="s">
        <v>47</v>
      </c>
      <c r="E5" t="s">
        <v>30</v>
      </c>
      <c r="F5" t="s">
        <v>31</v>
      </c>
      <c r="G5" t="s">
        <v>48</v>
      </c>
      <c r="H5" t="s">
        <v>49</v>
      </c>
      <c r="I5" t="s">
        <v>50</v>
      </c>
      <c r="J5" t="s">
        <v>51</v>
      </c>
      <c r="K5" t="s">
        <v>52</v>
      </c>
      <c r="L5" t="s">
        <v>36</v>
      </c>
      <c r="M5" t="s">
        <v>53</v>
      </c>
    </row>
    <row r="6" spans="1:28" ht="43.2" x14ac:dyDescent="0.3">
      <c r="A6" s="1" t="s">
        <v>54</v>
      </c>
      <c r="B6" t="s">
        <v>28</v>
      </c>
      <c r="C6">
        <v>1890</v>
      </c>
      <c r="D6" t="s">
        <v>55</v>
      </c>
      <c r="E6" t="s">
        <v>30</v>
      </c>
      <c r="F6" t="s">
        <v>31</v>
      </c>
      <c r="G6" t="s">
        <v>48</v>
      </c>
      <c r="H6" t="s">
        <v>49</v>
      </c>
      <c r="I6" t="s">
        <v>50</v>
      </c>
      <c r="J6" t="s">
        <v>51</v>
      </c>
      <c r="K6" t="s">
        <v>52</v>
      </c>
      <c r="L6" t="s">
        <v>36</v>
      </c>
      <c r="M6" t="s">
        <v>53</v>
      </c>
    </row>
    <row r="7" spans="1:28" ht="43.2" x14ac:dyDescent="0.3">
      <c r="A7" s="1" t="s">
        <v>56</v>
      </c>
      <c r="B7" t="s">
        <v>28</v>
      </c>
      <c r="C7" t="s">
        <v>57</v>
      </c>
      <c r="D7" t="s">
        <v>58</v>
      </c>
      <c r="E7" t="s">
        <v>30</v>
      </c>
      <c r="F7" t="s">
        <v>31</v>
      </c>
      <c r="G7" t="s">
        <v>48</v>
      </c>
      <c r="H7" t="s">
        <v>49</v>
      </c>
      <c r="I7" t="s">
        <v>50</v>
      </c>
      <c r="J7" t="s">
        <v>51</v>
      </c>
      <c r="K7" t="s">
        <v>52</v>
      </c>
      <c r="L7" t="s">
        <v>36</v>
      </c>
      <c r="M7" t="s">
        <v>53</v>
      </c>
    </row>
    <row r="8" spans="1:28" ht="57.6" x14ac:dyDescent="0.3">
      <c r="A8" s="1" t="s">
        <v>59</v>
      </c>
      <c r="B8" t="s">
        <v>28</v>
      </c>
      <c r="C8" t="s">
        <v>60</v>
      </c>
      <c r="D8" t="s">
        <v>61</v>
      </c>
      <c r="E8" t="s">
        <v>62</v>
      </c>
      <c r="F8" t="s">
        <v>63</v>
      </c>
      <c r="G8" t="s">
        <v>64</v>
      </c>
      <c r="H8" t="s">
        <v>7</v>
      </c>
      <c r="I8" t="s">
        <v>65</v>
      </c>
      <c r="J8" t="s">
        <v>51</v>
      </c>
      <c r="K8" t="s">
        <v>52</v>
      </c>
      <c r="L8" t="s">
        <v>36</v>
      </c>
      <c r="M8" t="s">
        <v>66</v>
      </c>
      <c r="N8" t="s">
        <v>67</v>
      </c>
      <c r="O8" t="s">
        <v>68</v>
      </c>
      <c r="P8" t="s">
        <v>69</v>
      </c>
      <c r="Q8" t="s">
        <v>70</v>
      </c>
      <c r="R8" t="s">
        <v>71</v>
      </c>
      <c r="S8" t="s">
        <v>72</v>
      </c>
    </row>
    <row r="9" spans="1:28" ht="57.6" x14ac:dyDescent="0.3">
      <c r="A9" s="1" t="s">
        <v>73</v>
      </c>
      <c r="B9" t="s">
        <v>28</v>
      </c>
      <c r="C9" t="s">
        <v>60</v>
      </c>
      <c r="D9" t="s">
        <v>74</v>
      </c>
      <c r="E9" t="s">
        <v>62</v>
      </c>
      <c r="F9" t="s">
        <v>63</v>
      </c>
      <c r="G9" t="s">
        <v>75</v>
      </c>
      <c r="H9" t="s">
        <v>7</v>
      </c>
      <c r="I9" t="s">
        <v>76</v>
      </c>
      <c r="J9" t="s">
        <v>51</v>
      </c>
      <c r="K9" t="s">
        <v>52</v>
      </c>
      <c r="L9" t="s">
        <v>36</v>
      </c>
      <c r="M9" t="s">
        <v>66</v>
      </c>
      <c r="N9" t="s">
        <v>77</v>
      </c>
      <c r="O9" t="s">
        <v>78</v>
      </c>
      <c r="P9" t="s">
        <v>69</v>
      </c>
      <c r="Q9" t="s">
        <v>70</v>
      </c>
      <c r="R9" t="s">
        <v>79</v>
      </c>
      <c r="S9" t="s">
        <v>72</v>
      </c>
    </row>
    <row r="10" spans="1:28" ht="57.6" x14ac:dyDescent="0.3">
      <c r="A10" s="1" t="s">
        <v>80</v>
      </c>
      <c r="B10" t="s">
        <v>28</v>
      </c>
      <c r="C10" t="s">
        <v>81</v>
      </c>
      <c r="D10" t="s">
        <v>82</v>
      </c>
      <c r="E10" t="s">
        <v>62</v>
      </c>
      <c r="F10" t="s">
        <v>63</v>
      </c>
      <c r="G10" t="s">
        <v>75</v>
      </c>
      <c r="H10" t="s">
        <v>7</v>
      </c>
      <c r="I10" t="s">
        <v>83</v>
      </c>
      <c r="J10" t="s">
        <v>51</v>
      </c>
      <c r="K10" t="s">
        <v>52</v>
      </c>
      <c r="L10" t="s">
        <v>36</v>
      </c>
      <c r="M10" t="s">
        <v>66</v>
      </c>
      <c r="N10" t="s">
        <v>77</v>
      </c>
      <c r="O10" t="s">
        <v>78</v>
      </c>
      <c r="P10" t="s">
        <v>69</v>
      </c>
      <c r="Q10" t="s">
        <v>70</v>
      </c>
      <c r="R10" t="s">
        <v>71</v>
      </c>
      <c r="S10" t="s">
        <v>72</v>
      </c>
      <c r="T10" t="s">
        <v>84</v>
      </c>
    </row>
    <row r="11" spans="1:28" ht="57.6" x14ac:dyDescent="0.3">
      <c r="A11" s="1" t="s">
        <v>85</v>
      </c>
      <c r="B11" t="s">
        <v>28</v>
      </c>
      <c r="C11" t="s">
        <v>81</v>
      </c>
      <c r="D11" t="s">
        <v>86</v>
      </c>
      <c r="E11" t="s">
        <v>62</v>
      </c>
      <c r="F11" t="s">
        <v>63</v>
      </c>
      <c r="G11" t="s">
        <v>75</v>
      </c>
      <c r="H11" t="s">
        <v>7</v>
      </c>
      <c r="I11" t="s">
        <v>83</v>
      </c>
      <c r="J11" t="s">
        <v>51</v>
      </c>
      <c r="K11" t="s">
        <v>52</v>
      </c>
      <c r="L11" t="s">
        <v>36</v>
      </c>
      <c r="M11" t="s">
        <v>66</v>
      </c>
      <c r="N11" t="s">
        <v>77</v>
      </c>
      <c r="O11" t="s">
        <v>78</v>
      </c>
      <c r="P11" t="s">
        <v>69</v>
      </c>
      <c r="Q11" t="s">
        <v>70</v>
      </c>
      <c r="R11" t="s">
        <v>71</v>
      </c>
      <c r="S11" t="s">
        <v>72</v>
      </c>
      <c r="T11" t="s">
        <v>84</v>
      </c>
    </row>
    <row r="12" spans="1:28" x14ac:dyDescent="0.3">
      <c r="A12" s="1" t="s">
        <v>87</v>
      </c>
      <c r="B12" t="s">
        <v>28</v>
      </c>
      <c r="C12" t="s">
        <v>88</v>
      </c>
      <c r="D12" t="s">
        <v>89</v>
      </c>
      <c r="E12" t="s">
        <v>30</v>
      </c>
      <c r="F12" t="s">
        <v>31</v>
      </c>
      <c r="G12" t="s">
        <v>90</v>
      </c>
      <c r="H12" t="s">
        <v>49</v>
      </c>
      <c r="I12" t="s">
        <v>91</v>
      </c>
      <c r="J12" t="s">
        <v>34</v>
      </c>
      <c r="K12" t="s">
        <v>35</v>
      </c>
      <c r="L12" t="s">
        <v>36</v>
      </c>
      <c r="M12" t="s">
        <v>92</v>
      </c>
    </row>
    <row r="13" spans="1:28" x14ac:dyDescent="0.3">
      <c r="A13" s="1" t="s">
        <v>93</v>
      </c>
      <c r="B13" t="s">
        <v>28</v>
      </c>
      <c r="C13" t="s">
        <v>88</v>
      </c>
      <c r="D13" t="s">
        <v>94</v>
      </c>
      <c r="E13" t="s">
        <v>30</v>
      </c>
      <c r="F13" t="s">
        <v>31</v>
      </c>
      <c r="G13" t="s">
        <v>90</v>
      </c>
      <c r="H13" t="s">
        <v>49</v>
      </c>
      <c r="I13" t="s">
        <v>95</v>
      </c>
      <c r="J13" t="s">
        <v>51</v>
      </c>
      <c r="K13" t="s">
        <v>35</v>
      </c>
      <c r="L13" t="s">
        <v>36</v>
      </c>
      <c r="M13" t="s">
        <v>92</v>
      </c>
    </row>
    <row r="14" spans="1:28" x14ac:dyDescent="0.3">
      <c r="A14" s="1" t="s">
        <v>96</v>
      </c>
      <c r="B14" t="s">
        <v>28</v>
      </c>
      <c r="C14" t="s">
        <v>60</v>
      </c>
      <c r="D14" t="s">
        <v>97</v>
      </c>
      <c r="E14" t="s">
        <v>30</v>
      </c>
      <c r="F14" t="s">
        <v>31</v>
      </c>
      <c r="G14" t="s">
        <v>90</v>
      </c>
      <c r="H14" t="s">
        <v>49</v>
      </c>
      <c r="I14" t="s">
        <v>95</v>
      </c>
      <c r="J14" t="s">
        <v>51</v>
      </c>
      <c r="K14" t="s">
        <v>35</v>
      </c>
      <c r="L14" t="s">
        <v>36</v>
      </c>
      <c r="M14" t="s">
        <v>92</v>
      </c>
    </row>
    <row r="15" spans="1:28" x14ac:dyDescent="0.3">
      <c r="A15" s="1" t="s">
        <v>98</v>
      </c>
      <c r="B15" t="s">
        <v>28</v>
      </c>
      <c r="C15" t="s">
        <v>99</v>
      </c>
      <c r="D15" t="s">
        <v>100</v>
      </c>
      <c r="E15" t="s">
        <v>30</v>
      </c>
      <c r="F15" t="s">
        <v>31</v>
      </c>
      <c r="G15" t="s">
        <v>90</v>
      </c>
      <c r="H15" t="s">
        <v>49</v>
      </c>
      <c r="I15" t="s">
        <v>95</v>
      </c>
      <c r="J15" t="s">
        <v>51</v>
      </c>
      <c r="K15" t="s">
        <v>35</v>
      </c>
      <c r="L15" t="s">
        <v>36</v>
      </c>
      <c r="M15" t="s">
        <v>92</v>
      </c>
    </row>
    <row r="16" spans="1:28" x14ac:dyDescent="0.3">
      <c r="A16" s="1" t="s">
        <v>101</v>
      </c>
      <c r="B16" t="s">
        <v>28</v>
      </c>
      <c r="C16" t="s">
        <v>102</v>
      </c>
      <c r="D16" t="s">
        <v>103</v>
      </c>
    </row>
    <row r="17" spans="1:26" x14ac:dyDescent="0.3">
      <c r="A17" s="1" t="s">
        <v>104</v>
      </c>
      <c r="B17" t="s">
        <v>28</v>
      </c>
      <c r="C17" t="s">
        <v>105</v>
      </c>
      <c r="D17" t="s">
        <v>106</v>
      </c>
      <c r="E17" t="s">
        <v>30</v>
      </c>
      <c r="F17" t="s">
        <v>63</v>
      </c>
      <c r="G17" t="s">
        <v>107</v>
      </c>
      <c r="H17" t="s">
        <v>49</v>
      </c>
      <c r="I17" t="s">
        <v>108</v>
      </c>
      <c r="J17" t="s">
        <v>51</v>
      </c>
      <c r="K17" t="s">
        <v>52</v>
      </c>
      <c r="L17" t="s">
        <v>36</v>
      </c>
      <c r="M17" t="s">
        <v>109</v>
      </c>
      <c r="O17" t="s">
        <v>110</v>
      </c>
      <c r="P17" t="s">
        <v>111</v>
      </c>
      <c r="Q17" t="s">
        <v>112</v>
      </c>
      <c r="R17" t="s">
        <v>113</v>
      </c>
      <c r="T17" t="s">
        <v>114</v>
      </c>
      <c r="U17" t="s">
        <v>115</v>
      </c>
    </row>
    <row r="18" spans="1:26" ht="28.8" x14ac:dyDescent="0.3">
      <c r="A18" s="1" t="s">
        <v>116</v>
      </c>
      <c r="B18" t="s">
        <v>28</v>
      </c>
      <c r="C18" t="s">
        <v>117</v>
      </c>
      <c r="D18" t="s">
        <v>118</v>
      </c>
      <c r="E18" t="s">
        <v>30</v>
      </c>
      <c r="F18" t="s">
        <v>63</v>
      </c>
      <c r="G18" t="s">
        <v>107</v>
      </c>
      <c r="H18" t="s">
        <v>49</v>
      </c>
      <c r="I18" t="s">
        <v>119</v>
      </c>
      <c r="J18" t="s">
        <v>51</v>
      </c>
      <c r="K18" t="s">
        <v>52</v>
      </c>
      <c r="L18" t="s">
        <v>36</v>
      </c>
      <c r="M18" t="s">
        <v>109</v>
      </c>
      <c r="O18" t="s">
        <v>120</v>
      </c>
      <c r="P18" t="s">
        <v>111</v>
      </c>
      <c r="Q18" t="s">
        <v>112</v>
      </c>
      <c r="R18" t="s">
        <v>113</v>
      </c>
      <c r="T18" t="s">
        <v>114</v>
      </c>
    </row>
    <row r="19" spans="1:26" ht="28.8" x14ac:dyDescent="0.3">
      <c r="A19" s="1" t="s">
        <v>121</v>
      </c>
      <c r="B19" t="s">
        <v>28</v>
      </c>
      <c r="C19" t="s">
        <v>122</v>
      </c>
      <c r="D19" t="s">
        <v>123</v>
      </c>
      <c r="E19" t="s">
        <v>30</v>
      </c>
      <c r="F19" t="s">
        <v>63</v>
      </c>
      <c r="G19" t="s">
        <v>107</v>
      </c>
      <c r="H19" t="s">
        <v>49</v>
      </c>
      <c r="I19" t="s">
        <v>124</v>
      </c>
      <c r="J19" t="s">
        <v>51</v>
      </c>
      <c r="K19" t="s">
        <v>52</v>
      </c>
      <c r="L19" t="s">
        <v>36</v>
      </c>
      <c r="M19" t="s">
        <v>109</v>
      </c>
      <c r="O19" t="s">
        <v>125</v>
      </c>
      <c r="P19" t="s">
        <v>111</v>
      </c>
      <c r="Q19" t="s">
        <v>112</v>
      </c>
      <c r="R19" t="s">
        <v>113</v>
      </c>
      <c r="T19" t="s">
        <v>114</v>
      </c>
    </row>
    <row r="20" spans="1:26" x14ac:dyDescent="0.3">
      <c r="A20" s="1" t="s">
        <v>126</v>
      </c>
      <c r="B20" t="s">
        <v>28</v>
      </c>
      <c r="C20">
        <v>2125</v>
      </c>
      <c r="D20" t="s">
        <v>127</v>
      </c>
      <c r="E20" t="s">
        <v>30</v>
      </c>
      <c r="F20" t="s">
        <v>128</v>
      </c>
      <c r="H20" t="s">
        <v>49</v>
      </c>
      <c r="L20" t="s">
        <v>129</v>
      </c>
      <c r="M20" t="s">
        <v>130</v>
      </c>
      <c r="V20" t="s">
        <v>131</v>
      </c>
      <c r="W20" t="s">
        <v>132</v>
      </c>
      <c r="X20" t="s">
        <v>133</v>
      </c>
      <c r="Y20" t="s">
        <v>134</v>
      </c>
      <c r="Z20" t="s">
        <v>135</v>
      </c>
    </row>
    <row r="21" spans="1:26" x14ac:dyDescent="0.3">
      <c r="A21" s="1" t="s">
        <v>126</v>
      </c>
      <c r="B21" t="s">
        <v>28</v>
      </c>
      <c r="C21" t="s">
        <v>136</v>
      </c>
      <c r="D21" t="s">
        <v>137</v>
      </c>
      <c r="E21" t="s">
        <v>30</v>
      </c>
      <c r="F21" t="s">
        <v>128</v>
      </c>
      <c r="H21" t="s">
        <v>49</v>
      </c>
      <c r="L21" t="s">
        <v>129</v>
      </c>
      <c r="M21" t="s">
        <v>138</v>
      </c>
      <c r="V21" t="s">
        <v>131</v>
      </c>
      <c r="W21" t="s">
        <v>139</v>
      </c>
      <c r="X21" t="s">
        <v>133</v>
      </c>
      <c r="Y21" t="s">
        <v>134</v>
      </c>
      <c r="Z21" t="s">
        <v>135</v>
      </c>
    </row>
    <row r="22" spans="1:26" x14ac:dyDescent="0.3">
      <c r="A22" s="1" t="s">
        <v>126</v>
      </c>
      <c r="B22" t="s">
        <v>28</v>
      </c>
      <c r="C22">
        <v>1377</v>
      </c>
      <c r="D22" t="s">
        <v>140</v>
      </c>
      <c r="E22" t="s">
        <v>30</v>
      </c>
      <c r="F22" t="s">
        <v>128</v>
      </c>
      <c r="H22" t="s">
        <v>49</v>
      </c>
      <c r="L22" t="s">
        <v>129</v>
      </c>
      <c r="M22" t="s">
        <v>138</v>
      </c>
      <c r="V22" t="s">
        <v>131</v>
      </c>
      <c r="W22" t="s">
        <v>141</v>
      </c>
      <c r="X22" t="s">
        <v>133</v>
      </c>
      <c r="Y22" t="s">
        <v>134</v>
      </c>
      <c r="Z22" t="s">
        <v>135</v>
      </c>
    </row>
    <row r="23" spans="1:26" x14ac:dyDescent="0.3">
      <c r="A23" s="1" t="s">
        <v>126</v>
      </c>
      <c r="B23" t="s">
        <v>28</v>
      </c>
      <c r="C23" t="s">
        <v>142</v>
      </c>
      <c r="D23" t="s">
        <v>143</v>
      </c>
      <c r="E23" t="s">
        <v>30</v>
      </c>
      <c r="F23" t="s">
        <v>128</v>
      </c>
      <c r="H23" t="s">
        <v>49</v>
      </c>
      <c r="L23" t="s">
        <v>129</v>
      </c>
      <c r="M23" t="s">
        <v>130</v>
      </c>
      <c r="V23" t="s">
        <v>131</v>
      </c>
      <c r="W23" t="s">
        <v>144</v>
      </c>
      <c r="X23" t="s">
        <v>133</v>
      </c>
      <c r="Y23" t="s">
        <v>134</v>
      </c>
      <c r="Z23" t="s">
        <v>135</v>
      </c>
    </row>
    <row r="24" spans="1:26" ht="28.8" x14ac:dyDescent="0.3">
      <c r="A24" s="1" t="s">
        <v>145</v>
      </c>
      <c r="B24" t="s">
        <v>28</v>
      </c>
      <c r="C24" t="s">
        <v>146</v>
      </c>
      <c r="D24" t="s">
        <v>147</v>
      </c>
    </row>
    <row r="25" spans="1:26" ht="28.8" x14ac:dyDescent="0.3">
      <c r="A25" s="1" t="s">
        <v>148</v>
      </c>
      <c r="B25" t="s">
        <v>28</v>
      </c>
      <c r="C25" t="s">
        <v>149</v>
      </c>
      <c r="D25" t="s">
        <v>150</v>
      </c>
      <c r="E25" t="s">
        <v>151</v>
      </c>
      <c r="F25" t="s">
        <v>31</v>
      </c>
      <c r="G25" t="s">
        <v>152</v>
      </c>
      <c r="H25" t="s">
        <v>49</v>
      </c>
      <c r="I25" t="s">
        <v>153</v>
      </c>
      <c r="J25" t="s">
        <v>34</v>
      </c>
      <c r="K25" t="s">
        <v>35</v>
      </c>
      <c r="L25" t="s">
        <v>154</v>
      </c>
      <c r="M25" t="s">
        <v>155</v>
      </c>
      <c r="P25" t="s">
        <v>156</v>
      </c>
      <c r="Q25" t="s">
        <v>157</v>
      </c>
      <c r="R25" t="s">
        <v>158</v>
      </c>
      <c r="T25" t="s">
        <v>159</v>
      </c>
    </row>
    <row r="26" spans="1:26" ht="28.8" x14ac:dyDescent="0.3">
      <c r="A26" s="1" t="s">
        <v>160</v>
      </c>
      <c r="B26" t="s">
        <v>28</v>
      </c>
      <c r="C26" t="s">
        <v>161</v>
      </c>
      <c r="D26" t="s">
        <v>162</v>
      </c>
      <c r="E26" t="s">
        <v>151</v>
      </c>
      <c r="F26" t="s">
        <v>31</v>
      </c>
      <c r="G26" t="s">
        <v>152</v>
      </c>
      <c r="H26" t="s">
        <v>49</v>
      </c>
      <c r="I26" t="s">
        <v>153</v>
      </c>
      <c r="J26" t="s">
        <v>34</v>
      </c>
      <c r="K26" t="s">
        <v>35</v>
      </c>
      <c r="L26" t="s">
        <v>154</v>
      </c>
      <c r="M26" t="s">
        <v>155</v>
      </c>
      <c r="P26" t="s">
        <v>156</v>
      </c>
      <c r="Q26" t="s">
        <v>157</v>
      </c>
      <c r="R26" t="s">
        <v>158</v>
      </c>
      <c r="T26" t="s">
        <v>159</v>
      </c>
    </row>
    <row r="27" spans="1:26" ht="28.8" x14ac:dyDescent="0.3">
      <c r="A27" s="1" t="s">
        <v>163</v>
      </c>
      <c r="B27" t="s">
        <v>28</v>
      </c>
      <c r="C27">
        <v>1280</v>
      </c>
      <c r="D27" t="s">
        <v>164</v>
      </c>
      <c r="E27" t="s">
        <v>151</v>
      </c>
      <c r="F27" t="s">
        <v>31</v>
      </c>
      <c r="G27" t="s">
        <v>152</v>
      </c>
      <c r="H27" t="s">
        <v>49</v>
      </c>
      <c r="I27" t="s">
        <v>153</v>
      </c>
      <c r="J27" t="s">
        <v>34</v>
      </c>
      <c r="K27" t="s">
        <v>35</v>
      </c>
      <c r="L27" t="s">
        <v>154</v>
      </c>
      <c r="M27" t="s">
        <v>155</v>
      </c>
      <c r="P27" t="s">
        <v>156</v>
      </c>
      <c r="Q27" t="s">
        <v>157</v>
      </c>
      <c r="R27" t="s">
        <v>158</v>
      </c>
      <c r="T27" t="s">
        <v>159</v>
      </c>
    </row>
    <row r="28" spans="1:26" ht="57.6" x14ac:dyDescent="0.3">
      <c r="A28" s="1" t="s">
        <v>165</v>
      </c>
      <c r="B28" t="s">
        <v>28</v>
      </c>
      <c r="C28" t="s">
        <v>166</v>
      </c>
      <c r="D28" t="s">
        <v>167</v>
      </c>
    </row>
    <row r="29" spans="1:26" ht="57.6" x14ac:dyDescent="0.3">
      <c r="A29" s="1" t="s">
        <v>168</v>
      </c>
      <c r="B29" t="s">
        <v>28</v>
      </c>
      <c r="C29">
        <v>1688</v>
      </c>
      <c r="D29" t="s">
        <v>169</v>
      </c>
      <c r="E29" t="s">
        <v>170</v>
      </c>
      <c r="F29" t="s">
        <v>31</v>
      </c>
      <c r="G29" t="s">
        <v>171</v>
      </c>
      <c r="H29" t="s">
        <v>49</v>
      </c>
      <c r="I29" t="s">
        <v>172</v>
      </c>
      <c r="J29" t="s">
        <v>34</v>
      </c>
      <c r="K29" t="s">
        <v>35</v>
      </c>
      <c r="L29" t="s">
        <v>173</v>
      </c>
      <c r="M29" t="s">
        <v>174</v>
      </c>
      <c r="P29" t="s">
        <v>170</v>
      </c>
      <c r="R29" t="s">
        <v>175</v>
      </c>
      <c r="T29" t="s">
        <v>176</v>
      </c>
    </row>
    <row r="30" spans="1:26" ht="43.2" x14ac:dyDescent="0.3">
      <c r="A30" s="1" t="s">
        <v>177</v>
      </c>
      <c r="B30" t="s">
        <v>28</v>
      </c>
      <c r="C30">
        <v>1612</v>
      </c>
      <c r="D30" t="s">
        <v>178</v>
      </c>
      <c r="E30" t="s">
        <v>170</v>
      </c>
      <c r="F30" t="s">
        <v>31</v>
      </c>
      <c r="G30" t="s">
        <v>179</v>
      </c>
      <c r="H30" t="s">
        <v>49</v>
      </c>
      <c r="I30" t="s">
        <v>180</v>
      </c>
      <c r="J30" t="s">
        <v>34</v>
      </c>
      <c r="K30" t="s">
        <v>35</v>
      </c>
      <c r="L30" t="s">
        <v>181</v>
      </c>
      <c r="M30" t="s">
        <v>174</v>
      </c>
      <c r="P30" t="s">
        <v>170</v>
      </c>
      <c r="R30" t="s">
        <v>175</v>
      </c>
      <c r="T30" t="s">
        <v>176</v>
      </c>
    </row>
    <row r="31" spans="1:26" ht="43.2" x14ac:dyDescent="0.3">
      <c r="A31" s="1" t="s">
        <v>182</v>
      </c>
      <c r="B31" t="s">
        <v>28</v>
      </c>
      <c r="C31" t="s">
        <v>183</v>
      </c>
      <c r="D31" t="s">
        <v>184</v>
      </c>
      <c r="E31" t="s">
        <v>170</v>
      </c>
      <c r="F31" t="s">
        <v>31</v>
      </c>
      <c r="G31" t="s">
        <v>179</v>
      </c>
      <c r="H31" t="s">
        <v>49</v>
      </c>
      <c r="I31" t="s">
        <v>185</v>
      </c>
      <c r="J31" t="s">
        <v>34</v>
      </c>
      <c r="K31" t="s">
        <v>35</v>
      </c>
      <c r="L31" t="s">
        <v>181</v>
      </c>
      <c r="M31" t="s">
        <v>174</v>
      </c>
      <c r="P31" t="s">
        <v>170</v>
      </c>
      <c r="R31" t="s">
        <v>175</v>
      </c>
      <c r="T31" t="s">
        <v>176</v>
      </c>
    </row>
    <row r="32" spans="1:26" ht="43.2" x14ac:dyDescent="0.3">
      <c r="A32" s="1" t="s">
        <v>186</v>
      </c>
      <c r="B32" t="s">
        <v>28</v>
      </c>
      <c r="C32" t="s">
        <v>187</v>
      </c>
      <c r="D32" t="s">
        <v>188</v>
      </c>
      <c r="E32" t="s">
        <v>170</v>
      </c>
      <c r="F32" t="s">
        <v>31</v>
      </c>
      <c r="G32" t="s">
        <v>189</v>
      </c>
      <c r="H32" t="s">
        <v>49</v>
      </c>
      <c r="I32" t="s">
        <v>185</v>
      </c>
      <c r="J32" t="s">
        <v>34</v>
      </c>
      <c r="K32" t="s">
        <v>35</v>
      </c>
      <c r="L32" t="s">
        <v>190</v>
      </c>
      <c r="M32" t="s">
        <v>174</v>
      </c>
      <c r="P32" t="s">
        <v>170</v>
      </c>
      <c r="R32" t="s">
        <v>175</v>
      </c>
      <c r="T32" t="s">
        <v>176</v>
      </c>
    </row>
    <row r="33" spans="1:26" ht="43.2" x14ac:dyDescent="0.3">
      <c r="A33" s="1" t="s">
        <v>191</v>
      </c>
      <c r="B33" t="s">
        <v>28</v>
      </c>
      <c r="C33">
        <v>1222</v>
      </c>
      <c r="D33" t="s">
        <v>192</v>
      </c>
      <c r="E33" t="s">
        <v>170</v>
      </c>
      <c r="F33" t="s">
        <v>31</v>
      </c>
      <c r="G33" t="s">
        <v>193</v>
      </c>
      <c r="H33" t="s">
        <v>49</v>
      </c>
      <c r="I33" t="s">
        <v>180</v>
      </c>
      <c r="J33" t="s">
        <v>34</v>
      </c>
      <c r="K33" t="s">
        <v>35</v>
      </c>
      <c r="L33" t="s">
        <v>190</v>
      </c>
      <c r="M33" t="s">
        <v>174</v>
      </c>
      <c r="P33" t="s">
        <v>170</v>
      </c>
      <c r="R33" t="s">
        <v>175</v>
      </c>
      <c r="T33" t="s">
        <v>176</v>
      </c>
    </row>
    <row r="34" spans="1:26" ht="57.6" x14ac:dyDescent="0.3">
      <c r="A34" s="1" t="s">
        <v>194</v>
      </c>
      <c r="B34" t="s">
        <v>28</v>
      </c>
      <c r="C34" t="s">
        <v>195</v>
      </c>
      <c r="D34" t="s">
        <v>196</v>
      </c>
    </row>
    <row r="35" spans="1:26" ht="57.6" x14ac:dyDescent="0.3">
      <c r="A35" s="1" t="s">
        <v>197</v>
      </c>
      <c r="B35" t="s">
        <v>28</v>
      </c>
      <c r="C35" t="s">
        <v>81</v>
      </c>
      <c r="D35" t="s">
        <v>198</v>
      </c>
      <c r="E35" t="s">
        <v>62</v>
      </c>
      <c r="F35" t="s">
        <v>63</v>
      </c>
      <c r="G35" t="s">
        <v>199</v>
      </c>
      <c r="H35" t="s">
        <v>7</v>
      </c>
      <c r="I35" t="s">
        <v>200</v>
      </c>
      <c r="J35" t="s">
        <v>51</v>
      </c>
      <c r="K35" t="s">
        <v>52</v>
      </c>
      <c r="L35" t="s">
        <v>36</v>
      </c>
      <c r="M35" t="s">
        <v>66</v>
      </c>
      <c r="N35" t="s">
        <v>67</v>
      </c>
      <c r="O35" t="s">
        <v>201</v>
      </c>
      <c r="P35" t="s">
        <v>69</v>
      </c>
      <c r="Q35" t="s">
        <v>70</v>
      </c>
      <c r="R35" t="s">
        <v>71</v>
      </c>
      <c r="S35" t="s">
        <v>72</v>
      </c>
    </row>
    <row r="36" spans="1:26" ht="57.6" x14ac:dyDescent="0.3">
      <c r="A36" s="1" t="s">
        <v>202</v>
      </c>
      <c r="B36" t="s">
        <v>28</v>
      </c>
      <c r="C36" t="s">
        <v>60</v>
      </c>
      <c r="D36" t="s">
        <v>203</v>
      </c>
      <c r="E36" t="s">
        <v>62</v>
      </c>
      <c r="F36" t="s">
        <v>63</v>
      </c>
      <c r="G36" t="s">
        <v>75</v>
      </c>
      <c r="H36" t="s">
        <v>7</v>
      </c>
      <c r="I36" t="s">
        <v>76</v>
      </c>
      <c r="J36" t="s">
        <v>51</v>
      </c>
      <c r="K36" t="s">
        <v>52</v>
      </c>
      <c r="L36" t="s">
        <v>36</v>
      </c>
      <c r="M36" t="s">
        <v>66</v>
      </c>
      <c r="N36" t="s">
        <v>77</v>
      </c>
      <c r="O36" t="s">
        <v>78</v>
      </c>
      <c r="P36" t="s">
        <v>204</v>
      </c>
      <c r="Q36" t="s">
        <v>70</v>
      </c>
      <c r="R36" t="s">
        <v>71</v>
      </c>
      <c r="S36" t="s">
        <v>72</v>
      </c>
    </row>
    <row r="37" spans="1:26" x14ac:dyDescent="0.3">
      <c r="A37" s="1" t="s">
        <v>205</v>
      </c>
      <c r="B37" t="s">
        <v>28</v>
      </c>
      <c r="C37" t="s">
        <v>206</v>
      </c>
      <c r="D37" t="s">
        <v>207</v>
      </c>
      <c r="E37" t="s">
        <v>30</v>
      </c>
      <c r="F37" t="s">
        <v>128</v>
      </c>
      <c r="H37" t="s">
        <v>49</v>
      </c>
      <c r="L37" t="s">
        <v>173</v>
      </c>
      <c r="M37" t="s">
        <v>208</v>
      </c>
      <c r="V37" t="s">
        <v>209</v>
      </c>
      <c r="W37" t="s">
        <v>210</v>
      </c>
      <c r="X37" t="s">
        <v>133</v>
      </c>
      <c r="Y37" t="s">
        <v>211</v>
      </c>
      <c r="Z37" t="s">
        <v>135</v>
      </c>
    </row>
    <row r="38" spans="1:26" x14ac:dyDescent="0.3">
      <c r="A38" s="1" t="s">
        <v>205</v>
      </c>
      <c r="B38" t="s">
        <v>28</v>
      </c>
      <c r="C38">
        <v>1887</v>
      </c>
      <c r="D38" s="4" t="s">
        <v>212</v>
      </c>
      <c r="E38" t="s">
        <v>30</v>
      </c>
      <c r="F38" t="s">
        <v>128</v>
      </c>
      <c r="H38" t="s">
        <v>49</v>
      </c>
      <c r="L38" t="s">
        <v>173</v>
      </c>
      <c r="M38" t="s">
        <v>208</v>
      </c>
      <c r="V38" t="s">
        <v>209</v>
      </c>
      <c r="W38" t="s">
        <v>213</v>
      </c>
      <c r="X38" t="s">
        <v>133</v>
      </c>
      <c r="Y38" t="s">
        <v>211</v>
      </c>
      <c r="Z38" t="s">
        <v>135</v>
      </c>
    </row>
    <row r="39" spans="1:26" x14ac:dyDescent="0.3">
      <c r="A39" s="1" t="s">
        <v>214</v>
      </c>
      <c r="B39" t="s">
        <v>28</v>
      </c>
      <c r="C39">
        <v>1326</v>
      </c>
      <c r="D39" t="s">
        <v>215</v>
      </c>
      <c r="E39" t="s">
        <v>30</v>
      </c>
      <c r="F39" t="s">
        <v>128</v>
      </c>
      <c r="H39" t="s">
        <v>49</v>
      </c>
      <c r="L39" t="s">
        <v>173</v>
      </c>
      <c r="M39" t="s">
        <v>208</v>
      </c>
      <c r="V39" t="s">
        <v>209</v>
      </c>
      <c r="W39" t="s">
        <v>216</v>
      </c>
      <c r="X39" t="s">
        <v>133</v>
      </c>
      <c r="Y39" t="s">
        <v>211</v>
      </c>
      <c r="Z39" t="s">
        <v>135</v>
      </c>
    </row>
    <row r="40" spans="1:26" x14ac:dyDescent="0.3">
      <c r="A40" s="1" t="s">
        <v>205</v>
      </c>
      <c r="B40" t="s">
        <v>28</v>
      </c>
      <c r="C40">
        <v>2975</v>
      </c>
      <c r="D40" t="s">
        <v>217</v>
      </c>
      <c r="E40" t="s">
        <v>30</v>
      </c>
      <c r="F40" t="s">
        <v>128</v>
      </c>
      <c r="H40" t="s">
        <v>49</v>
      </c>
      <c r="L40" t="s">
        <v>173</v>
      </c>
      <c r="M40" t="s">
        <v>208</v>
      </c>
      <c r="V40" t="s">
        <v>209</v>
      </c>
      <c r="W40" t="s">
        <v>218</v>
      </c>
      <c r="X40" t="s">
        <v>133</v>
      </c>
      <c r="Y40" t="s">
        <v>211</v>
      </c>
      <c r="Z40" t="s">
        <v>135</v>
      </c>
    </row>
    <row r="41" spans="1:26" ht="57.6" x14ac:dyDescent="0.3">
      <c r="A41" s="1" t="s">
        <v>219</v>
      </c>
      <c r="B41" t="s">
        <v>28</v>
      </c>
      <c r="C41" t="s">
        <v>81</v>
      </c>
      <c r="D41" t="s">
        <v>220</v>
      </c>
      <c r="E41" t="s">
        <v>30</v>
      </c>
      <c r="F41" t="s">
        <v>63</v>
      </c>
      <c r="G41" t="s">
        <v>221</v>
      </c>
      <c r="H41" t="s">
        <v>49</v>
      </c>
      <c r="I41" t="s">
        <v>222</v>
      </c>
      <c r="J41" t="s">
        <v>51</v>
      </c>
      <c r="K41" t="s">
        <v>52</v>
      </c>
      <c r="L41" t="s">
        <v>36</v>
      </c>
      <c r="M41" t="s">
        <v>66</v>
      </c>
      <c r="O41" t="s">
        <v>201</v>
      </c>
      <c r="P41" t="s">
        <v>69</v>
      </c>
      <c r="Q41" t="s">
        <v>223</v>
      </c>
      <c r="R41" t="s">
        <v>71</v>
      </c>
      <c r="U41" t="s">
        <v>224</v>
      </c>
    </row>
    <row r="42" spans="1:26" ht="28.8" x14ac:dyDescent="0.3">
      <c r="A42" s="1" t="s">
        <v>225</v>
      </c>
      <c r="B42" t="s">
        <v>28</v>
      </c>
      <c r="C42" t="s">
        <v>226</v>
      </c>
      <c r="D42" t="s">
        <v>227</v>
      </c>
      <c r="E42" t="s">
        <v>228</v>
      </c>
      <c r="F42" t="s">
        <v>31</v>
      </c>
      <c r="G42" t="s">
        <v>229</v>
      </c>
      <c r="H42" t="s">
        <v>49</v>
      </c>
      <c r="I42" t="s">
        <v>230</v>
      </c>
      <c r="J42" t="s">
        <v>34</v>
      </c>
      <c r="K42" t="s">
        <v>35</v>
      </c>
      <c r="L42" t="s">
        <v>173</v>
      </c>
      <c r="M42" t="s">
        <v>231</v>
      </c>
      <c r="P42" t="s">
        <v>232</v>
      </c>
      <c r="Q42" t="s">
        <v>233</v>
      </c>
      <c r="T42" t="s">
        <v>234</v>
      </c>
    </row>
    <row r="43" spans="1:26" ht="28.8" x14ac:dyDescent="0.3">
      <c r="A43" s="1" t="s">
        <v>235</v>
      </c>
      <c r="B43" t="s">
        <v>28</v>
      </c>
      <c r="C43">
        <v>1170</v>
      </c>
      <c r="D43" t="s">
        <v>236</v>
      </c>
      <c r="E43" t="s">
        <v>228</v>
      </c>
      <c r="F43" t="s">
        <v>31</v>
      </c>
      <c r="G43" t="s">
        <v>229</v>
      </c>
      <c r="H43" t="s">
        <v>49</v>
      </c>
      <c r="I43" t="s">
        <v>230</v>
      </c>
      <c r="J43" t="s">
        <v>34</v>
      </c>
      <c r="K43" t="s">
        <v>35</v>
      </c>
      <c r="L43" t="s">
        <v>173</v>
      </c>
      <c r="M43" t="s">
        <v>231</v>
      </c>
      <c r="P43" t="s">
        <v>232</v>
      </c>
      <c r="Q43" t="s">
        <v>233</v>
      </c>
      <c r="T43" t="s">
        <v>234</v>
      </c>
    </row>
    <row r="44" spans="1:26" ht="28.8" x14ac:dyDescent="0.3">
      <c r="A44" s="1" t="s">
        <v>237</v>
      </c>
      <c r="B44" t="s">
        <v>28</v>
      </c>
      <c r="C44">
        <v>1944</v>
      </c>
      <c r="D44" t="s">
        <v>238</v>
      </c>
      <c r="E44" t="s">
        <v>228</v>
      </c>
      <c r="F44" t="s">
        <v>31</v>
      </c>
      <c r="G44" t="s">
        <v>229</v>
      </c>
      <c r="H44" t="s">
        <v>49</v>
      </c>
      <c r="I44" t="s">
        <v>230</v>
      </c>
      <c r="J44" t="s">
        <v>34</v>
      </c>
      <c r="K44" t="s">
        <v>35</v>
      </c>
      <c r="L44" t="s">
        <v>173</v>
      </c>
      <c r="M44" t="s">
        <v>231</v>
      </c>
      <c r="P44" t="s">
        <v>232</v>
      </c>
      <c r="Q44" t="s">
        <v>233</v>
      </c>
      <c r="T44" t="s">
        <v>234</v>
      </c>
    </row>
    <row r="45" spans="1:26" ht="28.8" x14ac:dyDescent="0.3">
      <c r="A45" s="1" t="s">
        <v>239</v>
      </c>
      <c r="B45" t="s">
        <v>28</v>
      </c>
      <c r="C45">
        <v>1620</v>
      </c>
      <c r="D45" t="s">
        <v>240</v>
      </c>
      <c r="E45" t="s">
        <v>228</v>
      </c>
      <c r="F45" t="s">
        <v>31</v>
      </c>
      <c r="G45" t="s">
        <v>229</v>
      </c>
      <c r="H45" t="s">
        <v>49</v>
      </c>
      <c r="I45" t="s">
        <v>230</v>
      </c>
      <c r="J45" t="s">
        <v>34</v>
      </c>
      <c r="K45" t="s">
        <v>35</v>
      </c>
      <c r="L45" t="s">
        <v>173</v>
      </c>
      <c r="M45" t="s">
        <v>231</v>
      </c>
      <c r="P45" t="s">
        <v>232</v>
      </c>
      <c r="Q45" t="s">
        <v>233</v>
      </c>
      <c r="T45" t="s">
        <v>234</v>
      </c>
    </row>
    <row r="46" spans="1:26" ht="57.6" x14ac:dyDescent="0.3">
      <c r="A46" s="1" t="s">
        <v>241</v>
      </c>
      <c r="B46" t="s">
        <v>28</v>
      </c>
      <c r="C46" t="s">
        <v>60</v>
      </c>
      <c r="D46" t="s">
        <v>242</v>
      </c>
      <c r="E46" t="s">
        <v>62</v>
      </c>
      <c r="F46" t="s">
        <v>63</v>
      </c>
      <c r="G46" t="s">
        <v>243</v>
      </c>
      <c r="H46" t="s">
        <v>49</v>
      </c>
      <c r="I46" t="s">
        <v>244</v>
      </c>
      <c r="J46" t="s">
        <v>51</v>
      </c>
      <c r="K46" t="s">
        <v>52</v>
      </c>
      <c r="L46" t="s">
        <v>36</v>
      </c>
      <c r="M46" t="s">
        <v>66</v>
      </c>
      <c r="O46" t="s">
        <v>201</v>
      </c>
      <c r="R46" t="s">
        <v>71</v>
      </c>
    </row>
    <row r="47" spans="1:26" ht="57.6" x14ac:dyDescent="0.3">
      <c r="A47" s="1" t="s">
        <v>245</v>
      </c>
      <c r="B47" t="s">
        <v>28</v>
      </c>
      <c r="C47" t="s">
        <v>81</v>
      </c>
      <c r="D47" t="s">
        <v>246</v>
      </c>
      <c r="E47" t="s">
        <v>62</v>
      </c>
      <c r="F47" t="s">
        <v>63</v>
      </c>
      <c r="G47" t="s">
        <v>247</v>
      </c>
      <c r="H47" t="s">
        <v>49</v>
      </c>
      <c r="I47" t="s">
        <v>222</v>
      </c>
      <c r="J47" t="s">
        <v>51</v>
      </c>
      <c r="K47" t="s">
        <v>52</v>
      </c>
      <c r="L47" t="s">
        <v>36</v>
      </c>
      <c r="M47" t="s">
        <v>66</v>
      </c>
      <c r="O47" t="s">
        <v>248</v>
      </c>
      <c r="R47" t="s">
        <v>71</v>
      </c>
      <c r="S47" t="s">
        <v>249</v>
      </c>
    </row>
    <row r="48" spans="1:26" ht="28.8" x14ac:dyDescent="0.3">
      <c r="A48" s="1" t="s">
        <v>250</v>
      </c>
      <c r="B48" t="s">
        <v>28</v>
      </c>
      <c r="C48" t="s">
        <v>251</v>
      </c>
      <c r="D48" t="s">
        <v>252</v>
      </c>
    </row>
    <row r="49" spans="1:28" ht="43.2" x14ac:dyDescent="0.3">
      <c r="A49" s="1" t="s">
        <v>253</v>
      </c>
      <c r="B49" t="s">
        <v>28</v>
      </c>
      <c r="C49" t="s">
        <v>81</v>
      </c>
      <c r="D49" t="s">
        <v>254</v>
      </c>
      <c r="E49" t="s">
        <v>62</v>
      </c>
      <c r="F49" t="s">
        <v>63</v>
      </c>
      <c r="G49" t="s">
        <v>255</v>
      </c>
      <c r="H49" t="s">
        <v>49</v>
      </c>
      <c r="I49" t="s">
        <v>256</v>
      </c>
      <c r="J49" t="s">
        <v>51</v>
      </c>
      <c r="K49" t="s">
        <v>52</v>
      </c>
      <c r="L49" t="s">
        <v>36</v>
      </c>
      <c r="M49" t="s">
        <v>66</v>
      </c>
      <c r="O49" t="s">
        <v>201</v>
      </c>
      <c r="P49" t="s">
        <v>69</v>
      </c>
      <c r="Q49" t="s">
        <v>223</v>
      </c>
      <c r="R49" t="s">
        <v>71</v>
      </c>
      <c r="U49" t="s">
        <v>257</v>
      </c>
    </row>
    <row r="50" spans="1:28" x14ac:dyDescent="0.3">
      <c r="A50" s="1" t="s">
        <v>258</v>
      </c>
      <c r="B50" t="s">
        <v>28</v>
      </c>
      <c r="C50" t="s">
        <v>259</v>
      </c>
      <c r="D50" t="s">
        <v>260</v>
      </c>
    </row>
    <row r="51" spans="1:28" ht="43.2" x14ac:dyDescent="0.3">
      <c r="A51" s="1" t="s">
        <v>261</v>
      </c>
      <c r="B51" t="s">
        <v>28</v>
      </c>
      <c r="C51" t="s">
        <v>262</v>
      </c>
      <c r="D51" t="s">
        <v>263</v>
      </c>
      <c r="E51" t="s">
        <v>170</v>
      </c>
      <c r="F51" t="s">
        <v>31</v>
      </c>
      <c r="G51" t="s">
        <v>264</v>
      </c>
      <c r="H51" t="s">
        <v>49</v>
      </c>
      <c r="I51" t="s">
        <v>265</v>
      </c>
      <c r="J51" t="s">
        <v>34</v>
      </c>
      <c r="K51" t="s">
        <v>35</v>
      </c>
      <c r="L51" t="s">
        <v>173</v>
      </c>
      <c r="M51" t="s">
        <v>174</v>
      </c>
      <c r="P51" t="s">
        <v>170</v>
      </c>
      <c r="Q51" t="s">
        <v>266</v>
      </c>
      <c r="R51" t="s">
        <v>175</v>
      </c>
      <c r="S51" t="s">
        <v>267</v>
      </c>
      <c r="T51" t="s">
        <v>176</v>
      </c>
      <c r="U51" t="s">
        <v>268</v>
      </c>
    </row>
    <row r="52" spans="1:28" ht="57.6" x14ac:dyDescent="0.3">
      <c r="A52" s="1" t="s">
        <v>269</v>
      </c>
      <c r="B52" t="s">
        <v>28</v>
      </c>
      <c r="C52" t="s">
        <v>81</v>
      </c>
      <c r="D52" t="s">
        <v>270</v>
      </c>
      <c r="E52" t="s">
        <v>30</v>
      </c>
      <c r="F52" t="s">
        <v>63</v>
      </c>
      <c r="G52" t="s">
        <v>271</v>
      </c>
      <c r="H52" t="s">
        <v>49</v>
      </c>
      <c r="I52" t="s">
        <v>272</v>
      </c>
      <c r="J52" t="s">
        <v>51</v>
      </c>
      <c r="K52" t="s">
        <v>52</v>
      </c>
      <c r="L52" t="s">
        <v>36</v>
      </c>
      <c r="M52" t="s">
        <v>66</v>
      </c>
      <c r="O52" t="s">
        <v>201</v>
      </c>
      <c r="P52" t="s">
        <v>69</v>
      </c>
      <c r="Q52" t="s">
        <v>223</v>
      </c>
      <c r="R52" t="s">
        <v>79</v>
      </c>
      <c r="U52" t="s">
        <v>257</v>
      </c>
    </row>
    <row r="53" spans="1:28" ht="28.8" x14ac:dyDescent="0.3">
      <c r="A53" s="1" t="s">
        <v>273</v>
      </c>
      <c r="B53" t="s">
        <v>28</v>
      </c>
      <c r="C53" t="s">
        <v>274</v>
      </c>
      <c r="D53" t="s">
        <v>275</v>
      </c>
      <c r="E53" t="s">
        <v>276</v>
      </c>
      <c r="F53" t="s">
        <v>31</v>
      </c>
      <c r="G53" t="s">
        <v>277</v>
      </c>
      <c r="H53" t="s">
        <v>49</v>
      </c>
      <c r="I53" t="s">
        <v>278</v>
      </c>
      <c r="J53" t="s">
        <v>34</v>
      </c>
      <c r="K53" t="s">
        <v>35</v>
      </c>
      <c r="L53" t="s">
        <v>173</v>
      </c>
      <c r="M53" t="s">
        <v>92</v>
      </c>
      <c r="T53" t="s">
        <v>279</v>
      </c>
    </row>
    <row r="54" spans="1:28" ht="28.8" x14ac:dyDescent="0.3">
      <c r="A54" s="1" t="s">
        <v>280</v>
      </c>
      <c r="B54" t="s">
        <v>28</v>
      </c>
      <c r="C54">
        <v>1311</v>
      </c>
      <c r="D54" t="s">
        <v>281</v>
      </c>
      <c r="E54" t="s">
        <v>282</v>
      </c>
      <c r="F54" t="s">
        <v>128</v>
      </c>
      <c r="H54" t="s">
        <v>49</v>
      </c>
      <c r="L54" t="s">
        <v>36</v>
      </c>
      <c r="M54" t="s">
        <v>283</v>
      </c>
      <c r="V54" t="s">
        <v>284</v>
      </c>
      <c r="W54" t="s">
        <v>280</v>
      </c>
      <c r="X54" t="s">
        <v>133</v>
      </c>
      <c r="Y54" t="s">
        <v>283</v>
      </c>
      <c r="Z54" t="s">
        <v>135</v>
      </c>
      <c r="AA54" t="s">
        <v>285</v>
      </c>
      <c r="AB54" t="s">
        <v>286</v>
      </c>
    </row>
    <row r="55" spans="1:28" ht="28.8" x14ac:dyDescent="0.3">
      <c r="A55" s="1" t="s">
        <v>287</v>
      </c>
      <c r="B55" t="s">
        <v>28</v>
      </c>
      <c r="C55">
        <v>2375</v>
      </c>
      <c r="D55" t="s">
        <v>288</v>
      </c>
      <c r="E55" t="s">
        <v>282</v>
      </c>
      <c r="F55" t="s">
        <v>128</v>
      </c>
      <c r="H55" t="s">
        <v>49</v>
      </c>
      <c r="L55" t="s">
        <v>36</v>
      </c>
      <c r="M55" t="s">
        <v>283</v>
      </c>
      <c r="V55" t="s">
        <v>284</v>
      </c>
      <c r="W55" t="s">
        <v>287</v>
      </c>
      <c r="X55" t="s">
        <v>133</v>
      </c>
      <c r="Y55" t="s">
        <v>283</v>
      </c>
      <c r="Z55" t="s">
        <v>135</v>
      </c>
      <c r="AA55" t="s">
        <v>285</v>
      </c>
      <c r="AB55" t="s">
        <v>286</v>
      </c>
    </row>
    <row r="56" spans="1:28" ht="28.8" x14ac:dyDescent="0.3">
      <c r="A56" s="1" t="s">
        <v>289</v>
      </c>
      <c r="B56" t="s">
        <v>28</v>
      </c>
      <c r="C56" t="s">
        <v>290</v>
      </c>
      <c r="D56" t="s">
        <v>291</v>
      </c>
      <c r="E56" t="s">
        <v>282</v>
      </c>
      <c r="F56" t="s">
        <v>128</v>
      </c>
      <c r="H56" t="s">
        <v>49</v>
      </c>
      <c r="L56" t="s">
        <v>36</v>
      </c>
      <c r="M56" t="s">
        <v>283</v>
      </c>
      <c r="V56" t="s">
        <v>284</v>
      </c>
      <c r="W56" t="s">
        <v>289</v>
      </c>
      <c r="X56" t="s">
        <v>133</v>
      </c>
      <c r="Y56" t="s">
        <v>283</v>
      </c>
      <c r="Z56" t="s">
        <v>135</v>
      </c>
      <c r="AA56" t="s">
        <v>285</v>
      </c>
      <c r="AB56" t="s">
        <v>292</v>
      </c>
    </row>
    <row r="57" spans="1:28" ht="28.8" x14ac:dyDescent="0.3">
      <c r="A57" s="1" t="s">
        <v>293</v>
      </c>
      <c r="B57" t="s">
        <v>28</v>
      </c>
      <c r="C57">
        <v>2043</v>
      </c>
      <c r="D57" t="s">
        <v>294</v>
      </c>
      <c r="E57" t="s">
        <v>282</v>
      </c>
      <c r="F57" t="s">
        <v>128</v>
      </c>
      <c r="H57" t="s">
        <v>49</v>
      </c>
      <c r="L57" t="s">
        <v>36</v>
      </c>
      <c r="M57" t="s">
        <v>283</v>
      </c>
      <c r="V57" t="s">
        <v>284</v>
      </c>
      <c r="W57" t="s">
        <v>293</v>
      </c>
      <c r="X57" t="s">
        <v>133</v>
      </c>
      <c r="Y57" t="s">
        <v>283</v>
      </c>
      <c r="Z57" t="s">
        <v>135</v>
      </c>
      <c r="AA57" t="s">
        <v>283</v>
      </c>
      <c r="AB57" t="s">
        <v>286</v>
      </c>
    </row>
    <row r="58" spans="1:28" ht="28.8" x14ac:dyDescent="0.3">
      <c r="A58" s="1" t="s">
        <v>295</v>
      </c>
      <c r="B58" t="s">
        <v>28</v>
      </c>
      <c r="C58" t="s">
        <v>296</v>
      </c>
      <c r="D58" t="s">
        <v>297</v>
      </c>
      <c r="E58" t="s">
        <v>276</v>
      </c>
      <c r="F58" t="s">
        <v>31</v>
      </c>
      <c r="G58" t="s">
        <v>90</v>
      </c>
      <c r="H58" t="s">
        <v>49</v>
      </c>
      <c r="I58" t="s">
        <v>298</v>
      </c>
      <c r="J58" t="s">
        <v>51</v>
      </c>
      <c r="K58" t="s">
        <v>35</v>
      </c>
      <c r="L58" t="s">
        <v>36</v>
      </c>
      <c r="M58" t="s">
        <v>92</v>
      </c>
      <c r="T58" t="s">
        <v>279</v>
      </c>
    </row>
    <row r="59" spans="1:28" ht="28.8" x14ac:dyDescent="0.3">
      <c r="A59" s="1" t="s">
        <v>299</v>
      </c>
      <c r="B59" t="s">
        <v>28</v>
      </c>
      <c r="C59">
        <v>2430</v>
      </c>
      <c r="D59" t="s">
        <v>300</v>
      </c>
    </row>
    <row r="60" spans="1:28" ht="28.8" x14ac:dyDescent="0.3">
      <c r="A60" s="1" t="s">
        <v>301</v>
      </c>
      <c r="B60" t="s">
        <v>28</v>
      </c>
      <c r="C60" t="s">
        <v>57</v>
      </c>
      <c r="D60" t="s">
        <v>302</v>
      </c>
    </row>
    <row r="61" spans="1:28" ht="28.8" x14ac:dyDescent="0.3">
      <c r="A61" s="1" t="s">
        <v>303</v>
      </c>
      <c r="B61" t="s">
        <v>28</v>
      </c>
      <c r="C61">
        <v>1350</v>
      </c>
      <c r="D61" t="s">
        <v>304</v>
      </c>
      <c r="E61" t="s">
        <v>30</v>
      </c>
      <c r="F61" t="s">
        <v>31</v>
      </c>
      <c r="G61" t="s">
        <v>90</v>
      </c>
      <c r="H61" t="s">
        <v>49</v>
      </c>
      <c r="I61" t="s">
        <v>305</v>
      </c>
      <c r="J61" t="s">
        <v>51</v>
      </c>
      <c r="K61" t="s">
        <v>35</v>
      </c>
      <c r="L61" t="s">
        <v>36</v>
      </c>
      <c r="M61" t="s">
        <v>306</v>
      </c>
      <c r="P61" t="s">
        <v>307</v>
      </c>
      <c r="Q61" t="s">
        <v>308</v>
      </c>
      <c r="S61" t="s">
        <v>309</v>
      </c>
      <c r="T61" t="s">
        <v>310</v>
      </c>
      <c r="U61" t="s">
        <v>268</v>
      </c>
    </row>
    <row r="62" spans="1:28" ht="57.6" x14ac:dyDescent="0.3">
      <c r="A62" s="1" t="s">
        <v>311</v>
      </c>
      <c r="B62" t="s">
        <v>28</v>
      </c>
      <c r="C62" t="s">
        <v>312</v>
      </c>
      <c r="D62" t="s">
        <v>313</v>
      </c>
    </row>
    <row r="63" spans="1:28" ht="57.6" x14ac:dyDescent="0.3">
      <c r="A63" s="1" t="s">
        <v>314</v>
      </c>
      <c r="B63" t="s">
        <v>28</v>
      </c>
      <c r="C63" t="s">
        <v>312</v>
      </c>
      <c r="D63" t="s">
        <v>315</v>
      </c>
    </row>
    <row r="64" spans="1:28" ht="43.2" x14ac:dyDescent="0.3">
      <c r="A64" s="1" t="s">
        <v>316</v>
      </c>
      <c r="B64" t="s">
        <v>28</v>
      </c>
      <c r="C64" t="s">
        <v>81</v>
      </c>
      <c r="D64" t="s">
        <v>317</v>
      </c>
      <c r="E64" t="s">
        <v>170</v>
      </c>
      <c r="F64" t="s">
        <v>31</v>
      </c>
      <c r="G64" t="s">
        <v>318</v>
      </c>
      <c r="H64" t="s">
        <v>49</v>
      </c>
      <c r="I64" t="s">
        <v>319</v>
      </c>
      <c r="J64" t="s">
        <v>34</v>
      </c>
      <c r="K64" t="s">
        <v>35</v>
      </c>
      <c r="L64" t="s">
        <v>173</v>
      </c>
      <c r="M64" t="s">
        <v>320</v>
      </c>
      <c r="P64" t="s">
        <v>170</v>
      </c>
      <c r="R64" t="s">
        <v>175</v>
      </c>
      <c r="S64" t="s">
        <v>321</v>
      </c>
      <c r="T64" t="s">
        <v>176</v>
      </c>
    </row>
    <row r="65" spans="1:21" ht="43.2" x14ac:dyDescent="0.3">
      <c r="A65" s="1" t="s">
        <v>316</v>
      </c>
      <c r="B65" t="s">
        <v>28</v>
      </c>
      <c r="C65" t="s">
        <v>322</v>
      </c>
      <c r="D65" t="s">
        <v>323</v>
      </c>
    </row>
    <row r="66" spans="1:21" x14ac:dyDescent="0.3">
      <c r="A66" s="1" t="s">
        <v>324</v>
      </c>
      <c r="B66" t="s">
        <v>28</v>
      </c>
      <c r="C66" t="s">
        <v>325</v>
      </c>
      <c r="D66" t="s">
        <v>326</v>
      </c>
    </row>
    <row r="67" spans="1:21" x14ac:dyDescent="0.3">
      <c r="A67" s="1" t="s">
        <v>327</v>
      </c>
      <c r="B67" t="s">
        <v>28</v>
      </c>
      <c r="C67" t="s">
        <v>99</v>
      </c>
      <c r="D67" t="s">
        <v>328</v>
      </c>
      <c r="E67" t="s">
        <v>30</v>
      </c>
      <c r="F67" t="s">
        <v>31</v>
      </c>
      <c r="G67" t="s">
        <v>90</v>
      </c>
      <c r="H67" t="s">
        <v>49</v>
      </c>
      <c r="I67" t="s">
        <v>91</v>
      </c>
      <c r="J67" t="s">
        <v>34</v>
      </c>
      <c r="K67" t="s">
        <v>35</v>
      </c>
      <c r="L67" t="s">
        <v>36</v>
      </c>
      <c r="M67" t="s">
        <v>92</v>
      </c>
    </row>
    <row r="68" spans="1:21" ht="28.8" x14ac:dyDescent="0.3">
      <c r="A68" s="1" t="s">
        <v>329</v>
      </c>
      <c r="B68" t="s">
        <v>28</v>
      </c>
      <c r="C68" t="s">
        <v>60</v>
      </c>
      <c r="D68" t="s">
        <v>330</v>
      </c>
      <c r="E68" t="s">
        <v>30</v>
      </c>
      <c r="F68" t="s">
        <v>31</v>
      </c>
      <c r="G68" t="s">
        <v>90</v>
      </c>
      <c r="H68" t="s">
        <v>49</v>
      </c>
      <c r="I68" t="s">
        <v>91</v>
      </c>
      <c r="J68" t="s">
        <v>34</v>
      </c>
      <c r="K68" t="s">
        <v>35</v>
      </c>
      <c r="L68" t="s">
        <v>36</v>
      </c>
      <c r="M68" t="s">
        <v>92</v>
      </c>
    </row>
    <row r="69" spans="1:21" x14ac:dyDescent="0.3">
      <c r="A69" s="1" t="s">
        <v>331</v>
      </c>
      <c r="B69" t="s">
        <v>28</v>
      </c>
      <c r="C69" t="s">
        <v>332</v>
      </c>
      <c r="D69" t="s">
        <v>333</v>
      </c>
    </row>
    <row r="70" spans="1:21" x14ac:dyDescent="0.3">
      <c r="A70" s="1" t="s">
        <v>334</v>
      </c>
      <c r="B70" t="s">
        <v>28</v>
      </c>
      <c r="C70" t="s">
        <v>335</v>
      </c>
      <c r="D70" t="s">
        <v>336</v>
      </c>
    </row>
    <row r="71" spans="1:21" ht="28.8" x14ac:dyDescent="0.3">
      <c r="A71" s="1" t="s">
        <v>337</v>
      </c>
      <c r="B71" t="s">
        <v>28</v>
      </c>
      <c r="C71" t="s">
        <v>338</v>
      </c>
      <c r="D71" t="s">
        <v>339</v>
      </c>
      <c r="E71" t="s">
        <v>340</v>
      </c>
      <c r="F71" t="s">
        <v>31</v>
      </c>
      <c r="G71" t="s">
        <v>341</v>
      </c>
      <c r="H71" t="s">
        <v>49</v>
      </c>
      <c r="I71" t="s">
        <v>342</v>
      </c>
      <c r="J71" t="s">
        <v>34</v>
      </c>
      <c r="K71" t="s">
        <v>343</v>
      </c>
      <c r="L71" t="s">
        <v>36</v>
      </c>
      <c r="M71" t="s">
        <v>344</v>
      </c>
      <c r="P71" t="s">
        <v>345</v>
      </c>
      <c r="Q71" t="s">
        <v>346</v>
      </c>
      <c r="R71" t="s">
        <v>347</v>
      </c>
      <c r="S71" t="s">
        <v>348</v>
      </c>
      <c r="T71" t="s">
        <v>349</v>
      </c>
      <c r="U71" t="s">
        <v>350</v>
      </c>
    </row>
    <row r="72" spans="1:21" ht="43.2" x14ac:dyDescent="0.3">
      <c r="A72" s="1" t="s">
        <v>351</v>
      </c>
      <c r="B72" t="s">
        <v>28</v>
      </c>
      <c r="C72">
        <v>1739</v>
      </c>
      <c r="D72" t="s">
        <v>352</v>
      </c>
      <c r="E72" t="s">
        <v>353</v>
      </c>
      <c r="F72" t="s">
        <v>63</v>
      </c>
      <c r="G72" t="s">
        <v>354</v>
      </c>
      <c r="H72" t="s">
        <v>49</v>
      </c>
      <c r="I72" t="s">
        <v>355</v>
      </c>
      <c r="K72" t="s">
        <v>35</v>
      </c>
      <c r="L72" t="s">
        <v>154</v>
      </c>
      <c r="M72" t="s">
        <v>356</v>
      </c>
      <c r="O72" t="s">
        <v>357</v>
      </c>
      <c r="T72" t="s">
        <v>358</v>
      </c>
    </row>
    <row r="73" spans="1:21" ht="43.2" x14ac:dyDescent="0.3">
      <c r="A73" s="1" t="s">
        <v>359</v>
      </c>
      <c r="B73" t="s">
        <v>28</v>
      </c>
      <c r="C73" t="s">
        <v>360</v>
      </c>
      <c r="D73" t="s">
        <v>361</v>
      </c>
      <c r="E73" t="s">
        <v>353</v>
      </c>
      <c r="F73" t="s">
        <v>63</v>
      </c>
      <c r="G73" t="s">
        <v>354</v>
      </c>
      <c r="H73" t="s">
        <v>49</v>
      </c>
      <c r="I73" t="s">
        <v>355</v>
      </c>
      <c r="K73" t="s">
        <v>35</v>
      </c>
      <c r="L73" t="s">
        <v>154</v>
      </c>
      <c r="M73" t="s">
        <v>356</v>
      </c>
      <c r="O73" t="s">
        <v>357</v>
      </c>
      <c r="T73" t="s">
        <v>358</v>
      </c>
    </row>
    <row r="74" spans="1:21" x14ac:dyDescent="0.3">
      <c r="A74" s="1" t="s">
        <v>362</v>
      </c>
      <c r="B74" t="s">
        <v>28</v>
      </c>
      <c r="C74" t="s">
        <v>60</v>
      </c>
      <c r="D74" t="s">
        <v>363</v>
      </c>
      <c r="E74" t="s">
        <v>30</v>
      </c>
      <c r="F74" t="s">
        <v>31</v>
      </c>
      <c r="G74" t="s">
        <v>90</v>
      </c>
      <c r="H74" t="s">
        <v>49</v>
      </c>
      <c r="I74" t="s">
        <v>364</v>
      </c>
      <c r="J74" t="s">
        <v>51</v>
      </c>
      <c r="K74" t="s">
        <v>35</v>
      </c>
      <c r="L74" t="s">
        <v>36</v>
      </c>
      <c r="M74" t="s">
        <v>92</v>
      </c>
    </row>
    <row r="75" spans="1:21" x14ac:dyDescent="0.3">
      <c r="A75" s="1" t="s">
        <v>365</v>
      </c>
      <c r="B75" t="s">
        <v>28</v>
      </c>
      <c r="C75" t="s">
        <v>99</v>
      </c>
      <c r="D75" t="s">
        <v>366</v>
      </c>
      <c r="E75" t="s">
        <v>30</v>
      </c>
      <c r="F75" t="s">
        <v>31</v>
      </c>
      <c r="G75" t="s">
        <v>90</v>
      </c>
      <c r="H75" t="s">
        <v>49</v>
      </c>
      <c r="I75" t="s">
        <v>364</v>
      </c>
      <c r="J75" t="s">
        <v>51</v>
      </c>
      <c r="K75" t="s">
        <v>35</v>
      </c>
      <c r="L75" t="s">
        <v>36</v>
      </c>
      <c r="M75" t="s">
        <v>92</v>
      </c>
    </row>
    <row r="76" spans="1:21" ht="28.8" x14ac:dyDescent="0.3">
      <c r="A76" s="1" t="s">
        <v>367</v>
      </c>
      <c r="B76" t="s">
        <v>28</v>
      </c>
      <c r="C76" t="s">
        <v>60</v>
      </c>
      <c r="D76" t="s">
        <v>368</v>
      </c>
      <c r="E76" t="s">
        <v>369</v>
      </c>
      <c r="F76" t="s">
        <v>63</v>
      </c>
      <c r="G76" t="s">
        <v>370</v>
      </c>
      <c r="H76" t="s">
        <v>49</v>
      </c>
      <c r="I76" t="s">
        <v>371</v>
      </c>
      <c r="J76" t="s">
        <v>51</v>
      </c>
      <c r="K76" t="s">
        <v>52</v>
      </c>
      <c r="L76" t="s">
        <v>36</v>
      </c>
      <c r="M76" t="s">
        <v>372</v>
      </c>
      <c r="O76" t="s">
        <v>373</v>
      </c>
      <c r="T76" t="s">
        <v>374</v>
      </c>
    </row>
    <row r="77" spans="1:21" ht="28.8" x14ac:dyDescent="0.3">
      <c r="A77" s="1" t="s">
        <v>375</v>
      </c>
      <c r="B77" t="s">
        <v>28</v>
      </c>
      <c r="C77" t="s">
        <v>99</v>
      </c>
      <c r="D77" t="s">
        <v>376</v>
      </c>
      <c r="E77" t="s">
        <v>369</v>
      </c>
      <c r="F77" t="s">
        <v>63</v>
      </c>
      <c r="G77" t="s">
        <v>370</v>
      </c>
      <c r="H77" t="s">
        <v>49</v>
      </c>
      <c r="I77" t="s">
        <v>371</v>
      </c>
      <c r="J77" t="s">
        <v>51</v>
      </c>
      <c r="K77" t="s">
        <v>52</v>
      </c>
      <c r="L77" t="s">
        <v>36</v>
      </c>
      <c r="M77" t="s">
        <v>372</v>
      </c>
      <c r="O77" t="s">
        <v>373</v>
      </c>
      <c r="T77" t="s">
        <v>374</v>
      </c>
    </row>
    <row r="78" spans="1:21" x14ac:dyDescent="0.3">
      <c r="A78" s="1" t="s">
        <v>377</v>
      </c>
      <c r="B78" t="s">
        <v>28</v>
      </c>
      <c r="C78" t="s">
        <v>378</v>
      </c>
      <c r="D78" t="s">
        <v>379</v>
      </c>
      <c r="E78" t="s">
        <v>282</v>
      </c>
      <c r="F78" t="s">
        <v>31</v>
      </c>
      <c r="G78" t="s">
        <v>380</v>
      </c>
      <c r="I78" t="s">
        <v>381</v>
      </c>
      <c r="J78" t="s">
        <v>51</v>
      </c>
      <c r="K78" t="s">
        <v>343</v>
      </c>
      <c r="L78" t="s">
        <v>36</v>
      </c>
      <c r="M78" t="s">
        <v>382</v>
      </c>
      <c r="P78" t="s">
        <v>383</v>
      </c>
      <c r="Q78" t="s">
        <v>384</v>
      </c>
      <c r="R78" t="s">
        <v>385</v>
      </c>
      <c r="T78" t="s">
        <v>386</v>
      </c>
    </row>
    <row r="79" spans="1:21" x14ac:dyDescent="0.3">
      <c r="A79" s="1" t="s">
        <v>387</v>
      </c>
      <c r="B79" t="s">
        <v>28</v>
      </c>
      <c r="C79">
        <v>1414</v>
      </c>
      <c r="D79" t="s">
        <v>388</v>
      </c>
      <c r="E79" t="s">
        <v>282</v>
      </c>
      <c r="F79" t="s">
        <v>31</v>
      </c>
      <c r="G79" t="s">
        <v>380</v>
      </c>
      <c r="I79" t="s">
        <v>389</v>
      </c>
      <c r="J79" t="s">
        <v>51</v>
      </c>
      <c r="K79" t="s">
        <v>343</v>
      </c>
      <c r="L79" t="s">
        <v>36</v>
      </c>
      <c r="M79" t="s">
        <v>382</v>
      </c>
      <c r="P79" t="s">
        <v>383</v>
      </c>
      <c r="Q79" t="s">
        <v>384</v>
      </c>
      <c r="R79" t="s">
        <v>385</v>
      </c>
      <c r="T79" t="s">
        <v>386</v>
      </c>
    </row>
    <row r="80" spans="1:21" x14ac:dyDescent="0.3">
      <c r="A80" s="1" t="s">
        <v>390</v>
      </c>
      <c r="B80" t="s">
        <v>28</v>
      </c>
      <c r="C80" t="s">
        <v>391</v>
      </c>
      <c r="D80" t="s">
        <v>392</v>
      </c>
      <c r="E80" t="s">
        <v>282</v>
      </c>
      <c r="F80" t="s">
        <v>31</v>
      </c>
      <c r="G80" t="s">
        <v>380</v>
      </c>
      <c r="I80" t="s">
        <v>393</v>
      </c>
      <c r="J80" t="s">
        <v>51</v>
      </c>
      <c r="K80" t="s">
        <v>343</v>
      </c>
      <c r="L80" t="s">
        <v>36</v>
      </c>
      <c r="M80" t="s">
        <v>382</v>
      </c>
      <c r="P80" t="s">
        <v>383</v>
      </c>
      <c r="Q80" t="s">
        <v>384</v>
      </c>
      <c r="R80" t="s">
        <v>385</v>
      </c>
      <c r="T80" t="s">
        <v>386</v>
      </c>
    </row>
    <row r="81" spans="1:21" ht="28.8" x14ac:dyDescent="0.3">
      <c r="A81" s="1" t="s">
        <v>394</v>
      </c>
      <c r="B81" t="s">
        <v>28</v>
      </c>
      <c r="C81" t="s">
        <v>391</v>
      </c>
      <c r="D81" t="s">
        <v>395</v>
      </c>
      <c r="E81" t="s">
        <v>282</v>
      </c>
      <c r="F81" t="s">
        <v>31</v>
      </c>
      <c r="G81" t="s">
        <v>396</v>
      </c>
      <c r="I81" t="s">
        <v>393</v>
      </c>
      <c r="J81" t="s">
        <v>51</v>
      </c>
      <c r="K81" t="s">
        <v>343</v>
      </c>
      <c r="L81" t="s">
        <v>36</v>
      </c>
      <c r="M81" t="s">
        <v>382</v>
      </c>
      <c r="P81" t="s">
        <v>383</v>
      </c>
      <c r="Q81" t="s">
        <v>384</v>
      </c>
      <c r="R81" t="s">
        <v>385</v>
      </c>
      <c r="T81" t="s">
        <v>386</v>
      </c>
    </row>
    <row r="82" spans="1:21" ht="28.8" x14ac:dyDescent="0.3">
      <c r="A82" s="1" t="s">
        <v>397</v>
      </c>
      <c r="B82" t="s">
        <v>28</v>
      </c>
      <c r="C82">
        <v>1330</v>
      </c>
      <c r="D82" t="s">
        <v>398</v>
      </c>
      <c r="E82" t="s">
        <v>282</v>
      </c>
      <c r="F82" t="s">
        <v>31</v>
      </c>
      <c r="G82" t="s">
        <v>396</v>
      </c>
      <c r="I82" t="s">
        <v>389</v>
      </c>
      <c r="J82" t="s">
        <v>51</v>
      </c>
      <c r="K82" t="s">
        <v>343</v>
      </c>
      <c r="L82" t="s">
        <v>36</v>
      </c>
      <c r="M82" t="s">
        <v>382</v>
      </c>
      <c r="P82" t="s">
        <v>383</v>
      </c>
      <c r="Q82" t="s">
        <v>384</v>
      </c>
      <c r="R82" t="s">
        <v>385</v>
      </c>
      <c r="T82" t="s">
        <v>386</v>
      </c>
    </row>
    <row r="83" spans="1:21" ht="28.8" x14ac:dyDescent="0.3">
      <c r="A83" s="1" t="s">
        <v>399</v>
      </c>
      <c r="B83" t="s">
        <v>28</v>
      </c>
      <c r="C83" t="s">
        <v>400</v>
      </c>
      <c r="D83" t="s">
        <v>401</v>
      </c>
      <c r="E83" t="s">
        <v>282</v>
      </c>
      <c r="F83" t="s">
        <v>31</v>
      </c>
      <c r="G83" t="s">
        <v>396</v>
      </c>
      <c r="I83" t="s">
        <v>381</v>
      </c>
      <c r="J83" t="s">
        <v>51</v>
      </c>
      <c r="K83" t="s">
        <v>343</v>
      </c>
      <c r="L83" t="s">
        <v>36</v>
      </c>
      <c r="M83" t="s">
        <v>382</v>
      </c>
      <c r="P83" t="s">
        <v>383</v>
      </c>
      <c r="Q83" t="s">
        <v>384</v>
      </c>
      <c r="R83" t="s">
        <v>385</v>
      </c>
      <c r="T83" t="s">
        <v>386</v>
      </c>
    </row>
    <row r="84" spans="1:21" ht="43.2" x14ac:dyDescent="0.3">
      <c r="A84" s="1" t="s">
        <v>402</v>
      </c>
      <c r="B84" t="s">
        <v>28</v>
      </c>
      <c r="C84" t="s">
        <v>400</v>
      </c>
      <c r="D84" t="s">
        <v>403</v>
      </c>
      <c r="E84" t="s">
        <v>282</v>
      </c>
      <c r="F84" t="s">
        <v>63</v>
      </c>
      <c r="G84" t="s">
        <v>404</v>
      </c>
      <c r="I84" t="s">
        <v>405</v>
      </c>
      <c r="K84" t="s">
        <v>35</v>
      </c>
      <c r="L84" t="s">
        <v>36</v>
      </c>
      <c r="M84" t="s">
        <v>406</v>
      </c>
      <c r="O84" t="s">
        <v>407</v>
      </c>
      <c r="T84" t="s">
        <v>386</v>
      </c>
    </row>
    <row r="85" spans="1:21" ht="28.8" x14ac:dyDescent="0.3">
      <c r="A85" s="1" t="s">
        <v>408</v>
      </c>
      <c r="B85" t="s">
        <v>28</v>
      </c>
      <c r="C85" t="s">
        <v>409</v>
      </c>
      <c r="D85" t="s">
        <v>410</v>
      </c>
      <c r="E85" t="s">
        <v>282</v>
      </c>
      <c r="F85" t="s">
        <v>63</v>
      </c>
      <c r="G85" t="s">
        <v>411</v>
      </c>
      <c r="I85" t="s">
        <v>412</v>
      </c>
      <c r="J85" t="s">
        <v>51</v>
      </c>
      <c r="K85" t="s">
        <v>343</v>
      </c>
      <c r="L85" t="s">
        <v>36</v>
      </c>
      <c r="M85" t="s">
        <v>413</v>
      </c>
      <c r="O85" t="s">
        <v>414</v>
      </c>
      <c r="T85" t="s">
        <v>386</v>
      </c>
    </row>
    <row r="86" spans="1:21" ht="28.8" x14ac:dyDescent="0.3">
      <c r="A86" s="1" t="s">
        <v>415</v>
      </c>
      <c r="B86" t="s">
        <v>28</v>
      </c>
      <c r="C86" t="s">
        <v>400</v>
      </c>
      <c r="D86" t="s">
        <v>416</v>
      </c>
      <c r="E86" t="s">
        <v>282</v>
      </c>
      <c r="F86" t="s">
        <v>63</v>
      </c>
      <c r="G86" t="s">
        <v>404</v>
      </c>
      <c r="I86" t="s">
        <v>417</v>
      </c>
      <c r="K86" t="s">
        <v>35</v>
      </c>
      <c r="L86" t="s">
        <v>36</v>
      </c>
      <c r="M86" t="s">
        <v>418</v>
      </c>
      <c r="O86" t="s">
        <v>419</v>
      </c>
      <c r="T86" t="s">
        <v>406</v>
      </c>
    </row>
    <row r="87" spans="1:21" ht="28.8" x14ac:dyDescent="0.3">
      <c r="A87" s="1" t="s">
        <v>420</v>
      </c>
      <c r="B87" t="s">
        <v>28</v>
      </c>
      <c r="C87">
        <v>1299</v>
      </c>
      <c r="D87" t="s">
        <v>421</v>
      </c>
      <c r="E87" t="s">
        <v>30</v>
      </c>
      <c r="F87" t="s">
        <v>31</v>
      </c>
      <c r="G87" t="s">
        <v>422</v>
      </c>
      <c r="I87" t="s">
        <v>371</v>
      </c>
      <c r="J87" t="s">
        <v>51</v>
      </c>
      <c r="K87" t="s">
        <v>52</v>
      </c>
      <c r="L87" t="s">
        <v>36</v>
      </c>
      <c r="M87" t="s">
        <v>423</v>
      </c>
      <c r="T87" t="s">
        <v>424</v>
      </c>
    </row>
    <row r="88" spans="1:21" ht="28.8" x14ac:dyDescent="0.3">
      <c r="A88" s="1" t="s">
        <v>425</v>
      </c>
      <c r="B88" t="s">
        <v>28</v>
      </c>
      <c r="C88" t="s">
        <v>88</v>
      </c>
      <c r="D88" t="s">
        <v>426</v>
      </c>
      <c r="E88" t="s">
        <v>30</v>
      </c>
      <c r="F88" t="s">
        <v>31</v>
      </c>
      <c r="G88" t="s">
        <v>422</v>
      </c>
      <c r="I88" t="s">
        <v>371</v>
      </c>
      <c r="J88" t="s">
        <v>51</v>
      </c>
      <c r="K88" t="s">
        <v>52</v>
      </c>
      <c r="L88" t="s">
        <v>36</v>
      </c>
      <c r="M88" t="s">
        <v>423</v>
      </c>
      <c r="T88" t="s">
        <v>424</v>
      </c>
    </row>
    <row r="89" spans="1:21" ht="28.8" x14ac:dyDescent="0.3">
      <c r="A89" s="1" t="s">
        <v>427</v>
      </c>
      <c r="B89" t="s">
        <v>28</v>
      </c>
      <c r="C89" t="s">
        <v>428</v>
      </c>
      <c r="D89" t="s">
        <v>429</v>
      </c>
    </row>
    <row r="90" spans="1:21" x14ac:dyDescent="0.3">
      <c r="A90" s="1" t="s">
        <v>430</v>
      </c>
      <c r="B90" t="s">
        <v>28</v>
      </c>
      <c r="C90" t="s">
        <v>431</v>
      </c>
      <c r="D90" t="s">
        <v>432</v>
      </c>
    </row>
    <row r="91" spans="1:21" ht="28.8" x14ac:dyDescent="0.3">
      <c r="A91" s="1" t="s">
        <v>433</v>
      </c>
      <c r="B91" t="s">
        <v>434</v>
      </c>
      <c r="C91" t="s">
        <v>102</v>
      </c>
      <c r="D91" t="s">
        <v>435</v>
      </c>
    </row>
    <row r="92" spans="1:21" x14ac:dyDescent="0.3">
      <c r="A92" s="1" t="s">
        <v>436</v>
      </c>
      <c r="B92" t="s">
        <v>434</v>
      </c>
      <c r="C92" t="s">
        <v>437</v>
      </c>
      <c r="D92" t="s">
        <v>438</v>
      </c>
    </row>
    <row r="93" spans="1:21" ht="28.8" x14ac:dyDescent="0.3">
      <c r="A93" s="1" t="s">
        <v>439</v>
      </c>
      <c r="B93" t="s">
        <v>434</v>
      </c>
      <c r="C93" t="s">
        <v>440</v>
      </c>
      <c r="D93" t="s">
        <v>441</v>
      </c>
      <c r="E93" t="s">
        <v>442</v>
      </c>
      <c r="F93" t="s">
        <v>31</v>
      </c>
      <c r="G93" t="s">
        <v>443</v>
      </c>
      <c r="H93" t="s">
        <v>49</v>
      </c>
      <c r="I93" t="s">
        <v>444</v>
      </c>
      <c r="J93" t="s">
        <v>34</v>
      </c>
      <c r="K93" t="s">
        <v>35</v>
      </c>
      <c r="L93" t="s">
        <v>36</v>
      </c>
      <c r="M93" t="s">
        <v>445</v>
      </c>
      <c r="P93" t="s">
        <v>446</v>
      </c>
      <c r="Q93" t="s">
        <v>447</v>
      </c>
      <c r="R93" t="s">
        <v>448</v>
      </c>
      <c r="T93" t="s">
        <v>449</v>
      </c>
      <c r="U93" t="s">
        <v>450</v>
      </c>
    </row>
    <row r="94" spans="1:21" ht="28.8" x14ac:dyDescent="0.3">
      <c r="A94" s="1" t="s">
        <v>451</v>
      </c>
      <c r="B94" t="s">
        <v>434</v>
      </c>
      <c r="C94" t="s">
        <v>452</v>
      </c>
      <c r="D94" t="s">
        <v>453</v>
      </c>
      <c r="E94" t="s">
        <v>442</v>
      </c>
      <c r="F94" t="s">
        <v>31</v>
      </c>
      <c r="G94" t="s">
        <v>443</v>
      </c>
      <c r="H94" t="s">
        <v>49</v>
      </c>
      <c r="I94" t="s">
        <v>454</v>
      </c>
      <c r="J94" t="s">
        <v>34</v>
      </c>
      <c r="K94" t="s">
        <v>35</v>
      </c>
      <c r="L94" t="s">
        <v>36</v>
      </c>
      <c r="M94" t="s">
        <v>445</v>
      </c>
      <c r="P94" t="s">
        <v>446</v>
      </c>
      <c r="Q94" t="s">
        <v>447</v>
      </c>
      <c r="R94" t="s">
        <v>448</v>
      </c>
      <c r="T94" t="s">
        <v>449</v>
      </c>
      <c r="U94" t="s">
        <v>450</v>
      </c>
    </row>
    <row r="95" spans="1:21" ht="28.8" x14ac:dyDescent="0.3">
      <c r="A95" s="1" t="s">
        <v>455</v>
      </c>
      <c r="B95" t="s">
        <v>434</v>
      </c>
      <c r="C95">
        <v>1009</v>
      </c>
      <c r="D95" t="s">
        <v>456</v>
      </c>
      <c r="E95" t="s">
        <v>442</v>
      </c>
      <c r="F95" t="s">
        <v>31</v>
      </c>
      <c r="G95" t="s">
        <v>443</v>
      </c>
      <c r="H95" t="s">
        <v>49</v>
      </c>
      <c r="I95" t="s">
        <v>457</v>
      </c>
      <c r="J95" t="s">
        <v>34</v>
      </c>
      <c r="K95" t="s">
        <v>35</v>
      </c>
      <c r="L95" t="s">
        <v>36</v>
      </c>
      <c r="M95" t="s">
        <v>445</v>
      </c>
      <c r="P95" t="s">
        <v>446</v>
      </c>
      <c r="Q95" t="s">
        <v>458</v>
      </c>
      <c r="R95" t="s">
        <v>448</v>
      </c>
      <c r="T95" t="s">
        <v>449</v>
      </c>
      <c r="U95" t="s">
        <v>450</v>
      </c>
    </row>
    <row r="96" spans="1:21" ht="28.8" x14ac:dyDescent="0.3">
      <c r="A96" s="1" t="s">
        <v>459</v>
      </c>
      <c r="B96" t="s">
        <v>434</v>
      </c>
      <c r="C96">
        <v>1190</v>
      </c>
      <c r="D96" t="s">
        <v>460</v>
      </c>
      <c r="E96" t="s">
        <v>442</v>
      </c>
      <c r="F96" t="s">
        <v>31</v>
      </c>
      <c r="G96" t="s">
        <v>443</v>
      </c>
      <c r="H96" t="s">
        <v>49</v>
      </c>
      <c r="I96" t="s">
        <v>461</v>
      </c>
      <c r="J96" t="s">
        <v>34</v>
      </c>
      <c r="K96" t="s">
        <v>35</v>
      </c>
      <c r="L96" t="s">
        <v>36</v>
      </c>
      <c r="M96" t="s">
        <v>445</v>
      </c>
      <c r="P96" t="s">
        <v>446</v>
      </c>
      <c r="Q96" t="s">
        <v>447</v>
      </c>
      <c r="R96" t="s">
        <v>448</v>
      </c>
      <c r="T96" t="s">
        <v>449</v>
      </c>
      <c r="U96" t="s">
        <v>450</v>
      </c>
    </row>
    <row r="97" spans="1:28" ht="28.8" x14ac:dyDescent="0.3">
      <c r="A97" s="1" t="s">
        <v>462</v>
      </c>
      <c r="B97" t="s">
        <v>434</v>
      </c>
      <c r="C97" t="s">
        <v>463</v>
      </c>
      <c r="D97" t="s">
        <v>464</v>
      </c>
      <c r="E97" t="s">
        <v>442</v>
      </c>
      <c r="F97" t="s">
        <v>31</v>
      </c>
      <c r="G97" t="s">
        <v>443</v>
      </c>
      <c r="H97" t="s">
        <v>49</v>
      </c>
      <c r="I97" t="s">
        <v>465</v>
      </c>
      <c r="J97" t="s">
        <v>34</v>
      </c>
      <c r="K97" t="s">
        <v>35</v>
      </c>
      <c r="L97" t="s">
        <v>36</v>
      </c>
      <c r="M97" t="s">
        <v>445</v>
      </c>
      <c r="P97" t="s">
        <v>446</v>
      </c>
      <c r="Q97" t="s">
        <v>447</v>
      </c>
      <c r="R97" t="s">
        <v>448</v>
      </c>
      <c r="T97" t="s">
        <v>449</v>
      </c>
      <c r="U97" t="s">
        <v>450</v>
      </c>
    </row>
    <row r="98" spans="1:28" ht="28.8" x14ac:dyDescent="0.3">
      <c r="A98" s="1" t="s">
        <v>466</v>
      </c>
      <c r="B98" t="s">
        <v>434</v>
      </c>
      <c r="C98" t="s">
        <v>428</v>
      </c>
      <c r="D98" t="s">
        <v>467</v>
      </c>
      <c r="E98" t="s">
        <v>442</v>
      </c>
      <c r="F98" t="s">
        <v>31</v>
      </c>
      <c r="G98" t="s">
        <v>443</v>
      </c>
      <c r="H98" t="s">
        <v>49</v>
      </c>
      <c r="I98" t="s">
        <v>468</v>
      </c>
      <c r="J98" t="s">
        <v>34</v>
      </c>
      <c r="K98" t="s">
        <v>35</v>
      </c>
      <c r="L98" t="s">
        <v>36</v>
      </c>
      <c r="M98" t="s">
        <v>445</v>
      </c>
      <c r="P98" t="s">
        <v>446</v>
      </c>
      <c r="Q98" t="s">
        <v>447</v>
      </c>
      <c r="R98" t="s">
        <v>448</v>
      </c>
      <c r="T98" t="s">
        <v>449</v>
      </c>
      <c r="U98" t="s">
        <v>450</v>
      </c>
    </row>
    <row r="99" spans="1:28" ht="28.8" x14ac:dyDescent="0.3">
      <c r="A99" s="1" t="s">
        <v>469</v>
      </c>
      <c r="B99" t="s">
        <v>434</v>
      </c>
      <c r="C99" t="s">
        <v>470</v>
      </c>
      <c r="D99" t="s">
        <v>471</v>
      </c>
      <c r="E99" t="s">
        <v>276</v>
      </c>
      <c r="F99" t="s">
        <v>31</v>
      </c>
      <c r="G99" t="s">
        <v>443</v>
      </c>
      <c r="H99" t="s">
        <v>49</v>
      </c>
      <c r="I99" t="s">
        <v>472</v>
      </c>
      <c r="J99" t="s">
        <v>34</v>
      </c>
      <c r="K99" t="s">
        <v>35</v>
      </c>
      <c r="L99" t="s">
        <v>181</v>
      </c>
      <c r="M99" t="s">
        <v>473</v>
      </c>
      <c r="T99" t="s">
        <v>279</v>
      </c>
    </row>
    <row r="100" spans="1:28" ht="28.8" x14ac:dyDescent="0.3">
      <c r="A100" s="1" t="s">
        <v>474</v>
      </c>
      <c r="B100" t="s">
        <v>434</v>
      </c>
      <c r="C100">
        <v>1440</v>
      </c>
      <c r="D100" t="s">
        <v>475</v>
      </c>
      <c r="E100" t="s">
        <v>276</v>
      </c>
      <c r="F100" t="s">
        <v>31</v>
      </c>
      <c r="G100" t="s">
        <v>443</v>
      </c>
      <c r="H100" t="s">
        <v>49</v>
      </c>
      <c r="I100" t="s">
        <v>472</v>
      </c>
      <c r="J100" t="s">
        <v>34</v>
      </c>
      <c r="K100" t="s">
        <v>35</v>
      </c>
      <c r="L100" t="s">
        <v>181</v>
      </c>
      <c r="M100" t="s">
        <v>473</v>
      </c>
      <c r="T100" t="s">
        <v>279</v>
      </c>
    </row>
    <row r="101" spans="1:28" ht="28.8" x14ac:dyDescent="0.3">
      <c r="A101" s="1" t="s">
        <v>476</v>
      </c>
      <c r="B101" t="s">
        <v>434</v>
      </c>
      <c r="C101">
        <v>1160</v>
      </c>
      <c r="D101" t="s">
        <v>477</v>
      </c>
      <c r="E101" t="s">
        <v>276</v>
      </c>
      <c r="F101" t="s">
        <v>31</v>
      </c>
      <c r="G101" t="s">
        <v>443</v>
      </c>
      <c r="H101" t="s">
        <v>49</v>
      </c>
      <c r="I101" t="s">
        <v>472</v>
      </c>
      <c r="J101" t="s">
        <v>34</v>
      </c>
      <c r="K101" t="s">
        <v>35</v>
      </c>
      <c r="L101" t="s">
        <v>181</v>
      </c>
      <c r="M101" t="s">
        <v>473</v>
      </c>
      <c r="T101" t="s">
        <v>279</v>
      </c>
    </row>
    <row r="102" spans="1:28" ht="28.8" x14ac:dyDescent="0.3">
      <c r="A102" s="1" t="s">
        <v>478</v>
      </c>
      <c r="B102" t="s">
        <v>434</v>
      </c>
      <c r="C102" t="s">
        <v>479</v>
      </c>
      <c r="D102" t="s">
        <v>480</v>
      </c>
    </row>
    <row r="103" spans="1:28" x14ac:dyDescent="0.3">
      <c r="A103" s="1" t="s">
        <v>481</v>
      </c>
      <c r="B103" t="s">
        <v>434</v>
      </c>
      <c r="C103" t="s">
        <v>482</v>
      </c>
      <c r="D103" t="s">
        <v>483</v>
      </c>
      <c r="E103" t="s">
        <v>30</v>
      </c>
      <c r="F103" t="s">
        <v>31</v>
      </c>
      <c r="G103" t="s">
        <v>443</v>
      </c>
      <c r="H103" t="s">
        <v>49</v>
      </c>
      <c r="I103" t="s">
        <v>484</v>
      </c>
      <c r="J103" t="s">
        <v>51</v>
      </c>
      <c r="K103" t="s">
        <v>35</v>
      </c>
      <c r="L103" t="s">
        <v>36</v>
      </c>
      <c r="M103" t="s">
        <v>485</v>
      </c>
      <c r="P103" t="s">
        <v>486</v>
      </c>
      <c r="U103" t="s">
        <v>487</v>
      </c>
    </row>
    <row r="104" spans="1:28" ht="28.8" x14ac:dyDescent="0.3">
      <c r="A104" s="1" t="s">
        <v>488</v>
      </c>
      <c r="B104" t="s">
        <v>434</v>
      </c>
      <c r="C104" t="s">
        <v>489</v>
      </c>
      <c r="D104" t="s">
        <v>490</v>
      </c>
      <c r="E104" t="s">
        <v>30</v>
      </c>
      <c r="H104" t="s">
        <v>49</v>
      </c>
      <c r="L104" t="s">
        <v>36</v>
      </c>
      <c r="M104" t="s">
        <v>491</v>
      </c>
      <c r="X104" t="s">
        <v>133</v>
      </c>
    </row>
    <row r="105" spans="1:28" ht="28.8" x14ac:dyDescent="0.3">
      <c r="A105" s="1" t="s">
        <v>492</v>
      </c>
      <c r="B105" t="s">
        <v>434</v>
      </c>
      <c r="C105" t="s">
        <v>493</v>
      </c>
      <c r="D105" t="s">
        <v>494</v>
      </c>
      <c r="E105" t="s">
        <v>30</v>
      </c>
      <c r="H105" t="s">
        <v>49</v>
      </c>
      <c r="L105" t="s">
        <v>36</v>
      </c>
      <c r="M105" t="s">
        <v>495</v>
      </c>
      <c r="R105" t="s">
        <v>496</v>
      </c>
      <c r="T105" t="s">
        <v>497</v>
      </c>
      <c r="X105" t="s">
        <v>133</v>
      </c>
    </row>
    <row r="106" spans="1:28" ht="28.8" x14ac:dyDescent="0.3">
      <c r="A106" s="1" t="s">
        <v>498</v>
      </c>
      <c r="B106" t="s">
        <v>434</v>
      </c>
      <c r="C106">
        <v>1299</v>
      </c>
      <c r="D106" t="s">
        <v>499</v>
      </c>
      <c r="E106" t="s">
        <v>30</v>
      </c>
      <c r="H106" t="s">
        <v>49</v>
      </c>
      <c r="L106" t="s">
        <v>36</v>
      </c>
      <c r="M106" t="s">
        <v>495</v>
      </c>
      <c r="R106" t="s">
        <v>496</v>
      </c>
      <c r="T106" t="s">
        <v>497</v>
      </c>
      <c r="X106" t="s">
        <v>133</v>
      </c>
    </row>
    <row r="107" spans="1:28" ht="28.8" x14ac:dyDescent="0.3">
      <c r="A107" s="1" t="s">
        <v>500</v>
      </c>
      <c r="B107" t="s">
        <v>434</v>
      </c>
      <c r="C107">
        <v>1581</v>
      </c>
      <c r="D107" t="s">
        <v>501</v>
      </c>
      <c r="E107" t="s">
        <v>30</v>
      </c>
      <c r="H107" t="s">
        <v>49</v>
      </c>
      <c r="L107" t="s">
        <v>36</v>
      </c>
      <c r="M107" t="s">
        <v>495</v>
      </c>
      <c r="R107" t="s">
        <v>496</v>
      </c>
      <c r="T107" t="s">
        <v>497</v>
      </c>
      <c r="X107" t="s">
        <v>133</v>
      </c>
    </row>
    <row r="108" spans="1:28" ht="28.8" x14ac:dyDescent="0.3">
      <c r="A108" s="1" t="s">
        <v>502</v>
      </c>
      <c r="B108" t="s">
        <v>434</v>
      </c>
      <c r="C108" t="s">
        <v>503</v>
      </c>
      <c r="D108" t="s">
        <v>504</v>
      </c>
      <c r="E108" t="s">
        <v>505</v>
      </c>
      <c r="F108" t="s">
        <v>31</v>
      </c>
      <c r="G108" t="s">
        <v>443</v>
      </c>
      <c r="H108" t="s">
        <v>49</v>
      </c>
      <c r="I108" t="s">
        <v>506</v>
      </c>
      <c r="J108" t="s">
        <v>51</v>
      </c>
      <c r="K108" t="s">
        <v>343</v>
      </c>
      <c r="L108" t="s">
        <v>36</v>
      </c>
      <c r="M108" t="s">
        <v>507</v>
      </c>
      <c r="P108" t="s">
        <v>156</v>
      </c>
      <c r="Q108" t="s">
        <v>157</v>
      </c>
      <c r="R108" t="s">
        <v>158</v>
      </c>
      <c r="T108" t="s">
        <v>159</v>
      </c>
    </row>
    <row r="109" spans="1:28" ht="28.8" x14ac:dyDescent="0.3">
      <c r="A109" s="1" t="s">
        <v>508</v>
      </c>
      <c r="B109" t="s">
        <v>434</v>
      </c>
      <c r="C109" t="s">
        <v>99</v>
      </c>
      <c r="D109" t="s">
        <v>509</v>
      </c>
      <c r="E109" t="s">
        <v>505</v>
      </c>
      <c r="F109" t="s">
        <v>31</v>
      </c>
      <c r="G109" t="s">
        <v>443</v>
      </c>
      <c r="H109" t="s">
        <v>49</v>
      </c>
      <c r="I109" t="s">
        <v>510</v>
      </c>
      <c r="J109" t="s">
        <v>51</v>
      </c>
      <c r="K109" t="s">
        <v>343</v>
      </c>
      <c r="L109" t="s">
        <v>36</v>
      </c>
      <c r="M109" t="s">
        <v>507</v>
      </c>
      <c r="P109" t="s">
        <v>156</v>
      </c>
      <c r="Q109" t="s">
        <v>157</v>
      </c>
      <c r="R109" t="s">
        <v>158</v>
      </c>
      <c r="T109" t="s">
        <v>159</v>
      </c>
    </row>
    <row r="110" spans="1:28" ht="28.8" x14ac:dyDescent="0.3">
      <c r="A110" s="1" t="s">
        <v>511</v>
      </c>
      <c r="B110" t="s">
        <v>434</v>
      </c>
      <c r="C110">
        <v>1178</v>
      </c>
      <c r="D110" t="s">
        <v>512</v>
      </c>
      <c r="E110" t="s">
        <v>276</v>
      </c>
      <c r="F110" t="s">
        <v>31</v>
      </c>
      <c r="G110" t="s">
        <v>443</v>
      </c>
      <c r="H110" t="s">
        <v>49</v>
      </c>
      <c r="I110" t="s">
        <v>513</v>
      </c>
      <c r="J110" t="s">
        <v>34</v>
      </c>
      <c r="K110" t="s">
        <v>35</v>
      </c>
      <c r="L110" t="s">
        <v>181</v>
      </c>
      <c r="M110" t="s">
        <v>473</v>
      </c>
      <c r="T110" t="s">
        <v>279</v>
      </c>
    </row>
    <row r="111" spans="1:28" ht="43.2" x14ac:dyDescent="0.3">
      <c r="A111" s="1" t="s">
        <v>261</v>
      </c>
      <c r="B111" t="s">
        <v>434</v>
      </c>
      <c r="C111" t="s">
        <v>262</v>
      </c>
      <c r="D111" t="s">
        <v>514</v>
      </c>
      <c r="E111" t="s">
        <v>170</v>
      </c>
      <c r="F111" t="s">
        <v>31</v>
      </c>
      <c r="G111" t="s">
        <v>264</v>
      </c>
      <c r="H111" t="s">
        <v>49</v>
      </c>
      <c r="I111" t="s">
        <v>265</v>
      </c>
      <c r="J111" t="s">
        <v>34</v>
      </c>
      <c r="K111" t="s">
        <v>35</v>
      </c>
      <c r="L111" t="s">
        <v>173</v>
      </c>
      <c r="M111" t="s">
        <v>174</v>
      </c>
      <c r="P111" t="s">
        <v>170</v>
      </c>
      <c r="Q111" t="s">
        <v>266</v>
      </c>
      <c r="R111" t="s">
        <v>175</v>
      </c>
      <c r="S111" t="s">
        <v>267</v>
      </c>
      <c r="T111" t="s">
        <v>176</v>
      </c>
      <c r="U111" t="s">
        <v>268</v>
      </c>
    </row>
    <row r="112" spans="1:28" ht="28.8" x14ac:dyDescent="0.3">
      <c r="A112" s="1" t="s">
        <v>515</v>
      </c>
      <c r="B112" t="s">
        <v>434</v>
      </c>
      <c r="C112" t="s">
        <v>516</v>
      </c>
      <c r="D112" t="s">
        <v>517</v>
      </c>
      <c r="E112" t="s">
        <v>518</v>
      </c>
      <c r="F112" t="s">
        <v>519</v>
      </c>
      <c r="L112" t="s">
        <v>36</v>
      </c>
      <c r="M112" t="s">
        <v>520</v>
      </c>
      <c r="V112" t="s">
        <v>521</v>
      </c>
      <c r="W112" t="s">
        <v>522</v>
      </c>
      <c r="Y112" t="s">
        <v>523</v>
      </c>
      <c r="Z112" t="s">
        <v>135</v>
      </c>
      <c r="AA112" t="s">
        <v>524</v>
      </c>
      <c r="AB112" t="s">
        <v>525</v>
      </c>
    </row>
    <row r="113" spans="1:28" ht="28.8" x14ac:dyDescent="0.3">
      <c r="A113" s="1" t="s">
        <v>526</v>
      </c>
      <c r="B113" t="s">
        <v>434</v>
      </c>
      <c r="C113" t="s">
        <v>527</v>
      </c>
      <c r="D113" t="s">
        <v>528</v>
      </c>
      <c r="E113" t="s">
        <v>518</v>
      </c>
      <c r="F113" t="s">
        <v>519</v>
      </c>
      <c r="L113" t="s">
        <v>36</v>
      </c>
      <c r="M113" t="s">
        <v>529</v>
      </c>
      <c r="V113" t="s">
        <v>521</v>
      </c>
      <c r="W113" t="s">
        <v>530</v>
      </c>
      <c r="Y113" t="s">
        <v>523</v>
      </c>
      <c r="Z113" t="s">
        <v>135</v>
      </c>
      <c r="AA113" t="s">
        <v>531</v>
      </c>
      <c r="AB113" t="s">
        <v>532</v>
      </c>
    </row>
    <row r="114" spans="1:28" ht="28.8" x14ac:dyDescent="0.3">
      <c r="A114" s="1" t="s">
        <v>533</v>
      </c>
      <c r="B114" t="s">
        <v>434</v>
      </c>
      <c r="C114" t="s">
        <v>527</v>
      </c>
      <c r="D114" t="s">
        <v>534</v>
      </c>
      <c r="E114" t="s">
        <v>518</v>
      </c>
      <c r="F114" t="s">
        <v>519</v>
      </c>
      <c r="L114" t="s">
        <v>36</v>
      </c>
      <c r="M114" t="s">
        <v>529</v>
      </c>
      <c r="V114" t="s">
        <v>521</v>
      </c>
      <c r="W114" t="s">
        <v>530</v>
      </c>
      <c r="Y114" t="s">
        <v>523</v>
      </c>
      <c r="Z114" t="s">
        <v>135</v>
      </c>
      <c r="AA114" t="s">
        <v>535</v>
      </c>
      <c r="AB114" t="s">
        <v>536</v>
      </c>
    </row>
    <row r="115" spans="1:28" ht="28.8" x14ac:dyDescent="0.3">
      <c r="A115" s="1" t="s">
        <v>537</v>
      </c>
      <c r="B115" t="s">
        <v>434</v>
      </c>
      <c r="C115" t="s">
        <v>527</v>
      </c>
      <c r="D115" t="s">
        <v>538</v>
      </c>
      <c r="E115" t="s">
        <v>518</v>
      </c>
      <c r="F115" t="s">
        <v>519</v>
      </c>
      <c r="L115" t="s">
        <v>36</v>
      </c>
      <c r="M115" t="s">
        <v>529</v>
      </c>
      <c r="V115" t="s">
        <v>521</v>
      </c>
      <c r="W115" t="s">
        <v>530</v>
      </c>
      <c r="Y115" t="s">
        <v>523</v>
      </c>
      <c r="Z115" t="s">
        <v>135</v>
      </c>
      <c r="AA115" t="s">
        <v>539</v>
      </c>
      <c r="AB115" t="s">
        <v>540</v>
      </c>
    </row>
    <row r="116" spans="1:28" x14ac:dyDescent="0.3">
      <c r="A116" s="1" t="s">
        <v>541</v>
      </c>
      <c r="B116" t="s">
        <v>434</v>
      </c>
      <c r="C116" t="s">
        <v>527</v>
      </c>
      <c r="D116" t="s">
        <v>542</v>
      </c>
      <c r="E116" t="s">
        <v>518</v>
      </c>
      <c r="F116" t="s">
        <v>519</v>
      </c>
      <c r="L116" t="s">
        <v>36</v>
      </c>
      <c r="M116" t="s">
        <v>529</v>
      </c>
      <c r="V116" t="s">
        <v>521</v>
      </c>
      <c r="W116" t="s">
        <v>530</v>
      </c>
      <c r="Y116" t="s">
        <v>523</v>
      </c>
      <c r="Z116" t="s">
        <v>135</v>
      </c>
      <c r="AA116" t="s">
        <v>543</v>
      </c>
      <c r="AB116" t="s">
        <v>540</v>
      </c>
    </row>
    <row r="117" spans="1:28" ht="28.8" x14ac:dyDescent="0.3">
      <c r="A117" s="1" t="s">
        <v>544</v>
      </c>
      <c r="B117" t="s">
        <v>434</v>
      </c>
      <c r="C117" t="s">
        <v>545</v>
      </c>
      <c r="D117" t="s">
        <v>546</v>
      </c>
    </row>
    <row r="118" spans="1:28" x14ac:dyDescent="0.3">
      <c r="A118" s="1" t="s">
        <v>547</v>
      </c>
      <c r="B118" t="s">
        <v>434</v>
      </c>
      <c r="C118">
        <v>1255</v>
      </c>
      <c r="D118" t="s">
        <v>548</v>
      </c>
      <c r="E118" t="s">
        <v>549</v>
      </c>
      <c r="F118" t="s">
        <v>31</v>
      </c>
      <c r="G118" t="s">
        <v>443</v>
      </c>
      <c r="H118" t="s">
        <v>49</v>
      </c>
      <c r="I118" t="s">
        <v>472</v>
      </c>
      <c r="J118" t="s">
        <v>34</v>
      </c>
      <c r="K118" t="s">
        <v>35</v>
      </c>
      <c r="L118" t="s">
        <v>181</v>
      </c>
      <c r="M118" t="s">
        <v>550</v>
      </c>
      <c r="T118" t="s">
        <v>551</v>
      </c>
      <c r="U118" t="s">
        <v>552</v>
      </c>
    </row>
    <row r="119" spans="1:28" x14ac:dyDescent="0.3">
      <c r="A119" s="1" t="s">
        <v>553</v>
      </c>
      <c r="B119" t="s">
        <v>434</v>
      </c>
      <c r="C119" t="s">
        <v>226</v>
      </c>
      <c r="D119" t="s">
        <v>554</v>
      </c>
      <c r="E119" t="s">
        <v>549</v>
      </c>
      <c r="F119" t="s">
        <v>31</v>
      </c>
      <c r="G119" t="s">
        <v>443</v>
      </c>
      <c r="H119" t="s">
        <v>49</v>
      </c>
      <c r="I119" t="s">
        <v>555</v>
      </c>
      <c r="J119" t="s">
        <v>34</v>
      </c>
      <c r="K119" t="s">
        <v>35</v>
      </c>
      <c r="L119" t="s">
        <v>181</v>
      </c>
      <c r="M119" t="s">
        <v>556</v>
      </c>
      <c r="T119" t="s">
        <v>551</v>
      </c>
      <c r="U119" t="s">
        <v>552</v>
      </c>
    </row>
    <row r="120" spans="1:28" x14ac:dyDescent="0.3">
      <c r="A120" s="1" t="s">
        <v>557</v>
      </c>
      <c r="B120" t="s">
        <v>434</v>
      </c>
      <c r="C120">
        <v>2310</v>
      </c>
      <c r="D120" t="s">
        <v>558</v>
      </c>
      <c r="E120" t="s">
        <v>549</v>
      </c>
      <c r="F120" t="s">
        <v>31</v>
      </c>
      <c r="G120" t="s">
        <v>443</v>
      </c>
      <c r="H120" t="s">
        <v>49</v>
      </c>
      <c r="I120" t="s">
        <v>472</v>
      </c>
      <c r="J120" t="s">
        <v>34</v>
      </c>
      <c r="K120" t="s">
        <v>35</v>
      </c>
      <c r="L120" t="s">
        <v>181</v>
      </c>
      <c r="M120" t="s">
        <v>556</v>
      </c>
      <c r="T120" t="s">
        <v>551</v>
      </c>
      <c r="U120" t="s">
        <v>552</v>
      </c>
    </row>
    <row r="121" spans="1:28" ht="28.8" x14ac:dyDescent="0.3">
      <c r="A121" s="1" t="s">
        <v>559</v>
      </c>
      <c r="B121" t="s">
        <v>434</v>
      </c>
      <c r="C121" t="s">
        <v>516</v>
      </c>
      <c r="D121" t="s">
        <v>560</v>
      </c>
      <c r="E121" t="s">
        <v>340</v>
      </c>
      <c r="F121" t="s">
        <v>31</v>
      </c>
      <c r="G121" t="s">
        <v>561</v>
      </c>
      <c r="H121" t="s">
        <v>49</v>
      </c>
      <c r="I121" t="s">
        <v>562</v>
      </c>
      <c r="J121" t="s">
        <v>34</v>
      </c>
      <c r="K121" t="s">
        <v>35</v>
      </c>
      <c r="L121" t="s">
        <v>36</v>
      </c>
      <c r="M121" t="s">
        <v>563</v>
      </c>
      <c r="P121" t="s">
        <v>564</v>
      </c>
      <c r="Q121" t="s">
        <v>565</v>
      </c>
      <c r="R121" t="s">
        <v>566</v>
      </c>
      <c r="S121" t="s">
        <v>567</v>
      </c>
      <c r="T121" t="s">
        <v>568</v>
      </c>
      <c r="U121" t="s">
        <v>569</v>
      </c>
    </row>
    <row r="122" spans="1:28" ht="28.8" x14ac:dyDescent="0.3">
      <c r="A122" s="1" t="s">
        <v>570</v>
      </c>
      <c r="B122" t="s">
        <v>434</v>
      </c>
      <c r="C122" t="s">
        <v>470</v>
      </c>
      <c r="D122" t="s">
        <v>571</v>
      </c>
      <c r="E122" t="s">
        <v>572</v>
      </c>
      <c r="F122" t="s">
        <v>31</v>
      </c>
      <c r="G122" t="s">
        <v>443</v>
      </c>
      <c r="I122" t="s">
        <v>230</v>
      </c>
      <c r="J122" t="s">
        <v>34</v>
      </c>
      <c r="K122" t="s">
        <v>35</v>
      </c>
      <c r="L122" t="s">
        <v>36</v>
      </c>
      <c r="M122" t="s">
        <v>573</v>
      </c>
      <c r="P122" t="s">
        <v>574</v>
      </c>
      <c r="Q122" t="s">
        <v>575</v>
      </c>
      <c r="R122" t="s">
        <v>576</v>
      </c>
      <c r="S122" t="s">
        <v>577</v>
      </c>
      <c r="T122" t="s">
        <v>578</v>
      </c>
      <c r="U122" t="s">
        <v>579</v>
      </c>
    </row>
    <row r="123" spans="1:28" ht="28.8" x14ac:dyDescent="0.3">
      <c r="A123" s="1" t="s">
        <v>580</v>
      </c>
      <c r="B123" t="s">
        <v>434</v>
      </c>
      <c r="C123">
        <v>2457</v>
      </c>
      <c r="D123" t="s">
        <v>581</v>
      </c>
      <c r="E123" t="s">
        <v>572</v>
      </c>
      <c r="F123" t="s">
        <v>31</v>
      </c>
      <c r="G123" t="s">
        <v>443</v>
      </c>
      <c r="I123" t="s">
        <v>230</v>
      </c>
      <c r="J123" t="s">
        <v>34</v>
      </c>
      <c r="K123" t="s">
        <v>35</v>
      </c>
      <c r="L123" t="s">
        <v>36</v>
      </c>
      <c r="M123" t="s">
        <v>573</v>
      </c>
      <c r="P123" t="s">
        <v>574</v>
      </c>
      <c r="Q123" t="s">
        <v>575</v>
      </c>
      <c r="R123" t="s">
        <v>576</v>
      </c>
      <c r="S123" t="s">
        <v>577</v>
      </c>
      <c r="T123" t="s">
        <v>578</v>
      </c>
      <c r="U123" t="s">
        <v>579</v>
      </c>
    </row>
    <row r="124" spans="1:28" ht="28.8" x14ac:dyDescent="0.3">
      <c r="A124" s="1" t="s">
        <v>582</v>
      </c>
      <c r="B124" t="s">
        <v>434</v>
      </c>
      <c r="C124">
        <v>1692</v>
      </c>
      <c r="D124" t="s">
        <v>583</v>
      </c>
      <c r="E124" t="s">
        <v>30</v>
      </c>
      <c r="F124" t="s">
        <v>31</v>
      </c>
      <c r="G124" t="s">
        <v>443</v>
      </c>
      <c r="I124" t="s">
        <v>230</v>
      </c>
      <c r="J124" t="s">
        <v>34</v>
      </c>
      <c r="K124" t="s">
        <v>35</v>
      </c>
      <c r="L124" t="s">
        <v>36</v>
      </c>
      <c r="M124" t="s">
        <v>573</v>
      </c>
      <c r="P124" t="s">
        <v>574</v>
      </c>
      <c r="Q124" t="s">
        <v>575</v>
      </c>
      <c r="R124" t="s">
        <v>576</v>
      </c>
      <c r="S124" t="s">
        <v>577</v>
      </c>
      <c r="T124" t="s">
        <v>578</v>
      </c>
      <c r="U124" t="s">
        <v>579</v>
      </c>
    </row>
    <row r="125" spans="1:28" x14ac:dyDescent="0.3">
      <c r="A125" s="1" t="s">
        <v>584</v>
      </c>
      <c r="B125" t="s">
        <v>434</v>
      </c>
      <c r="C125" t="s">
        <v>88</v>
      </c>
      <c r="D125" t="s">
        <v>585</v>
      </c>
      <c r="E125" t="s">
        <v>30</v>
      </c>
      <c r="F125" t="s">
        <v>31</v>
      </c>
      <c r="G125" t="s">
        <v>443</v>
      </c>
      <c r="H125" t="s">
        <v>49</v>
      </c>
      <c r="I125" t="s">
        <v>586</v>
      </c>
      <c r="J125" t="s">
        <v>34</v>
      </c>
      <c r="K125" t="s">
        <v>35</v>
      </c>
      <c r="L125" t="s">
        <v>36</v>
      </c>
      <c r="M125" t="s">
        <v>587</v>
      </c>
    </row>
    <row r="126" spans="1:28" x14ac:dyDescent="0.3">
      <c r="A126" s="1" t="s">
        <v>588</v>
      </c>
      <c r="B126" t="s">
        <v>434</v>
      </c>
      <c r="C126" t="s">
        <v>589</v>
      </c>
      <c r="D126" t="s">
        <v>590</v>
      </c>
      <c r="E126" t="s">
        <v>30</v>
      </c>
      <c r="F126" t="s">
        <v>31</v>
      </c>
      <c r="G126" t="s">
        <v>443</v>
      </c>
      <c r="H126" t="s">
        <v>49</v>
      </c>
      <c r="I126" t="s">
        <v>586</v>
      </c>
      <c r="J126" t="s">
        <v>34</v>
      </c>
      <c r="K126" t="s">
        <v>35</v>
      </c>
      <c r="L126" t="s">
        <v>36</v>
      </c>
      <c r="M126" t="s">
        <v>587</v>
      </c>
    </row>
    <row r="127" spans="1:28" ht="28.8" x14ac:dyDescent="0.3">
      <c r="A127" s="1" t="s">
        <v>591</v>
      </c>
      <c r="B127" t="s">
        <v>434</v>
      </c>
      <c r="C127">
        <v>1100</v>
      </c>
      <c r="D127" t="s">
        <v>592</v>
      </c>
      <c r="E127" t="s">
        <v>30</v>
      </c>
      <c r="F127" t="s">
        <v>31</v>
      </c>
      <c r="G127" t="s">
        <v>443</v>
      </c>
      <c r="I127" t="s">
        <v>593</v>
      </c>
      <c r="J127" t="s">
        <v>34</v>
      </c>
      <c r="K127" t="s">
        <v>35</v>
      </c>
      <c r="L127" t="s">
        <v>36</v>
      </c>
      <c r="M127" t="s">
        <v>594</v>
      </c>
      <c r="P127" t="s">
        <v>595</v>
      </c>
      <c r="Q127" t="s">
        <v>596</v>
      </c>
      <c r="R127" t="s">
        <v>597</v>
      </c>
      <c r="T127" t="s">
        <v>598</v>
      </c>
    </row>
    <row r="128" spans="1:28" ht="28.8" x14ac:dyDescent="0.3">
      <c r="A128" s="1" t="s">
        <v>599</v>
      </c>
      <c r="B128" t="s">
        <v>434</v>
      </c>
      <c r="C128" t="s">
        <v>409</v>
      </c>
      <c r="D128" t="s">
        <v>600</v>
      </c>
      <c r="E128" t="s">
        <v>282</v>
      </c>
      <c r="F128" t="s">
        <v>31</v>
      </c>
      <c r="G128" t="s">
        <v>443</v>
      </c>
      <c r="I128" t="s">
        <v>412</v>
      </c>
      <c r="J128" t="s">
        <v>51</v>
      </c>
      <c r="K128" t="s">
        <v>343</v>
      </c>
      <c r="L128" t="s">
        <v>36</v>
      </c>
      <c r="M128" t="s">
        <v>413</v>
      </c>
      <c r="T128" t="s">
        <v>386</v>
      </c>
    </row>
    <row r="129" spans="1:21" x14ac:dyDescent="0.3">
      <c r="A129" s="1" t="s">
        <v>601</v>
      </c>
      <c r="B129" t="s">
        <v>434</v>
      </c>
      <c r="C129" t="s">
        <v>602</v>
      </c>
      <c r="D129" t="s">
        <v>603</v>
      </c>
      <c r="E129" t="s">
        <v>282</v>
      </c>
      <c r="F129" t="s">
        <v>31</v>
      </c>
      <c r="G129" t="s">
        <v>443</v>
      </c>
      <c r="I129" t="s">
        <v>405</v>
      </c>
      <c r="J129" t="s">
        <v>51</v>
      </c>
      <c r="K129" t="s">
        <v>343</v>
      </c>
      <c r="L129" t="s">
        <v>36</v>
      </c>
      <c r="M129" t="s">
        <v>413</v>
      </c>
      <c r="T129" t="s">
        <v>386</v>
      </c>
    </row>
    <row r="130" spans="1:21" ht="28.8" x14ac:dyDescent="0.3">
      <c r="A130" s="1" t="s">
        <v>604</v>
      </c>
      <c r="B130" t="s">
        <v>434</v>
      </c>
      <c r="C130" t="s">
        <v>57</v>
      </c>
      <c r="D130" t="s">
        <v>605</v>
      </c>
      <c r="E130" t="s">
        <v>282</v>
      </c>
      <c r="F130" t="s">
        <v>31</v>
      </c>
      <c r="G130" t="s">
        <v>561</v>
      </c>
      <c r="I130" t="s">
        <v>412</v>
      </c>
      <c r="J130" t="s">
        <v>51</v>
      </c>
      <c r="K130" t="s">
        <v>343</v>
      </c>
      <c r="L130" t="s">
        <v>36</v>
      </c>
      <c r="M130" t="s">
        <v>413</v>
      </c>
      <c r="T130" t="s">
        <v>386</v>
      </c>
    </row>
    <row r="131" spans="1:21" x14ac:dyDescent="0.3">
      <c r="A131" s="1" t="s">
        <v>606</v>
      </c>
      <c r="B131" t="s">
        <v>434</v>
      </c>
      <c r="C131">
        <v>1008</v>
      </c>
      <c r="D131" t="s">
        <v>607</v>
      </c>
      <c r="E131" t="s">
        <v>282</v>
      </c>
      <c r="F131" t="s">
        <v>31</v>
      </c>
      <c r="G131" t="s">
        <v>443</v>
      </c>
      <c r="I131" t="s">
        <v>608</v>
      </c>
      <c r="J131" t="s">
        <v>51</v>
      </c>
      <c r="K131" t="s">
        <v>343</v>
      </c>
      <c r="L131" t="s">
        <v>36</v>
      </c>
      <c r="M131" t="s">
        <v>413</v>
      </c>
      <c r="T131" t="s">
        <v>386</v>
      </c>
    </row>
    <row r="132" spans="1:21" ht="28.8" x14ac:dyDescent="0.3">
      <c r="A132" s="1" t="s">
        <v>609</v>
      </c>
      <c r="B132" t="s">
        <v>434</v>
      </c>
      <c r="C132" t="s">
        <v>610</v>
      </c>
      <c r="D132" t="s">
        <v>611</v>
      </c>
      <c r="E132" t="s">
        <v>282</v>
      </c>
      <c r="F132" t="s">
        <v>31</v>
      </c>
      <c r="G132" t="s">
        <v>561</v>
      </c>
      <c r="I132" t="s">
        <v>612</v>
      </c>
      <c r="K132" t="s">
        <v>343</v>
      </c>
      <c r="L132" t="s">
        <v>36</v>
      </c>
      <c r="M132" t="s">
        <v>613</v>
      </c>
      <c r="R132" t="s">
        <v>385</v>
      </c>
      <c r="S132" t="s">
        <v>614</v>
      </c>
      <c r="T132" t="s">
        <v>386</v>
      </c>
    </row>
    <row r="133" spans="1:21" ht="28.8" x14ac:dyDescent="0.3">
      <c r="A133" s="1" t="s">
        <v>615</v>
      </c>
      <c r="B133" t="s">
        <v>434</v>
      </c>
      <c r="C133">
        <v>1404</v>
      </c>
      <c r="D133" t="s">
        <v>616</v>
      </c>
      <c r="E133" t="s">
        <v>282</v>
      </c>
      <c r="F133" t="s">
        <v>31</v>
      </c>
      <c r="G133" t="s">
        <v>561</v>
      </c>
      <c r="I133" t="s">
        <v>608</v>
      </c>
      <c r="J133" t="s">
        <v>51</v>
      </c>
      <c r="K133" t="s">
        <v>343</v>
      </c>
      <c r="L133" t="s">
        <v>36</v>
      </c>
      <c r="M133" t="s">
        <v>413</v>
      </c>
      <c r="T133" t="s">
        <v>386</v>
      </c>
    </row>
    <row r="134" spans="1:21" ht="28.8" x14ac:dyDescent="0.3">
      <c r="A134" s="1" t="s">
        <v>415</v>
      </c>
      <c r="B134" t="s">
        <v>434</v>
      </c>
      <c r="C134" t="s">
        <v>400</v>
      </c>
      <c r="D134" t="s">
        <v>617</v>
      </c>
      <c r="E134" t="s">
        <v>282</v>
      </c>
      <c r="F134" t="s">
        <v>63</v>
      </c>
      <c r="G134" t="s">
        <v>404</v>
      </c>
      <c r="I134" t="s">
        <v>417</v>
      </c>
      <c r="K134" t="s">
        <v>35</v>
      </c>
      <c r="L134" t="s">
        <v>36</v>
      </c>
      <c r="M134" t="s">
        <v>418</v>
      </c>
      <c r="O134" t="s">
        <v>419</v>
      </c>
      <c r="T134" t="s">
        <v>406</v>
      </c>
    </row>
    <row r="135" spans="1:21" ht="28.8" x14ac:dyDescent="0.3">
      <c r="A135" s="1" t="s">
        <v>618</v>
      </c>
      <c r="B135" t="s">
        <v>434</v>
      </c>
      <c r="C135">
        <v>1755</v>
      </c>
      <c r="D135" t="s">
        <v>619</v>
      </c>
      <c r="E135" t="s">
        <v>282</v>
      </c>
      <c r="F135" t="s">
        <v>31</v>
      </c>
      <c r="G135" t="s">
        <v>264</v>
      </c>
      <c r="I135" t="s">
        <v>620</v>
      </c>
      <c r="J135" t="s">
        <v>51</v>
      </c>
      <c r="K135" t="s">
        <v>343</v>
      </c>
      <c r="L135" t="s">
        <v>36</v>
      </c>
      <c r="M135" t="s">
        <v>621</v>
      </c>
      <c r="T135" t="s">
        <v>386</v>
      </c>
    </row>
    <row r="136" spans="1:21" ht="28.8" x14ac:dyDescent="0.3">
      <c r="A136" s="1" t="s">
        <v>622</v>
      </c>
      <c r="B136" t="s">
        <v>434</v>
      </c>
      <c r="C136" t="s">
        <v>149</v>
      </c>
      <c r="D136" t="s">
        <v>623</v>
      </c>
      <c r="E136" t="s">
        <v>282</v>
      </c>
      <c r="F136" t="s">
        <v>31</v>
      </c>
      <c r="G136" t="s">
        <v>264</v>
      </c>
      <c r="I136" t="s">
        <v>624</v>
      </c>
      <c r="J136" t="s">
        <v>51</v>
      </c>
      <c r="K136" t="s">
        <v>343</v>
      </c>
      <c r="L136" t="s">
        <v>36</v>
      </c>
      <c r="M136" t="s">
        <v>621</v>
      </c>
      <c r="T136" t="s">
        <v>386</v>
      </c>
    </row>
    <row r="137" spans="1:21" ht="28.8" x14ac:dyDescent="0.3">
      <c r="A137" s="1" t="s">
        <v>625</v>
      </c>
      <c r="B137" t="s">
        <v>434</v>
      </c>
      <c r="C137" t="s">
        <v>626</v>
      </c>
      <c r="D137" t="s">
        <v>627</v>
      </c>
      <c r="E137" t="s">
        <v>30</v>
      </c>
      <c r="F137" t="s">
        <v>31</v>
      </c>
      <c r="G137" t="s">
        <v>443</v>
      </c>
      <c r="H137" t="s">
        <v>49</v>
      </c>
      <c r="I137" t="s">
        <v>628</v>
      </c>
      <c r="J137" t="s">
        <v>34</v>
      </c>
      <c r="K137" t="s">
        <v>35</v>
      </c>
      <c r="L137" t="s">
        <v>181</v>
      </c>
      <c r="M137" t="s">
        <v>445</v>
      </c>
      <c r="P137" t="s">
        <v>446</v>
      </c>
      <c r="Q137" t="s">
        <v>447</v>
      </c>
      <c r="R137" t="s">
        <v>629</v>
      </c>
      <c r="T137" t="s">
        <v>449</v>
      </c>
      <c r="U137" t="s">
        <v>450</v>
      </c>
    </row>
    <row r="138" spans="1:21" ht="28.8" x14ac:dyDescent="0.3">
      <c r="A138" s="1" t="s">
        <v>630</v>
      </c>
      <c r="B138" t="s">
        <v>434</v>
      </c>
      <c r="C138" t="s">
        <v>88</v>
      </c>
      <c r="D138" t="s">
        <v>631</v>
      </c>
      <c r="E138" t="s">
        <v>30</v>
      </c>
      <c r="F138" t="s">
        <v>31</v>
      </c>
      <c r="G138" t="s">
        <v>443</v>
      </c>
      <c r="H138" t="s">
        <v>49</v>
      </c>
      <c r="I138" t="s">
        <v>632</v>
      </c>
      <c r="J138" t="s">
        <v>34</v>
      </c>
      <c r="K138" t="s">
        <v>35</v>
      </c>
      <c r="L138" t="s">
        <v>181</v>
      </c>
      <c r="M138" t="s">
        <v>445</v>
      </c>
      <c r="P138" t="s">
        <v>446</v>
      </c>
      <c r="Q138" t="s">
        <v>447</v>
      </c>
      <c r="R138" t="s">
        <v>629</v>
      </c>
      <c r="T138" t="s">
        <v>449</v>
      </c>
      <c r="U138" t="s">
        <v>450</v>
      </c>
    </row>
    <row r="139" spans="1:21" ht="28.8" x14ac:dyDescent="0.3">
      <c r="A139" s="1" t="s">
        <v>633</v>
      </c>
      <c r="B139" t="s">
        <v>434</v>
      </c>
      <c r="C139" t="s">
        <v>440</v>
      </c>
      <c r="D139" t="s">
        <v>634</v>
      </c>
      <c r="E139" t="s">
        <v>30</v>
      </c>
      <c r="F139" t="s">
        <v>31</v>
      </c>
      <c r="G139" t="s">
        <v>443</v>
      </c>
      <c r="H139" t="s">
        <v>49</v>
      </c>
      <c r="I139" t="s">
        <v>635</v>
      </c>
      <c r="J139" t="s">
        <v>34</v>
      </c>
      <c r="K139" t="s">
        <v>35</v>
      </c>
      <c r="L139" t="s">
        <v>181</v>
      </c>
      <c r="M139" t="s">
        <v>445</v>
      </c>
      <c r="P139" t="s">
        <v>446</v>
      </c>
      <c r="Q139" t="s">
        <v>447</v>
      </c>
      <c r="R139" t="s">
        <v>629</v>
      </c>
      <c r="T139" t="s">
        <v>449</v>
      </c>
      <c r="U139" t="s">
        <v>450</v>
      </c>
    </row>
    <row r="140" spans="1:21" ht="28.8" x14ac:dyDescent="0.3">
      <c r="A140" s="1" t="s">
        <v>636</v>
      </c>
      <c r="B140" t="s">
        <v>434</v>
      </c>
      <c r="C140" t="s">
        <v>637</v>
      </c>
      <c r="D140" t="s">
        <v>638</v>
      </c>
      <c r="E140" t="s">
        <v>30</v>
      </c>
      <c r="F140" t="s">
        <v>31</v>
      </c>
      <c r="G140" t="s">
        <v>443</v>
      </c>
      <c r="H140" t="s">
        <v>49</v>
      </c>
      <c r="I140" t="s">
        <v>639</v>
      </c>
      <c r="J140" t="s">
        <v>51</v>
      </c>
      <c r="K140" t="s">
        <v>35</v>
      </c>
      <c r="L140" t="s">
        <v>181</v>
      </c>
      <c r="M140" t="s">
        <v>445</v>
      </c>
      <c r="P140" t="s">
        <v>446</v>
      </c>
      <c r="Q140" t="s">
        <v>447</v>
      </c>
      <c r="R140" t="s">
        <v>629</v>
      </c>
      <c r="T140" t="s">
        <v>449</v>
      </c>
      <c r="U140" t="s">
        <v>450</v>
      </c>
    </row>
    <row r="141" spans="1:21" ht="28.8" x14ac:dyDescent="0.3">
      <c r="A141" s="1" t="s">
        <v>640</v>
      </c>
      <c r="B141" t="s">
        <v>434</v>
      </c>
      <c r="C141" t="s">
        <v>641</v>
      </c>
      <c r="D141" t="s">
        <v>642</v>
      </c>
      <c r="E141" t="s">
        <v>30</v>
      </c>
      <c r="F141" t="s">
        <v>31</v>
      </c>
      <c r="G141" t="s">
        <v>443</v>
      </c>
      <c r="H141" t="s">
        <v>49</v>
      </c>
      <c r="I141" t="s">
        <v>643</v>
      </c>
      <c r="J141" t="s">
        <v>51</v>
      </c>
      <c r="K141" t="s">
        <v>35</v>
      </c>
      <c r="L141" t="s">
        <v>181</v>
      </c>
      <c r="M141" t="s">
        <v>445</v>
      </c>
      <c r="P141" t="s">
        <v>446</v>
      </c>
      <c r="Q141" t="s">
        <v>458</v>
      </c>
      <c r="R141" t="s">
        <v>629</v>
      </c>
      <c r="T141" t="s">
        <v>449</v>
      </c>
      <c r="U141" t="s">
        <v>450</v>
      </c>
    </row>
    <row r="142" spans="1:21" ht="28.8" x14ac:dyDescent="0.3">
      <c r="A142" s="1" t="s">
        <v>644</v>
      </c>
      <c r="B142" t="s">
        <v>434</v>
      </c>
      <c r="C142" t="s">
        <v>645</v>
      </c>
      <c r="D142" t="s">
        <v>646</v>
      </c>
      <c r="E142" t="s">
        <v>30</v>
      </c>
      <c r="F142" t="s">
        <v>31</v>
      </c>
      <c r="G142" t="s">
        <v>443</v>
      </c>
      <c r="H142" t="s">
        <v>49</v>
      </c>
      <c r="I142" t="s">
        <v>647</v>
      </c>
      <c r="J142" t="s">
        <v>51</v>
      </c>
      <c r="K142" t="s">
        <v>35</v>
      </c>
      <c r="L142" t="s">
        <v>181</v>
      </c>
      <c r="M142" t="s">
        <v>445</v>
      </c>
      <c r="P142" t="s">
        <v>446</v>
      </c>
      <c r="Q142" t="s">
        <v>447</v>
      </c>
      <c r="R142" t="s">
        <v>629</v>
      </c>
      <c r="T142" t="s">
        <v>449</v>
      </c>
      <c r="U142" t="s">
        <v>450</v>
      </c>
    </row>
    <row r="143" spans="1:21" ht="28.8" x14ac:dyDescent="0.3">
      <c r="A143" s="1" t="s">
        <v>648</v>
      </c>
      <c r="B143" t="s">
        <v>434</v>
      </c>
      <c r="C143" t="s">
        <v>649</v>
      </c>
      <c r="D143" t="s">
        <v>650</v>
      </c>
      <c r="E143" t="s">
        <v>30</v>
      </c>
      <c r="F143" t="s">
        <v>31</v>
      </c>
      <c r="G143" t="s">
        <v>443</v>
      </c>
      <c r="H143" t="s">
        <v>49</v>
      </c>
      <c r="I143" t="s">
        <v>651</v>
      </c>
      <c r="J143" t="s">
        <v>51</v>
      </c>
      <c r="K143" t="s">
        <v>35</v>
      </c>
      <c r="L143" t="s">
        <v>181</v>
      </c>
      <c r="M143" t="s">
        <v>445</v>
      </c>
      <c r="P143" t="s">
        <v>446</v>
      </c>
      <c r="Q143" t="s">
        <v>447</v>
      </c>
      <c r="R143" t="s">
        <v>629</v>
      </c>
      <c r="T143" t="s">
        <v>449</v>
      </c>
      <c r="U143" t="s">
        <v>450</v>
      </c>
    </row>
    <row r="144" spans="1:21" ht="28.8" x14ac:dyDescent="0.3">
      <c r="A144" s="1" t="s">
        <v>652</v>
      </c>
      <c r="B144" t="s">
        <v>434</v>
      </c>
      <c r="C144">
        <v>1040</v>
      </c>
      <c r="D144" t="s">
        <v>653</v>
      </c>
      <c r="E144" t="s">
        <v>30</v>
      </c>
      <c r="F144" t="s">
        <v>31</v>
      </c>
      <c r="G144" t="s">
        <v>443</v>
      </c>
      <c r="H144" t="s">
        <v>49</v>
      </c>
      <c r="I144" t="s">
        <v>654</v>
      </c>
      <c r="J144" t="s">
        <v>51</v>
      </c>
      <c r="K144" t="s">
        <v>35</v>
      </c>
      <c r="L144" t="s">
        <v>181</v>
      </c>
      <c r="M144" t="s">
        <v>445</v>
      </c>
      <c r="P144" t="s">
        <v>446</v>
      </c>
      <c r="Q144" t="s">
        <v>447</v>
      </c>
      <c r="R144" t="s">
        <v>629</v>
      </c>
      <c r="T144" t="s">
        <v>449</v>
      </c>
      <c r="U144" t="s">
        <v>450</v>
      </c>
    </row>
    <row r="145" spans="1:21" ht="28.8" x14ac:dyDescent="0.3">
      <c r="A145" s="1" t="s">
        <v>655</v>
      </c>
      <c r="B145" t="s">
        <v>434</v>
      </c>
      <c r="C145" t="s">
        <v>656</v>
      </c>
      <c r="D145" t="s">
        <v>657</v>
      </c>
      <c r="E145" t="s">
        <v>30</v>
      </c>
      <c r="F145" t="s">
        <v>31</v>
      </c>
      <c r="G145" t="s">
        <v>443</v>
      </c>
      <c r="H145" t="s">
        <v>49</v>
      </c>
      <c r="I145" t="s">
        <v>658</v>
      </c>
      <c r="J145" t="s">
        <v>51</v>
      </c>
      <c r="K145" t="s">
        <v>35</v>
      </c>
      <c r="L145" t="s">
        <v>181</v>
      </c>
      <c r="M145" t="s">
        <v>445</v>
      </c>
      <c r="P145" t="s">
        <v>446</v>
      </c>
      <c r="Q145" t="s">
        <v>458</v>
      </c>
      <c r="R145" t="s">
        <v>629</v>
      </c>
      <c r="T145" t="s">
        <v>449</v>
      </c>
      <c r="U145" t="s">
        <v>450</v>
      </c>
    </row>
    <row r="146" spans="1:21" ht="28.8" x14ac:dyDescent="0.3">
      <c r="A146" s="1" t="s">
        <v>659</v>
      </c>
      <c r="B146" t="s">
        <v>434</v>
      </c>
      <c r="C146" t="s">
        <v>660</v>
      </c>
      <c r="D146" t="s">
        <v>661</v>
      </c>
    </row>
    <row r="147" spans="1:21" ht="28.8" x14ac:dyDescent="0.3">
      <c r="A147" s="1" t="s">
        <v>662</v>
      </c>
      <c r="B147" t="s">
        <v>663</v>
      </c>
      <c r="C147" t="s">
        <v>664</v>
      </c>
      <c r="D147" t="s">
        <v>665</v>
      </c>
      <c r="E147" t="s">
        <v>151</v>
      </c>
      <c r="F147" t="s">
        <v>31</v>
      </c>
      <c r="G147" t="s">
        <v>666</v>
      </c>
      <c r="H147" t="s">
        <v>49</v>
      </c>
      <c r="I147" t="s">
        <v>153</v>
      </c>
      <c r="J147" t="s">
        <v>34</v>
      </c>
      <c r="K147" t="s">
        <v>35</v>
      </c>
      <c r="L147" t="s">
        <v>181</v>
      </c>
      <c r="M147" t="s">
        <v>667</v>
      </c>
      <c r="P147" t="s">
        <v>156</v>
      </c>
      <c r="Q147" t="s">
        <v>157</v>
      </c>
      <c r="R147" t="s">
        <v>158</v>
      </c>
      <c r="T147" t="s">
        <v>159</v>
      </c>
    </row>
    <row r="148" spans="1:21" ht="28.8" x14ac:dyDescent="0.3">
      <c r="A148" s="1" t="s">
        <v>668</v>
      </c>
      <c r="B148" t="s">
        <v>663</v>
      </c>
      <c r="C148" t="s">
        <v>589</v>
      </c>
      <c r="D148" t="s">
        <v>669</v>
      </c>
      <c r="E148" t="s">
        <v>151</v>
      </c>
      <c r="F148" t="s">
        <v>31</v>
      </c>
      <c r="G148" t="s">
        <v>666</v>
      </c>
      <c r="H148" t="s">
        <v>49</v>
      </c>
      <c r="I148" t="s">
        <v>670</v>
      </c>
      <c r="K148" t="s">
        <v>35</v>
      </c>
      <c r="L148" t="s">
        <v>181</v>
      </c>
      <c r="M148" t="s">
        <v>667</v>
      </c>
      <c r="P148" t="s">
        <v>156</v>
      </c>
      <c r="Q148" t="s">
        <v>157</v>
      </c>
      <c r="R148" t="s">
        <v>158</v>
      </c>
      <c r="T148" t="s">
        <v>159</v>
      </c>
    </row>
    <row r="149" spans="1:21" ht="28.8" x14ac:dyDescent="0.3">
      <c r="A149" s="1" t="s">
        <v>671</v>
      </c>
      <c r="B149" t="s">
        <v>663</v>
      </c>
      <c r="C149" t="s">
        <v>81</v>
      </c>
      <c r="D149" t="s">
        <v>672</v>
      </c>
      <c r="E149" t="s">
        <v>151</v>
      </c>
      <c r="F149" t="s">
        <v>31</v>
      </c>
      <c r="G149" t="s">
        <v>666</v>
      </c>
      <c r="H149" t="s">
        <v>49</v>
      </c>
      <c r="I149" t="s">
        <v>670</v>
      </c>
      <c r="K149" t="s">
        <v>35</v>
      </c>
      <c r="L149" t="s">
        <v>181</v>
      </c>
      <c r="M149" t="s">
        <v>667</v>
      </c>
      <c r="P149" t="s">
        <v>156</v>
      </c>
      <c r="Q149" t="s">
        <v>157</v>
      </c>
      <c r="R149" t="s">
        <v>158</v>
      </c>
      <c r="T149" t="s">
        <v>159</v>
      </c>
    </row>
    <row r="150" spans="1:21" ht="28.8" x14ac:dyDescent="0.3">
      <c r="A150" s="1" t="s">
        <v>673</v>
      </c>
      <c r="B150" t="s">
        <v>663</v>
      </c>
      <c r="C150" t="s">
        <v>674</v>
      </c>
      <c r="D150" t="s">
        <v>675</v>
      </c>
      <c r="E150" t="s">
        <v>151</v>
      </c>
      <c r="F150" t="s">
        <v>31</v>
      </c>
      <c r="G150" t="s">
        <v>666</v>
      </c>
      <c r="H150" t="s">
        <v>49</v>
      </c>
      <c r="I150" t="s">
        <v>153</v>
      </c>
      <c r="J150" t="s">
        <v>34</v>
      </c>
      <c r="K150" t="s">
        <v>35</v>
      </c>
      <c r="L150" t="s">
        <v>181</v>
      </c>
      <c r="M150" t="s">
        <v>667</v>
      </c>
      <c r="P150" t="s">
        <v>156</v>
      </c>
      <c r="Q150" t="s">
        <v>157</v>
      </c>
      <c r="R150" t="s">
        <v>158</v>
      </c>
      <c r="T150" t="s">
        <v>159</v>
      </c>
    </row>
    <row r="151" spans="1:21" ht="43.2" x14ac:dyDescent="0.3">
      <c r="A151" s="1" t="s">
        <v>676</v>
      </c>
      <c r="B151" t="s">
        <v>663</v>
      </c>
      <c r="C151" t="s">
        <v>677</v>
      </c>
      <c r="D151" t="s">
        <v>678</v>
      </c>
      <c r="E151" t="s">
        <v>30</v>
      </c>
      <c r="F151" t="s">
        <v>31</v>
      </c>
      <c r="G151" t="s">
        <v>679</v>
      </c>
      <c r="H151" t="s">
        <v>49</v>
      </c>
      <c r="I151" t="s">
        <v>680</v>
      </c>
      <c r="J151" t="s">
        <v>34</v>
      </c>
      <c r="K151" t="s">
        <v>343</v>
      </c>
      <c r="L151" t="s">
        <v>36</v>
      </c>
      <c r="M151" t="s">
        <v>681</v>
      </c>
    </row>
    <row r="152" spans="1:21" ht="43.2" x14ac:dyDescent="0.3">
      <c r="A152" s="1" t="s">
        <v>682</v>
      </c>
      <c r="B152" t="s">
        <v>663</v>
      </c>
      <c r="C152">
        <v>1389</v>
      </c>
      <c r="D152" t="s">
        <v>683</v>
      </c>
      <c r="E152" t="s">
        <v>30</v>
      </c>
      <c r="F152" t="s">
        <v>31</v>
      </c>
      <c r="G152" t="s">
        <v>679</v>
      </c>
      <c r="H152" t="s">
        <v>49</v>
      </c>
      <c r="I152" t="s">
        <v>684</v>
      </c>
      <c r="J152" t="s">
        <v>34</v>
      </c>
      <c r="K152" t="s">
        <v>343</v>
      </c>
      <c r="L152" t="s">
        <v>36</v>
      </c>
      <c r="M152" t="s">
        <v>681</v>
      </c>
    </row>
    <row r="153" spans="1:21" ht="43.2" x14ac:dyDescent="0.3">
      <c r="A153" s="1" t="s">
        <v>685</v>
      </c>
      <c r="B153" t="s">
        <v>663</v>
      </c>
      <c r="C153" t="s">
        <v>686</v>
      </c>
      <c r="D153" t="s">
        <v>687</v>
      </c>
      <c r="E153" t="s">
        <v>30</v>
      </c>
      <c r="F153" t="s">
        <v>31</v>
      </c>
      <c r="G153" t="s">
        <v>679</v>
      </c>
      <c r="H153" t="s">
        <v>49</v>
      </c>
      <c r="I153" t="s">
        <v>688</v>
      </c>
      <c r="J153" t="s">
        <v>34</v>
      </c>
      <c r="K153" t="s">
        <v>343</v>
      </c>
      <c r="L153" t="s">
        <v>36</v>
      </c>
      <c r="M153" t="s">
        <v>681</v>
      </c>
    </row>
    <row r="154" spans="1:21" ht="43.2" x14ac:dyDescent="0.3">
      <c r="A154" s="1" t="s">
        <v>689</v>
      </c>
      <c r="B154" t="s">
        <v>663</v>
      </c>
      <c r="C154">
        <v>1070</v>
      </c>
      <c r="D154" t="s">
        <v>690</v>
      </c>
      <c r="E154" t="s">
        <v>30</v>
      </c>
      <c r="F154" t="s">
        <v>31</v>
      </c>
      <c r="G154" t="s">
        <v>679</v>
      </c>
      <c r="H154" t="s">
        <v>49</v>
      </c>
      <c r="I154" t="s">
        <v>691</v>
      </c>
      <c r="J154" t="s">
        <v>34</v>
      </c>
      <c r="K154" t="s">
        <v>343</v>
      </c>
      <c r="L154" t="s">
        <v>36</v>
      </c>
      <c r="M154" t="s">
        <v>681</v>
      </c>
    </row>
    <row r="155" spans="1:21" ht="43.2" x14ac:dyDescent="0.3">
      <c r="A155" s="1" t="s">
        <v>692</v>
      </c>
      <c r="B155" t="s">
        <v>663</v>
      </c>
      <c r="C155" t="s">
        <v>693</v>
      </c>
      <c r="D155" t="s">
        <v>694</v>
      </c>
      <c r="E155" t="s">
        <v>30</v>
      </c>
      <c r="F155" t="s">
        <v>31</v>
      </c>
      <c r="G155" t="s">
        <v>679</v>
      </c>
      <c r="H155" t="s">
        <v>49</v>
      </c>
      <c r="I155" t="s">
        <v>695</v>
      </c>
      <c r="J155" t="s">
        <v>34</v>
      </c>
      <c r="K155" t="s">
        <v>343</v>
      </c>
      <c r="L155" t="s">
        <v>36</v>
      </c>
      <c r="M155" t="s">
        <v>681</v>
      </c>
    </row>
    <row r="156" spans="1:21" ht="43.2" x14ac:dyDescent="0.3">
      <c r="A156" s="1" t="s">
        <v>696</v>
      </c>
      <c r="B156" t="s">
        <v>663</v>
      </c>
      <c r="C156">
        <v>1999</v>
      </c>
      <c r="D156" t="s">
        <v>697</v>
      </c>
      <c r="E156" t="s">
        <v>30</v>
      </c>
      <c r="F156" t="s">
        <v>31</v>
      </c>
      <c r="G156" t="s">
        <v>679</v>
      </c>
      <c r="H156" t="s">
        <v>49</v>
      </c>
      <c r="I156" t="s">
        <v>698</v>
      </c>
      <c r="J156" t="s">
        <v>34</v>
      </c>
      <c r="K156" t="s">
        <v>343</v>
      </c>
      <c r="L156" t="s">
        <v>36</v>
      </c>
      <c r="M156" t="s">
        <v>681</v>
      </c>
    </row>
    <row r="157" spans="1:21" ht="43.2" x14ac:dyDescent="0.3">
      <c r="A157" s="1" t="s">
        <v>699</v>
      </c>
      <c r="B157" t="s">
        <v>663</v>
      </c>
      <c r="C157">
        <v>1099</v>
      </c>
      <c r="D157" t="s">
        <v>700</v>
      </c>
      <c r="E157" t="s">
        <v>30</v>
      </c>
      <c r="F157" t="s">
        <v>31</v>
      </c>
      <c r="G157" t="s">
        <v>679</v>
      </c>
      <c r="H157" t="s">
        <v>49</v>
      </c>
      <c r="I157" t="s">
        <v>695</v>
      </c>
      <c r="J157" t="s">
        <v>34</v>
      </c>
      <c r="K157" t="s">
        <v>343</v>
      </c>
      <c r="L157" t="s">
        <v>36</v>
      </c>
      <c r="M157" t="s">
        <v>681</v>
      </c>
    </row>
    <row r="158" spans="1:21" ht="43.2" x14ac:dyDescent="0.3">
      <c r="A158" s="1" t="s">
        <v>701</v>
      </c>
      <c r="B158" t="s">
        <v>663</v>
      </c>
      <c r="C158" t="s">
        <v>702</v>
      </c>
      <c r="D158" t="s">
        <v>703</v>
      </c>
      <c r="E158" t="s">
        <v>30</v>
      </c>
      <c r="F158" t="s">
        <v>31</v>
      </c>
      <c r="G158" t="s">
        <v>679</v>
      </c>
      <c r="H158" t="s">
        <v>49</v>
      </c>
      <c r="I158" t="s">
        <v>680</v>
      </c>
      <c r="J158" t="s">
        <v>34</v>
      </c>
      <c r="K158" t="s">
        <v>343</v>
      </c>
      <c r="L158" t="s">
        <v>36</v>
      </c>
      <c r="M158" t="s">
        <v>681</v>
      </c>
    </row>
    <row r="159" spans="1:21" ht="43.2" x14ac:dyDescent="0.3">
      <c r="A159" s="1" t="s">
        <v>704</v>
      </c>
      <c r="B159" t="s">
        <v>663</v>
      </c>
      <c r="C159">
        <v>2060</v>
      </c>
      <c r="D159" t="s">
        <v>705</v>
      </c>
      <c r="E159" t="s">
        <v>30</v>
      </c>
      <c r="F159" t="s">
        <v>31</v>
      </c>
      <c r="G159" t="s">
        <v>679</v>
      </c>
      <c r="H159" t="s">
        <v>49</v>
      </c>
      <c r="I159" t="s">
        <v>684</v>
      </c>
      <c r="J159" t="s">
        <v>34</v>
      </c>
      <c r="K159" t="s">
        <v>343</v>
      </c>
      <c r="L159" t="s">
        <v>36</v>
      </c>
      <c r="M159" t="s">
        <v>681</v>
      </c>
    </row>
    <row r="160" spans="1:21" ht="43.2" x14ac:dyDescent="0.3">
      <c r="A160" s="1" t="s">
        <v>261</v>
      </c>
      <c r="B160" t="s">
        <v>663</v>
      </c>
      <c r="C160" t="s">
        <v>262</v>
      </c>
      <c r="D160" t="s">
        <v>706</v>
      </c>
      <c r="E160" t="s">
        <v>170</v>
      </c>
      <c r="F160" t="s">
        <v>31</v>
      </c>
      <c r="G160" t="s">
        <v>264</v>
      </c>
      <c r="H160" t="s">
        <v>49</v>
      </c>
      <c r="I160" t="s">
        <v>707</v>
      </c>
      <c r="J160" t="s">
        <v>34</v>
      </c>
      <c r="K160" t="s">
        <v>35</v>
      </c>
      <c r="L160" t="s">
        <v>173</v>
      </c>
      <c r="M160" t="s">
        <v>174</v>
      </c>
      <c r="P160" t="s">
        <v>170</v>
      </c>
      <c r="Q160" t="s">
        <v>266</v>
      </c>
      <c r="R160" t="s">
        <v>175</v>
      </c>
      <c r="S160" t="s">
        <v>267</v>
      </c>
      <c r="T160" t="s">
        <v>176</v>
      </c>
      <c r="U160" t="s">
        <v>268</v>
      </c>
    </row>
    <row r="161" spans="1:20" ht="43.2" x14ac:dyDescent="0.3">
      <c r="A161" s="1" t="s">
        <v>708</v>
      </c>
      <c r="B161" t="s">
        <v>663</v>
      </c>
      <c r="C161" t="s">
        <v>709</v>
      </c>
      <c r="D161" t="s">
        <v>710</v>
      </c>
      <c r="E161" t="s">
        <v>282</v>
      </c>
      <c r="F161" t="s">
        <v>31</v>
      </c>
      <c r="G161" t="s">
        <v>264</v>
      </c>
      <c r="I161" t="s">
        <v>711</v>
      </c>
      <c r="K161" t="s">
        <v>343</v>
      </c>
      <c r="L161" t="s">
        <v>36</v>
      </c>
      <c r="M161" t="s">
        <v>712</v>
      </c>
      <c r="T161" t="s">
        <v>386</v>
      </c>
    </row>
    <row r="162" spans="1:20" ht="28.8" x14ac:dyDescent="0.3">
      <c r="A162" s="1" t="s">
        <v>713</v>
      </c>
      <c r="B162" t="s">
        <v>663</v>
      </c>
      <c r="C162" t="s">
        <v>714</v>
      </c>
      <c r="D162" t="s">
        <v>715</v>
      </c>
      <c r="E162" t="s">
        <v>282</v>
      </c>
      <c r="F162" t="s">
        <v>31</v>
      </c>
      <c r="G162" t="s">
        <v>264</v>
      </c>
      <c r="I162" t="s">
        <v>716</v>
      </c>
      <c r="K162" t="s">
        <v>343</v>
      </c>
      <c r="L162" t="s">
        <v>36</v>
      </c>
      <c r="M162" t="s">
        <v>712</v>
      </c>
      <c r="T162" t="s">
        <v>386</v>
      </c>
    </row>
    <row r="163" spans="1:20" ht="43.2" x14ac:dyDescent="0.3">
      <c r="A163" s="1" t="s">
        <v>717</v>
      </c>
      <c r="B163" t="s">
        <v>663</v>
      </c>
      <c r="C163" t="s">
        <v>718</v>
      </c>
      <c r="D163" t="s">
        <v>719</v>
      </c>
      <c r="E163" t="s">
        <v>282</v>
      </c>
      <c r="F163" t="s">
        <v>31</v>
      </c>
      <c r="G163" t="s">
        <v>264</v>
      </c>
      <c r="I163" t="s">
        <v>720</v>
      </c>
      <c r="K163" t="s">
        <v>343</v>
      </c>
      <c r="L163" t="s">
        <v>36</v>
      </c>
      <c r="M163" t="s">
        <v>712</v>
      </c>
      <c r="T163" t="s">
        <v>386</v>
      </c>
    </row>
    <row r="164" spans="1:20" ht="43.2" x14ac:dyDescent="0.3">
      <c r="A164" s="1" t="s">
        <v>721</v>
      </c>
      <c r="B164" t="s">
        <v>663</v>
      </c>
      <c r="C164" t="s">
        <v>714</v>
      </c>
      <c r="D164" t="s">
        <v>722</v>
      </c>
      <c r="E164" t="s">
        <v>282</v>
      </c>
      <c r="F164" t="s">
        <v>31</v>
      </c>
      <c r="G164" t="s">
        <v>264</v>
      </c>
      <c r="I164" t="s">
        <v>716</v>
      </c>
      <c r="K164" t="s">
        <v>343</v>
      </c>
      <c r="L164" t="s">
        <v>36</v>
      </c>
      <c r="M164" t="s">
        <v>712</v>
      </c>
      <c r="T164" t="s">
        <v>386</v>
      </c>
    </row>
    <row r="165" spans="1:20" ht="43.2" x14ac:dyDescent="0.3">
      <c r="A165" s="1" t="s">
        <v>723</v>
      </c>
      <c r="B165" t="s">
        <v>663</v>
      </c>
      <c r="C165" t="s">
        <v>709</v>
      </c>
      <c r="D165" t="s">
        <v>724</v>
      </c>
      <c r="E165" t="s">
        <v>282</v>
      </c>
      <c r="F165" t="s">
        <v>31</v>
      </c>
      <c r="G165" t="s">
        <v>264</v>
      </c>
      <c r="I165" t="s">
        <v>711</v>
      </c>
      <c r="K165" t="s">
        <v>343</v>
      </c>
      <c r="L165" t="s">
        <v>36</v>
      </c>
      <c r="M165" t="s">
        <v>712</v>
      </c>
      <c r="T165" t="s">
        <v>386</v>
      </c>
    </row>
    <row r="166" spans="1:20" ht="43.2" x14ac:dyDescent="0.3">
      <c r="A166" s="1" t="s">
        <v>725</v>
      </c>
      <c r="B166" t="s">
        <v>663</v>
      </c>
      <c r="C166" t="s">
        <v>718</v>
      </c>
      <c r="D166" t="s">
        <v>726</v>
      </c>
      <c r="E166" t="s">
        <v>282</v>
      </c>
      <c r="F166" t="s">
        <v>31</v>
      </c>
      <c r="G166" t="s">
        <v>264</v>
      </c>
      <c r="I166" t="s">
        <v>720</v>
      </c>
      <c r="K166" t="s">
        <v>343</v>
      </c>
      <c r="L166" t="s">
        <v>36</v>
      </c>
      <c r="M166" t="s">
        <v>712</v>
      </c>
      <c r="T166" t="s">
        <v>386</v>
      </c>
    </row>
    <row r="167" spans="1:20" x14ac:dyDescent="0.3">
      <c r="A167" s="1" t="s">
        <v>377</v>
      </c>
      <c r="B167" t="s">
        <v>663</v>
      </c>
      <c r="C167" t="s">
        <v>378</v>
      </c>
      <c r="D167" t="s">
        <v>727</v>
      </c>
      <c r="E167" t="s">
        <v>282</v>
      </c>
      <c r="F167" t="s">
        <v>31</v>
      </c>
      <c r="G167" t="s">
        <v>380</v>
      </c>
      <c r="I167" t="s">
        <v>381</v>
      </c>
      <c r="J167" t="s">
        <v>51</v>
      </c>
      <c r="K167" t="s">
        <v>343</v>
      </c>
      <c r="L167" t="s">
        <v>36</v>
      </c>
      <c r="M167" t="s">
        <v>382</v>
      </c>
      <c r="P167" t="s">
        <v>383</v>
      </c>
      <c r="Q167" t="s">
        <v>384</v>
      </c>
      <c r="R167" t="s">
        <v>385</v>
      </c>
      <c r="T167" t="s">
        <v>386</v>
      </c>
    </row>
    <row r="168" spans="1:20" x14ac:dyDescent="0.3">
      <c r="A168" s="1" t="s">
        <v>387</v>
      </c>
      <c r="B168" t="s">
        <v>663</v>
      </c>
      <c r="C168">
        <v>1414</v>
      </c>
      <c r="D168" t="s">
        <v>728</v>
      </c>
      <c r="E168" t="s">
        <v>282</v>
      </c>
      <c r="F168" t="s">
        <v>31</v>
      </c>
      <c r="G168" t="s">
        <v>380</v>
      </c>
      <c r="I168" t="s">
        <v>389</v>
      </c>
      <c r="J168" t="s">
        <v>51</v>
      </c>
      <c r="K168" t="s">
        <v>343</v>
      </c>
      <c r="L168" t="s">
        <v>36</v>
      </c>
      <c r="M168" t="s">
        <v>382</v>
      </c>
      <c r="P168" t="s">
        <v>383</v>
      </c>
      <c r="Q168" t="s">
        <v>384</v>
      </c>
      <c r="R168" t="s">
        <v>385</v>
      </c>
      <c r="T168" t="s">
        <v>386</v>
      </c>
    </row>
    <row r="169" spans="1:20" x14ac:dyDescent="0.3">
      <c r="A169" s="1" t="s">
        <v>390</v>
      </c>
      <c r="B169" t="s">
        <v>663</v>
      </c>
      <c r="C169" t="s">
        <v>391</v>
      </c>
      <c r="D169" t="s">
        <v>729</v>
      </c>
      <c r="E169" t="s">
        <v>282</v>
      </c>
      <c r="F169" t="s">
        <v>31</v>
      </c>
      <c r="G169" t="s">
        <v>380</v>
      </c>
      <c r="I169" t="s">
        <v>393</v>
      </c>
      <c r="J169" t="s">
        <v>51</v>
      </c>
      <c r="K169" t="s">
        <v>343</v>
      </c>
      <c r="L169" t="s">
        <v>36</v>
      </c>
      <c r="M169" t="s">
        <v>382</v>
      </c>
      <c r="P169" t="s">
        <v>383</v>
      </c>
      <c r="Q169" t="s">
        <v>384</v>
      </c>
      <c r="R169" t="s">
        <v>385</v>
      </c>
      <c r="T169" t="s">
        <v>386</v>
      </c>
    </row>
    <row r="170" spans="1:20" ht="28.8" x14ac:dyDescent="0.3">
      <c r="A170" s="1" t="s">
        <v>394</v>
      </c>
      <c r="B170" t="s">
        <v>663</v>
      </c>
      <c r="C170" t="s">
        <v>391</v>
      </c>
      <c r="D170" t="s">
        <v>730</v>
      </c>
      <c r="E170" t="s">
        <v>282</v>
      </c>
      <c r="F170" t="s">
        <v>31</v>
      </c>
      <c r="G170" t="s">
        <v>396</v>
      </c>
      <c r="I170" t="s">
        <v>393</v>
      </c>
      <c r="J170" t="s">
        <v>51</v>
      </c>
      <c r="K170" t="s">
        <v>343</v>
      </c>
      <c r="L170" t="s">
        <v>36</v>
      </c>
      <c r="M170" t="s">
        <v>382</v>
      </c>
      <c r="P170" t="s">
        <v>383</v>
      </c>
      <c r="Q170" t="s">
        <v>384</v>
      </c>
      <c r="R170" t="s">
        <v>385</v>
      </c>
      <c r="T170" t="s">
        <v>386</v>
      </c>
    </row>
    <row r="171" spans="1:20" ht="28.8" x14ac:dyDescent="0.3">
      <c r="A171" s="1" t="s">
        <v>397</v>
      </c>
      <c r="B171" t="s">
        <v>663</v>
      </c>
      <c r="C171">
        <v>1330</v>
      </c>
      <c r="D171" t="s">
        <v>731</v>
      </c>
      <c r="E171" t="s">
        <v>282</v>
      </c>
      <c r="F171" t="s">
        <v>31</v>
      </c>
      <c r="G171" t="s">
        <v>396</v>
      </c>
      <c r="I171" t="s">
        <v>389</v>
      </c>
      <c r="J171" t="s">
        <v>51</v>
      </c>
      <c r="K171" t="s">
        <v>343</v>
      </c>
      <c r="L171" t="s">
        <v>36</v>
      </c>
      <c r="M171" t="s">
        <v>382</v>
      </c>
      <c r="P171" t="s">
        <v>383</v>
      </c>
      <c r="Q171" t="s">
        <v>384</v>
      </c>
      <c r="R171" t="s">
        <v>385</v>
      </c>
      <c r="T171" t="s">
        <v>386</v>
      </c>
    </row>
    <row r="172" spans="1:20" ht="28.8" x14ac:dyDescent="0.3">
      <c r="A172" s="1" t="s">
        <v>399</v>
      </c>
      <c r="B172" t="s">
        <v>663</v>
      </c>
      <c r="C172" t="s">
        <v>400</v>
      </c>
      <c r="D172" t="s">
        <v>732</v>
      </c>
      <c r="E172" t="s">
        <v>282</v>
      </c>
      <c r="F172" t="s">
        <v>31</v>
      </c>
      <c r="G172" t="s">
        <v>396</v>
      </c>
      <c r="I172" t="s">
        <v>381</v>
      </c>
      <c r="J172" t="s">
        <v>51</v>
      </c>
      <c r="K172" t="s">
        <v>343</v>
      </c>
      <c r="L172" t="s">
        <v>36</v>
      </c>
      <c r="M172" t="s">
        <v>382</v>
      </c>
      <c r="P172" t="s">
        <v>383</v>
      </c>
      <c r="Q172" t="s">
        <v>384</v>
      </c>
      <c r="R172" t="s">
        <v>385</v>
      </c>
      <c r="T172" t="s">
        <v>386</v>
      </c>
    </row>
    <row r="173" spans="1:20" ht="43.2" x14ac:dyDescent="0.3">
      <c r="A173" s="1" t="s">
        <v>733</v>
      </c>
      <c r="B173" t="s">
        <v>663</v>
      </c>
      <c r="C173">
        <v>1045</v>
      </c>
      <c r="D173" t="s">
        <v>734</v>
      </c>
      <c r="E173" t="s">
        <v>282</v>
      </c>
      <c r="F173" t="s">
        <v>31</v>
      </c>
      <c r="G173" t="s">
        <v>443</v>
      </c>
      <c r="I173" t="s">
        <v>735</v>
      </c>
      <c r="J173" t="s">
        <v>51</v>
      </c>
      <c r="K173" t="s">
        <v>736</v>
      </c>
      <c r="L173" t="s">
        <v>36</v>
      </c>
      <c r="M173" t="s">
        <v>737</v>
      </c>
      <c r="T173" t="s">
        <v>386</v>
      </c>
    </row>
    <row r="174" spans="1:20" ht="43.2" x14ac:dyDescent="0.3">
      <c r="A174" s="1" t="s">
        <v>738</v>
      </c>
      <c r="B174" t="s">
        <v>663</v>
      </c>
      <c r="C174">
        <v>1045</v>
      </c>
      <c r="D174" t="s">
        <v>739</v>
      </c>
      <c r="E174" t="s">
        <v>282</v>
      </c>
      <c r="F174" t="s">
        <v>31</v>
      </c>
      <c r="G174" t="s">
        <v>443</v>
      </c>
      <c r="I174" t="s">
        <v>735</v>
      </c>
      <c r="J174" t="s">
        <v>51</v>
      </c>
      <c r="K174" t="s">
        <v>736</v>
      </c>
      <c r="L174" t="s">
        <v>36</v>
      </c>
      <c r="M174" t="s">
        <v>737</v>
      </c>
      <c r="T174" t="s">
        <v>386</v>
      </c>
    </row>
    <row r="175" spans="1:20" ht="43.2" x14ac:dyDescent="0.3">
      <c r="A175" s="1" t="s">
        <v>740</v>
      </c>
      <c r="B175" t="s">
        <v>663</v>
      </c>
      <c r="C175" t="s">
        <v>741</v>
      </c>
      <c r="D175" t="s">
        <v>742</v>
      </c>
      <c r="E175" t="s">
        <v>282</v>
      </c>
      <c r="F175" t="s">
        <v>31</v>
      </c>
      <c r="G175" t="s">
        <v>443</v>
      </c>
      <c r="I175" t="s">
        <v>417</v>
      </c>
      <c r="J175" t="s">
        <v>51</v>
      </c>
      <c r="K175" t="s">
        <v>736</v>
      </c>
      <c r="L175" t="s">
        <v>36</v>
      </c>
      <c r="M175" t="s">
        <v>737</v>
      </c>
      <c r="T175" t="s">
        <v>386</v>
      </c>
    </row>
    <row r="176" spans="1:20" ht="43.2" x14ac:dyDescent="0.3">
      <c r="A176" s="1" t="s">
        <v>743</v>
      </c>
      <c r="B176" t="s">
        <v>663</v>
      </c>
      <c r="C176" t="s">
        <v>741</v>
      </c>
      <c r="D176" t="s">
        <v>744</v>
      </c>
      <c r="E176" t="s">
        <v>282</v>
      </c>
      <c r="F176" t="s">
        <v>31</v>
      </c>
      <c r="G176" t="s">
        <v>443</v>
      </c>
      <c r="I176" t="s">
        <v>745</v>
      </c>
      <c r="K176" t="s">
        <v>343</v>
      </c>
      <c r="L176" t="s">
        <v>36</v>
      </c>
      <c r="M176" t="s">
        <v>746</v>
      </c>
      <c r="P176" t="s">
        <v>747</v>
      </c>
      <c r="Q176" t="s">
        <v>384</v>
      </c>
      <c r="R176" t="s">
        <v>385</v>
      </c>
      <c r="S176" t="s">
        <v>748</v>
      </c>
      <c r="T176" t="s">
        <v>386</v>
      </c>
    </row>
    <row r="177" spans="1:20" ht="28.8" x14ac:dyDescent="0.3">
      <c r="A177" s="1" t="s">
        <v>749</v>
      </c>
      <c r="B177" t="s">
        <v>663</v>
      </c>
      <c r="C177">
        <v>1330</v>
      </c>
      <c r="D177" t="s">
        <v>750</v>
      </c>
      <c r="E177" t="s">
        <v>282</v>
      </c>
      <c r="F177" t="s">
        <v>31</v>
      </c>
      <c r="G177" t="s">
        <v>751</v>
      </c>
      <c r="I177" t="s">
        <v>735</v>
      </c>
      <c r="J177" t="s">
        <v>51</v>
      </c>
      <c r="K177" t="s">
        <v>736</v>
      </c>
      <c r="L177" t="s">
        <v>36</v>
      </c>
      <c r="M177" t="s">
        <v>737</v>
      </c>
      <c r="T177" t="s">
        <v>386</v>
      </c>
    </row>
    <row r="178" spans="1:20" ht="28.8" x14ac:dyDescent="0.3">
      <c r="A178" s="1" t="s">
        <v>752</v>
      </c>
      <c r="B178" t="s">
        <v>663</v>
      </c>
      <c r="C178" t="s">
        <v>753</v>
      </c>
      <c r="D178" t="s">
        <v>754</v>
      </c>
      <c r="E178" t="s">
        <v>282</v>
      </c>
      <c r="F178" t="s">
        <v>31</v>
      </c>
      <c r="G178" t="s">
        <v>751</v>
      </c>
      <c r="I178" t="s">
        <v>755</v>
      </c>
      <c r="J178" t="s">
        <v>51</v>
      </c>
      <c r="K178" t="s">
        <v>736</v>
      </c>
      <c r="L178" t="s">
        <v>36</v>
      </c>
      <c r="M178" t="s">
        <v>746</v>
      </c>
      <c r="T178" t="s">
        <v>386</v>
      </c>
    </row>
    <row r="179" spans="1:20" ht="28.8" x14ac:dyDescent="0.3">
      <c r="A179" s="1" t="s">
        <v>756</v>
      </c>
      <c r="B179" t="s">
        <v>663</v>
      </c>
      <c r="C179">
        <v>1962</v>
      </c>
      <c r="D179" t="s">
        <v>757</v>
      </c>
      <c r="E179" t="s">
        <v>282</v>
      </c>
      <c r="F179" t="s">
        <v>31</v>
      </c>
      <c r="G179" t="s">
        <v>443</v>
      </c>
      <c r="I179" t="s">
        <v>758</v>
      </c>
      <c r="J179" t="s">
        <v>51</v>
      </c>
      <c r="K179" t="s">
        <v>736</v>
      </c>
      <c r="L179" t="s">
        <v>36</v>
      </c>
      <c r="M179" t="s">
        <v>382</v>
      </c>
      <c r="T179" t="s">
        <v>386</v>
      </c>
    </row>
    <row r="180" spans="1:20" ht="28.8" x14ac:dyDescent="0.3">
      <c r="A180" s="1" t="s">
        <v>759</v>
      </c>
      <c r="B180" t="s">
        <v>663</v>
      </c>
      <c r="C180">
        <v>1071</v>
      </c>
      <c r="D180" t="s">
        <v>760</v>
      </c>
      <c r="E180" t="s">
        <v>282</v>
      </c>
      <c r="F180" t="s">
        <v>31</v>
      </c>
      <c r="G180" t="s">
        <v>443</v>
      </c>
      <c r="I180" t="s">
        <v>761</v>
      </c>
      <c r="K180" t="s">
        <v>343</v>
      </c>
      <c r="L180" t="s">
        <v>36</v>
      </c>
      <c r="M180" t="s">
        <v>382</v>
      </c>
      <c r="S180" t="s">
        <v>762</v>
      </c>
      <c r="T180" t="s">
        <v>613</v>
      </c>
    </row>
    <row r="181" spans="1:20" ht="28.8" x14ac:dyDescent="0.3">
      <c r="A181" s="1" t="s">
        <v>763</v>
      </c>
      <c r="B181" t="s">
        <v>663</v>
      </c>
      <c r="C181" t="s">
        <v>764</v>
      </c>
      <c r="D181" t="s">
        <v>765</v>
      </c>
      <c r="E181" t="s">
        <v>282</v>
      </c>
      <c r="F181" t="s">
        <v>31</v>
      </c>
      <c r="G181" t="s">
        <v>766</v>
      </c>
      <c r="I181" t="s">
        <v>767</v>
      </c>
      <c r="J181" t="s">
        <v>51</v>
      </c>
      <c r="K181" t="s">
        <v>343</v>
      </c>
      <c r="L181" t="s">
        <v>36</v>
      </c>
      <c r="M181" t="s">
        <v>737</v>
      </c>
      <c r="T181" t="s">
        <v>386</v>
      </c>
    </row>
    <row r="182" spans="1:20" ht="28.8" x14ac:dyDescent="0.3">
      <c r="A182" s="1" t="s">
        <v>768</v>
      </c>
      <c r="B182" t="s">
        <v>663</v>
      </c>
      <c r="C182" t="s">
        <v>769</v>
      </c>
      <c r="D182" t="s">
        <v>770</v>
      </c>
      <c r="E182" t="s">
        <v>282</v>
      </c>
      <c r="F182" t="s">
        <v>31</v>
      </c>
      <c r="G182" t="s">
        <v>766</v>
      </c>
      <c r="I182" t="s">
        <v>412</v>
      </c>
      <c r="J182" t="s">
        <v>51</v>
      </c>
      <c r="K182" t="s">
        <v>343</v>
      </c>
      <c r="L182" t="s">
        <v>36</v>
      </c>
      <c r="M182" t="s">
        <v>737</v>
      </c>
      <c r="T182" t="s">
        <v>737</v>
      </c>
    </row>
    <row r="183" spans="1:20" x14ac:dyDescent="0.3">
      <c r="A183" s="1" t="s">
        <v>771</v>
      </c>
      <c r="B183" t="s">
        <v>663</v>
      </c>
      <c r="C183">
        <v>1089</v>
      </c>
      <c r="D183" t="s">
        <v>772</v>
      </c>
      <c r="E183" t="s">
        <v>282</v>
      </c>
      <c r="F183" t="s">
        <v>31</v>
      </c>
      <c r="G183" t="s">
        <v>766</v>
      </c>
      <c r="I183" t="s">
        <v>608</v>
      </c>
      <c r="J183" t="s">
        <v>51</v>
      </c>
      <c r="K183" t="s">
        <v>343</v>
      </c>
      <c r="L183" t="s">
        <v>36</v>
      </c>
      <c r="M183" t="s">
        <v>737</v>
      </c>
      <c r="T183" t="s">
        <v>386</v>
      </c>
    </row>
    <row r="184" spans="1:20" x14ac:dyDescent="0.3">
      <c r="A184" s="1" t="s">
        <v>773</v>
      </c>
      <c r="B184" t="s">
        <v>663</v>
      </c>
      <c r="C184" t="s">
        <v>764</v>
      </c>
      <c r="D184" t="s">
        <v>774</v>
      </c>
      <c r="E184" t="s">
        <v>282</v>
      </c>
      <c r="F184" t="s">
        <v>31</v>
      </c>
      <c r="G184" t="s">
        <v>666</v>
      </c>
      <c r="I184" t="s">
        <v>775</v>
      </c>
      <c r="K184" t="s">
        <v>343</v>
      </c>
      <c r="L184" t="s">
        <v>36</v>
      </c>
      <c r="M184" t="s">
        <v>613</v>
      </c>
      <c r="R184" t="s">
        <v>385</v>
      </c>
      <c r="S184" t="s">
        <v>776</v>
      </c>
      <c r="T184" t="s">
        <v>386</v>
      </c>
    </row>
    <row r="185" spans="1:20" x14ac:dyDescent="0.3">
      <c r="A185" s="1" t="s">
        <v>777</v>
      </c>
      <c r="B185" t="s">
        <v>663</v>
      </c>
      <c r="C185" t="s">
        <v>769</v>
      </c>
      <c r="D185" t="s">
        <v>778</v>
      </c>
      <c r="E185" t="s">
        <v>282</v>
      </c>
      <c r="F185" t="s">
        <v>31</v>
      </c>
      <c r="G185" t="s">
        <v>666</v>
      </c>
      <c r="I185" t="s">
        <v>779</v>
      </c>
      <c r="K185" t="s">
        <v>343</v>
      </c>
      <c r="L185" t="s">
        <v>36</v>
      </c>
      <c r="M185" t="s">
        <v>613</v>
      </c>
      <c r="R185" t="s">
        <v>385</v>
      </c>
      <c r="S185" t="s">
        <v>776</v>
      </c>
      <c r="T185" t="s">
        <v>386</v>
      </c>
    </row>
    <row r="186" spans="1:20" x14ac:dyDescent="0.3">
      <c r="A186" s="1" t="s">
        <v>780</v>
      </c>
      <c r="B186" t="s">
        <v>663</v>
      </c>
      <c r="C186">
        <v>1089</v>
      </c>
      <c r="D186" t="s">
        <v>781</v>
      </c>
      <c r="E186" t="s">
        <v>282</v>
      </c>
      <c r="F186" t="s">
        <v>31</v>
      </c>
      <c r="G186" t="s">
        <v>666</v>
      </c>
      <c r="I186" t="s">
        <v>758</v>
      </c>
      <c r="J186" t="s">
        <v>51</v>
      </c>
      <c r="K186" t="s">
        <v>736</v>
      </c>
      <c r="L186" t="s">
        <v>36</v>
      </c>
      <c r="M186" t="s">
        <v>382</v>
      </c>
      <c r="T186" t="s">
        <v>386</v>
      </c>
    </row>
    <row r="187" spans="1:20" ht="28.8" x14ac:dyDescent="0.3">
      <c r="A187" s="1" t="s">
        <v>782</v>
      </c>
      <c r="B187" t="s">
        <v>783</v>
      </c>
      <c r="C187" t="s">
        <v>784</v>
      </c>
      <c r="D187" t="s">
        <v>785</v>
      </c>
    </row>
    <row r="188" spans="1:20" ht="28.8" x14ac:dyDescent="0.3">
      <c r="A188" s="1" t="s">
        <v>786</v>
      </c>
      <c r="B188" t="s">
        <v>783</v>
      </c>
      <c r="C188" t="s">
        <v>787</v>
      </c>
      <c r="D188" t="s">
        <v>788</v>
      </c>
    </row>
    <row r="189" spans="1:20" ht="28.8" x14ac:dyDescent="0.3">
      <c r="A189" s="1" t="s">
        <v>789</v>
      </c>
      <c r="B189" t="s">
        <v>783</v>
      </c>
      <c r="C189" t="s">
        <v>656</v>
      </c>
      <c r="D189" t="s">
        <v>790</v>
      </c>
      <c r="E189" t="s">
        <v>505</v>
      </c>
      <c r="F189" t="s">
        <v>31</v>
      </c>
      <c r="G189" t="s">
        <v>791</v>
      </c>
      <c r="H189" t="s">
        <v>49</v>
      </c>
      <c r="I189" t="s">
        <v>153</v>
      </c>
      <c r="J189" t="s">
        <v>34</v>
      </c>
      <c r="K189" t="s">
        <v>35</v>
      </c>
      <c r="L189" t="s">
        <v>181</v>
      </c>
      <c r="M189" t="s">
        <v>667</v>
      </c>
      <c r="P189" t="s">
        <v>156</v>
      </c>
      <c r="Q189" t="s">
        <v>157</v>
      </c>
      <c r="R189" t="s">
        <v>158</v>
      </c>
      <c r="T189" t="s">
        <v>159</v>
      </c>
    </row>
    <row r="190" spans="1:20" ht="28.8" x14ac:dyDescent="0.3">
      <c r="A190" s="1" t="s">
        <v>792</v>
      </c>
      <c r="B190" t="s">
        <v>783</v>
      </c>
      <c r="C190" t="s">
        <v>793</v>
      </c>
      <c r="D190" t="s">
        <v>794</v>
      </c>
      <c r="E190" t="s">
        <v>505</v>
      </c>
      <c r="F190" t="s">
        <v>31</v>
      </c>
      <c r="G190" t="s">
        <v>795</v>
      </c>
      <c r="H190" t="s">
        <v>49</v>
      </c>
      <c r="I190" t="s">
        <v>153</v>
      </c>
      <c r="J190" t="s">
        <v>34</v>
      </c>
      <c r="K190" t="s">
        <v>35</v>
      </c>
      <c r="L190" t="s">
        <v>190</v>
      </c>
      <c r="M190" t="s">
        <v>667</v>
      </c>
      <c r="P190" t="s">
        <v>156</v>
      </c>
      <c r="Q190" t="s">
        <v>157</v>
      </c>
      <c r="R190" t="s">
        <v>158</v>
      </c>
      <c r="T190" t="s">
        <v>159</v>
      </c>
    </row>
    <row r="191" spans="1:20" ht="28.8" x14ac:dyDescent="0.3">
      <c r="A191" s="1" t="s">
        <v>796</v>
      </c>
      <c r="B191" t="s">
        <v>783</v>
      </c>
      <c r="C191" t="s">
        <v>81</v>
      </c>
      <c r="D191" t="s">
        <v>797</v>
      </c>
      <c r="E191" t="s">
        <v>505</v>
      </c>
      <c r="F191" t="s">
        <v>31</v>
      </c>
      <c r="G191" t="s">
        <v>791</v>
      </c>
      <c r="H191" t="s">
        <v>49</v>
      </c>
      <c r="I191" t="s">
        <v>670</v>
      </c>
      <c r="J191" t="s">
        <v>34</v>
      </c>
      <c r="K191" t="s">
        <v>35</v>
      </c>
      <c r="L191" t="s">
        <v>181</v>
      </c>
      <c r="M191" t="s">
        <v>667</v>
      </c>
      <c r="P191" t="s">
        <v>156</v>
      </c>
      <c r="Q191" t="s">
        <v>157</v>
      </c>
      <c r="R191" t="s">
        <v>158</v>
      </c>
      <c r="T191" t="s">
        <v>159</v>
      </c>
    </row>
    <row r="192" spans="1:20" ht="28.8" x14ac:dyDescent="0.3">
      <c r="A192" s="1" t="s">
        <v>798</v>
      </c>
      <c r="B192" t="s">
        <v>783</v>
      </c>
      <c r="C192" t="s">
        <v>99</v>
      </c>
      <c r="D192" t="s">
        <v>799</v>
      </c>
      <c r="E192" t="s">
        <v>505</v>
      </c>
      <c r="F192" t="s">
        <v>31</v>
      </c>
      <c r="G192" t="s">
        <v>795</v>
      </c>
      <c r="H192" t="s">
        <v>49</v>
      </c>
      <c r="I192" t="s">
        <v>153</v>
      </c>
      <c r="J192" t="s">
        <v>34</v>
      </c>
      <c r="K192" t="s">
        <v>35</v>
      </c>
      <c r="L192" t="s">
        <v>190</v>
      </c>
      <c r="M192" t="s">
        <v>667</v>
      </c>
      <c r="P192" t="s">
        <v>156</v>
      </c>
      <c r="Q192" t="s">
        <v>157</v>
      </c>
      <c r="R192" t="s">
        <v>158</v>
      </c>
      <c r="T192" t="s">
        <v>159</v>
      </c>
    </row>
    <row r="193" spans="1:20" ht="28.8" x14ac:dyDescent="0.3">
      <c r="A193" s="1" t="s">
        <v>800</v>
      </c>
      <c r="B193" t="s">
        <v>783</v>
      </c>
      <c r="C193">
        <v>1350</v>
      </c>
      <c r="D193" t="s">
        <v>801</v>
      </c>
      <c r="E193" t="s">
        <v>505</v>
      </c>
      <c r="F193" t="s">
        <v>31</v>
      </c>
      <c r="G193" t="s">
        <v>795</v>
      </c>
      <c r="H193" t="s">
        <v>49</v>
      </c>
      <c r="I193" t="s">
        <v>153</v>
      </c>
      <c r="J193" t="s">
        <v>34</v>
      </c>
      <c r="K193" t="s">
        <v>35</v>
      </c>
      <c r="L193" t="s">
        <v>190</v>
      </c>
      <c r="M193" t="s">
        <v>667</v>
      </c>
      <c r="P193" t="s">
        <v>156</v>
      </c>
      <c r="Q193" t="s">
        <v>157</v>
      </c>
      <c r="R193" t="s">
        <v>158</v>
      </c>
      <c r="T193" t="s">
        <v>159</v>
      </c>
    </row>
    <row r="194" spans="1:20" ht="28.8" x14ac:dyDescent="0.3">
      <c r="A194" s="1" t="s">
        <v>802</v>
      </c>
      <c r="B194" t="s">
        <v>783</v>
      </c>
      <c r="C194" t="s">
        <v>589</v>
      </c>
      <c r="D194" t="s">
        <v>803</v>
      </c>
      <c r="E194" t="s">
        <v>505</v>
      </c>
      <c r="F194" t="s">
        <v>31</v>
      </c>
      <c r="G194" t="s">
        <v>791</v>
      </c>
      <c r="H194" t="s">
        <v>49</v>
      </c>
      <c r="I194" t="s">
        <v>670</v>
      </c>
      <c r="J194" t="s">
        <v>34</v>
      </c>
      <c r="K194" t="s">
        <v>804</v>
      </c>
      <c r="L194" t="s">
        <v>181</v>
      </c>
      <c r="M194" t="s">
        <v>805</v>
      </c>
      <c r="P194" t="s">
        <v>156</v>
      </c>
      <c r="Q194" t="s">
        <v>157</v>
      </c>
      <c r="R194" t="s">
        <v>158</v>
      </c>
      <c r="T194" t="s">
        <v>159</v>
      </c>
    </row>
    <row r="195" spans="1:20" x14ac:dyDescent="0.3">
      <c r="A195" s="1" t="s">
        <v>806</v>
      </c>
      <c r="B195" t="s">
        <v>783</v>
      </c>
      <c r="C195" t="s">
        <v>335</v>
      </c>
      <c r="D195" t="s">
        <v>807</v>
      </c>
    </row>
    <row r="196" spans="1:20" x14ac:dyDescent="0.3">
      <c r="A196" s="1" t="s">
        <v>808</v>
      </c>
      <c r="B196" t="s">
        <v>783</v>
      </c>
      <c r="C196" t="s">
        <v>809</v>
      </c>
      <c r="D196" t="s">
        <v>810</v>
      </c>
      <c r="E196" t="s">
        <v>282</v>
      </c>
      <c r="F196" t="s">
        <v>31</v>
      </c>
      <c r="G196" t="s">
        <v>811</v>
      </c>
      <c r="I196" t="s">
        <v>405</v>
      </c>
      <c r="J196" t="s">
        <v>51</v>
      </c>
      <c r="K196" t="s">
        <v>343</v>
      </c>
      <c r="L196" t="s">
        <v>36</v>
      </c>
      <c r="M196" t="s">
        <v>413</v>
      </c>
      <c r="T196" t="s">
        <v>386</v>
      </c>
    </row>
    <row r="197" spans="1:20" ht="28.8" x14ac:dyDescent="0.3">
      <c r="A197" s="1" t="s">
        <v>812</v>
      </c>
      <c r="B197" t="s">
        <v>783</v>
      </c>
      <c r="C197" t="s">
        <v>813</v>
      </c>
      <c r="D197" t="s">
        <v>814</v>
      </c>
      <c r="E197" t="s">
        <v>282</v>
      </c>
      <c r="F197" t="s">
        <v>31</v>
      </c>
      <c r="G197" t="s">
        <v>811</v>
      </c>
      <c r="I197" t="s">
        <v>412</v>
      </c>
      <c r="J197" t="s">
        <v>51</v>
      </c>
      <c r="K197" t="s">
        <v>343</v>
      </c>
      <c r="L197" t="s">
        <v>36</v>
      </c>
      <c r="M197" t="s">
        <v>413</v>
      </c>
      <c r="T197" t="s">
        <v>386</v>
      </c>
    </row>
    <row r="198" spans="1:20" x14ac:dyDescent="0.3">
      <c r="A198" s="1" t="s">
        <v>815</v>
      </c>
      <c r="B198" t="s">
        <v>783</v>
      </c>
      <c r="C198" t="s">
        <v>816</v>
      </c>
      <c r="D198" t="s">
        <v>817</v>
      </c>
      <c r="E198" t="s">
        <v>282</v>
      </c>
      <c r="F198" t="s">
        <v>31</v>
      </c>
      <c r="G198" t="s">
        <v>811</v>
      </c>
      <c r="I198" t="s">
        <v>608</v>
      </c>
      <c r="J198" t="s">
        <v>51</v>
      </c>
      <c r="K198" t="s">
        <v>343</v>
      </c>
      <c r="L198" t="s">
        <v>36</v>
      </c>
      <c r="M198" t="s">
        <v>413</v>
      </c>
      <c r="T198" t="s">
        <v>386</v>
      </c>
    </row>
    <row r="199" spans="1:20" x14ac:dyDescent="0.3">
      <c r="A199" s="1" t="s">
        <v>818</v>
      </c>
      <c r="B199" t="s">
        <v>783</v>
      </c>
      <c r="C199" t="s">
        <v>409</v>
      </c>
      <c r="D199" t="s">
        <v>819</v>
      </c>
      <c r="E199" t="s">
        <v>282</v>
      </c>
      <c r="F199" t="s">
        <v>31</v>
      </c>
      <c r="G199" t="s">
        <v>820</v>
      </c>
      <c r="I199" t="s">
        <v>412</v>
      </c>
      <c r="J199" t="s">
        <v>51</v>
      </c>
      <c r="K199" t="s">
        <v>343</v>
      </c>
      <c r="L199" t="s">
        <v>36</v>
      </c>
      <c r="M199" t="s">
        <v>737</v>
      </c>
      <c r="T199" t="s">
        <v>386</v>
      </c>
    </row>
    <row r="200" spans="1:20" x14ac:dyDescent="0.3">
      <c r="A200" s="1" t="s">
        <v>821</v>
      </c>
      <c r="B200" t="s">
        <v>783</v>
      </c>
      <c r="C200" t="s">
        <v>602</v>
      </c>
      <c r="D200" t="s">
        <v>822</v>
      </c>
      <c r="E200" t="s">
        <v>282</v>
      </c>
      <c r="F200" t="s">
        <v>31</v>
      </c>
      <c r="G200" t="s">
        <v>820</v>
      </c>
      <c r="I200" t="s">
        <v>775</v>
      </c>
      <c r="K200" t="s">
        <v>343</v>
      </c>
      <c r="L200" t="s">
        <v>36</v>
      </c>
      <c r="M200" t="s">
        <v>613</v>
      </c>
      <c r="R200" t="s">
        <v>385</v>
      </c>
      <c r="S200" t="s">
        <v>823</v>
      </c>
      <c r="T200" t="s">
        <v>386</v>
      </c>
    </row>
    <row r="201" spans="1:20" x14ac:dyDescent="0.3">
      <c r="A201" s="1" t="s">
        <v>824</v>
      </c>
      <c r="B201" t="s">
        <v>783</v>
      </c>
      <c r="C201">
        <v>1008</v>
      </c>
      <c r="D201" t="s">
        <v>825</v>
      </c>
      <c r="E201" t="s">
        <v>282</v>
      </c>
      <c r="F201" t="s">
        <v>31</v>
      </c>
      <c r="G201" t="s">
        <v>820</v>
      </c>
      <c r="I201" t="s">
        <v>608</v>
      </c>
      <c r="J201" t="s">
        <v>51</v>
      </c>
      <c r="K201" t="s">
        <v>343</v>
      </c>
      <c r="L201" t="s">
        <v>36</v>
      </c>
      <c r="M201" t="s">
        <v>737</v>
      </c>
      <c r="T201" t="s">
        <v>386</v>
      </c>
    </row>
    <row r="202" spans="1:20" ht="43.2" x14ac:dyDescent="0.3">
      <c r="A202" s="1" t="s">
        <v>826</v>
      </c>
      <c r="B202" t="s">
        <v>783</v>
      </c>
      <c r="C202">
        <v>1620</v>
      </c>
      <c r="D202" t="s">
        <v>827</v>
      </c>
      <c r="E202" t="s">
        <v>828</v>
      </c>
      <c r="F202" t="s">
        <v>829</v>
      </c>
      <c r="H202" t="s">
        <v>49</v>
      </c>
      <c r="I202" t="s">
        <v>830</v>
      </c>
      <c r="K202" t="s">
        <v>52</v>
      </c>
      <c r="L202" t="s">
        <v>831</v>
      </c>
      <c r="M202" t="s">
        <v>832</v>
      </c>
      <c r="P202" t="s">
        <v>833</v>
      </c>
      <c r="Q202" t="s">
        <v>834</v>
      </c>
      <c r="R202" t="s">
        <v>835</v>
      </c>
      <c r="T202" t="s">
        <v>836</v>
      </c>
    </row>
    <row r="203" spans="1:20" ht="28.8" x14ac:dyDescent="0.3">
      <c r="A203" s="1" t="s">
        <v>837</v>
      </c>
      <c r="B203" t="s">
        <v>783</v>
      </c>
      <c r="C203" t="s">
        <v>838</v>
      </c>
      <c r="D203" t="s">
        <v>839</v>
      </c>
    </row>
    <row r="204" spans="1:20" ht="28.8" x14ac:dyDescent="0.3">
      <c r="A204" s="1" t="s">
        <v>840</v>
      </c>
      <c r="B204" t="s">
        <v>783</v>
      </c>
      <c r="C204">
        <v>1440</v>
      </c>
      <c r="D204" t="s">
        <v>841</v>
      </c>
    </row>
    <row r="205" spans="1:20" x14ac:dyDescent="0.3">
      <c r="A205" s="1" t="s">
        <v>842</v>
      </c>
      <c r="B205" t="s">
        <v>843</v>
      </c>
      <c r="C205" t="s">
        <v>844</v>
      </c>
      <c r="D205" t="s">
        <v>845</v>
      </c>
    </row>
    <row r="206" spans="1:20" ht="28.8" x14ac:dyDescent="0.3">
      <c r="A206" s="1" t="s">
        <v>846</v>
      </c>
      <c r="B206" t="s">
        <v>843</v>
      </c>
      <c r="C206">
        <v>1200</v>
      </c>
      <c r="D206" t="s">
        <v>847</v>
      </c>
      <c r="E206" t="s">
        <v>848</v>
      </c>
      <c r="F206" t="s">
        <v>31</v>
      </c>
      <c r="G206" t="s">
        <v>341</v>
      </c>
      <c r="H206" t="s">
        <v>49</v>
      </c>
      <c r="I206" t="s">
        <v>849</v>
      </c>
      <c r="J206" t="s">
        <v>34</v>
      </c>
      <c r="K206" t="s">
        <v>35</v>
      </c>
      <c r="L206" t="s">
        <v>36</v>
      </c>
      <c r="M206" t="s">
        <v>850</v>
      </c>
    </row>
    <row r="207" spans="1:20" ht="28.8" x14ac:dyDescent="0.3">
      <c r="A207" s="1" t="s">
        <v>851</v>
      </c>
      <c r="B207" t="s">
        <v>843</v>
      </c>
      <c r="C207" t="s">
        <v>852</v>
      </c>
      <c r="D207" t="s">
        <v>853</v>
      </c>
      <c r="E207" t="s">
        <v>848</v>
      </c>
      <c r="F207" t="s">
        <v>31</v>
      </c>
      <c r="G207" t="s">
        <v>341</v>
      </c>
      <c r="H207" t="s">
        <v>49</v>
      </c>
      <c r="I207" t="s">
        <v>849</v>
      </c>
      <c r="J207" t="s">
        <v>34</v>
      </c>
      <c r="K207" t="s">
        <v>35</v>
      </c>
      <c r="L207" t="s">
        <v>36</v>
      </c>
      <c r="M207" t="s">
        <v>850</v>
      </c>
    </row>
    <row r="208" spans="1:20" ht="28.8" x14ac:dyDescent="0.3">
      <c r="A208" s="1" t="s">
        <v>854</v>
      </c>
      <c r="B208" t="s">
        <v>843</v>
      </c>
      <c r="C208" t="s">
        <v>99</v>
      </c>
      <c r="D208" t="s">
        <v>855</v>
      </c>
      <c r="E208" t="s">
        <v>151</v>
      </c>
      <c r="F208" t="s">
        <v>31</v>
      </c>
      <c r="G208" t="s">
        <v>229</v>
      </c>
      <c r="H208" t="s">
        <v>49</v>
      </c>
      <c r="I208" t="s">
        <v>856</v>
      </c>
      <c r="J208" t="s">
        <v>34</v>
      </c>
      <c r="K208" t="s">
        <v>35</v>
      </c>
      <c r="L208" t="s">
        <v>36</v>
      </c>
      <c r="M208" t="s">
        <v>857</v>
      </c>
      <c r="T208" t="s">
        <v>858</v>
      </c>
    </row>
    <row r="209" spans="1:21" ht="28.8" x14ac:dyDescent="0.3">
      <c r="A209" s="1" t="s">
        <v>859</v>
      </c>
      <c r="B209" t="s">
        <v>843</v>
      </c>
      <c r="C209" t="s">
        <v>88</v>
      </c>
      <c r="D209" t="s">
        <v>860</v>
      </c>
      <c r="E209" t="s">
        <v>151</v>
      </c>
      <c r="F209" t="s">
        <v>31</v>
      </c>
      <c r="G209" t="s">
        <v>229</v>
      </c>
      <c r="H209" t="s">
        <v>49</v>
      </c>
      <c r="I209" t="s">
        <v>856</v>
      </c>
      <c r="J209" t="s">
        <v>34</v>
      </c>
      <c r="K209" t="s">
        <v>35</v>
      </c>
      <c r="L209" t="s">
        <v>36</v>
      </c>
      <c r="M209" t="s">
        <v>857</v>
      </c>
      <c r="T209" t="s">
        <v>858</v>
      </c>
    </row>
    <row r="210" spans="1:21" ht="28.8" x14ac:dyDescent="0.3">
      <c r="A210" s="1" t="s">
        <v>861</v>
      </c>
      <c r="B210" t="s">
        <v>843</v>
      </c>
      <c r="C210">
        <v>1180</v>
      </c>
      <c r="D210" t="s">
        <v>862</v>
      </c>
      <c r="E210" t="s">
        <v>151</v>
      </c>
      <c r="F210" t="s">
        <v>31</v>
      </c>
      <c r="G210" t="s">
        <v>863</v>
      </c>
      <c r="H210" t="s">
        <v>49</v>
      </c>
      <c r="I210" t="s">
        <v>864</v>
      </c>
      <c r="J210" t="s">
        <v>34</v>
      </c>
      <c r="K210" t="s">
        <v>35</v>
      </c>
      <c r="L210" t="s">
        <v>36</v>
      </c>
      <c r="M210" t="s">
        <v>865</v>
      </c>
      <c r="P210" t="s">
        <v>156</v>
      </c>
      <c r="Q210" t="s">
        <v>157</v>
      </c>
      <c r="R210" t="s">
        <v>158</v>
      </c>
      <c r="T210" t="s">
        <v>159</v>
      </c>
    </row>
    <row r="211" spans="1:21" ht="28.8" x14ac:dyDescent="0.3">
      <c r="A211" s="1" t="s">
        <v>866</v>
      </c>
      <c r="B211" t="s">
        <v>843</v>
      </c>
      <c r="C211">
        <v>1650</v>
      </c>
      <c r="D211" t="s">
        <v>867</v>
      </c>
      <c r="E211" t="s">
        <v>151</v>
      </c>
      <c r="F211" t="s">
        <v>31</v>
      </c>
      <c r="G211" t="s">
        <v>863</v>
      </c>
      <c r="H211" t="s">
        <v>49</v>
      </c>
      <c r="I211" t="s">
        <v>864</v>
      </c>
      <c r="J211" t="s">
        <v>34</v>
      </c>
      <c r="K211" t="s">
        <v>35</v>
      </c>
      <c r="L211" t="s">
        <v>36</v>
      </c>
      <c r="M211" t="s">
        <v>865</v>
      </c>
      <c r="P211" t="s">
        <v>156</v>
      </c>
      <c r="Q211" t="s">
        <v>157</v>
      </c>
      <c r="R211" t="s">
        <v>158</v>
      </c>
      <c r="T211" t="s">
        <v>159</v>
      </c>
    </row>
    <row r="212" spans="1:21" ht="28.8" x14ac:dyDescent="0.3">
      <c r="A212" s="1" t="s">
        <v>868</v>
      </c>
      <c r="B212" t="s">
        <v>843</v>
      </c>
      <c r="C212" t="s">
        <v>869</v>
      </c>
      <c r="D212" t="s">
        <v>870</v>
      </c>
    </row>
    <row r="213" spans="1:21" ht="28.8" x14ac:dyDescent="0.3">
      <c r="A213" s="1" t="s">
        <v>871</v>
      </c>
      <c r="B213" t="s">
        <v>843</v>
      </c>
      <c r="C213" t="s">
        <v>482</v>
      </c>
      <c r="D213" t="s">
        <v>872</v>
      </c>
      <c r="E213" t="s">
        <v>151</v>
      </c>
      <c r="F213" t="s">
        <v>31</v>
      </c>
      <c r="G213" t="s">
        <v>863</v>
      </c>
      <c r="H213" t="s">
        <v>49</v>
      </c>
      <c r="I213" t="s">
        <v>864</v>
      </c>
      <c r="J213" t="s">
        <v>34</v>
      </c>
      <c r="K213" t="s">
        <v>35</v>
      </c>
      <c r="L213" t="s">
        <v>36</v>
      </c>
      <c r="M213" t="s">
        <v>865</v>
      </c>
      <c r="P213" t="s">
        <v>156</v>
      </c>
      <c r="Q213" t="s">
        <v>157</v>
      </c>
      <c r="R213" t="s">
        <v>158</v>
      </c>
      <c r="T213" t="s">
        <v>159</v>
      </c>
    </row>
    <row r="214" spans="1:21" ht="28.8" x14ac:dyDescent="0.3">
      <c r="A214" s="1" t="s">
        <v>873</v>
      </c>
      <c r="B214" t="s">
        <v>843</v>
      </c>
      <c r="C214" t="s">
        <v>874</v>
      </c>
      <c r="D214" t="s">
        <v>875</v>
      </c>
      <c r="E214" t="s">
        <v>30</v>
      </c>
      <c r="F214" t="s">
        <v>31</v>
      </c>
      <c r="G214" t="s">
        <v>341</v>
      </c>
      <c r="H214" t="s">
        <v>49</v>
      </c>
      <c r="I214" t="s">
        <v>876</v>
      </c>
      <c r="J214" t="s">
        <v>51</v>
      </c>
      <c r="K214" t="s">
        <v>35</v>
      </c>
      <c r="L214" t="s">
        <v>36</v>
      </c>
      <c r="M214" t="s">
        <v>877</v>
      </c>
      <c r="P214" t="s">
        <v>878</v>
      </c>
      <c r="Q214" t="s">
        <v>879</v>
      </c>
      <c r="R214" t="s">
        <v>629</v>
      </c>
      <c r="S214" t="s">
        <v>880</v>
      </c>
      <c r="T214" t="s">
        <v>881</v>
      </c>
      <c r="U214" t="s">
        <v>552</v>
      </c>
    </row>
    <row r="215" spans="1:21" ht="28.8" x14ac:dyDescent="0.3">
      <c r="A215" s="1" t="s">
        <v>882</v>
      </c>
      <c r="B215" t="s">
        <v>843</v>
      </c>
      <c r="C215">
        <v>1237</v>
      </c>
      <c r="D215" t="s">
        <v>883</v>
      </c>
      <c r="E215" t="s">
        <v>30</v>
      </c>
      <c r="F215" t="s">
        <v>31</v>
      </c>
      <c r="G215" t="s">
        <v>341</v>
      </c>
      <c r="H215" t="s">
        <v>49</v>
      </c>
      <c r="I215" t="s">
        <v>884</v>
      </c>
      <c r="J215" t="s">
        <v>51</v>
      </c>
      <c r="K215" t="s">
        <v>35</v>
      </c>
      <c r="L215" t="s">
        <v>36</v>
      </c>
      <c r="M215" t="s">
        <v>877</v>
      </c>
      <c r="P215" t="s">
        <v>878</v>
      </c>
      <c r="Q215" t="s">
        <v>879</v>
      </c>
      <c r="R215" t="s">
        <v>629</v>
      </c>
      <c r="S215" t="s">
        <v>880</v>
      </c>
      <c r="T215" t="s">
        <v>881</v>
      </c>
      <c r="U215" t="s">
        <v>552</v>
      </c>
    </row>
    <row r="216" spans="1:21" ht="28.8" x14ac:dyDescent="0.3">
      <c r="A216" s="1" t="s">
        <v>885</v>
      </c>
      <c r="B216" t="s">
        <v>843</v>
      </c>
      <c r="C216" t="s">
        <v>886</v>
      </c>
      <c r="D216" t="s">
        <v>887</v>
      </c>
      <c r="E216" t="s">
        <v>30</v>
      </c>
      <c r="F216" t="s">
        <v>31</v>
      </c>
      <c r="G216" t="s">
        <v>341</v>
      </c>
      <c r="H216" t="s">
        <v>49</v>
      </c>
      <c r="I216" t="s">
        <v>888</v>
      </c>
      <c r="J216" t="s">
        <v>51</v>
      </c>
      <c r="K216" t="s">
        <v>35</v>
      </c>
      <c r="L216" t="s">
        <v>36</v>
      </c>
      <c r="M216" t="s">
        <v>877</v>
      </c>
      <c r="P216" t="s">
        <v>878</v>
      </c>
      <c r="Q216" t="s">
        <v>879</v>
      </c>
      <c r="R216" t="s">
        <v>629</v>
      </c>
      <c r="S216" t="s">
        <v>880</v>
      </c>
      <c r="T216" t="s">
        <v>881</v>
      </c>
      <c r="U216" t="s">
        <v>552</v>
      </c>
    </row>
    <row r="217" spans="1:21" ht="28.8" x14ac:dyDescent="0.3">
      <c r="A217" s="1" t="s">
        <v>889</v>
      </c>
      <c r="B217" t="s">
        <v>843</v>
      </c>
      <c r="C217" t="s">
        <v>161</v>
      </c>
      <c r="D217" t="s">
        <v>890</v>
      </c>
      <c r="E217" t="s">
        <v>340</v>
      </c>
      <c r="F217" t="s">
        <v>31</v>
      </c>
      <c r="G217" t="s">
        <v>341</v>
      </c>
      <c r="H217" t="s">
        <v>49</v>
      </c>
      <c r="I217" t="s">
        <v>891</v>
      </c>
      <c r="J217" t="s">
        <v>34</v>
      </c>
      <c r="K217" t="s">
        <v>35</v>
      </c>
      <c r="L217" t="s">
        <v>36</v>
      </c>
      <c r="M217" t="s">
        <v>892</v>
      </c>
      <c r="P217" t="s">
        <v>893</v>
      </c>
      <c r="Q217" t="s">
        <v>894</v>
      </c>
      <c r="R217" t="s">
        <v>895</v>
      </c>
      <c r="S217" t="s">
        <v>896</v>
      </c>
      <c r="T217" t="s">
        <v>897</v>
      </c>
      <c r="U217" t="s">
        <v>898</v>
      </c>
    </row>
    <row r="218" spans="1:21" ht="28.8" x14ac:dyDescent="0.3">
      <c r="A218" s="1" t="s">
        <v>899</v>
      </c>
      <c r="B218" t="s">
        <v>843</v>
      </c>
      <c r="C218" t="s">
        <v>60</v>
      </c>
      <c r="D218" t="s">
        <v>900</v>
      </c>
      <c r="E218" t="s">
        <v>151</v>
      </c>
      <c r="F218" t="s">
        <v>31</v>
      </c>
      <c r="G218" t="s">
        <v>229</v>
      </c>
      <c r="H218" t="s">
        <v>49</v>
      </c>
      <c r="I218" t="s">
        <v>901</v>
      </c>
      <c r="J218" t="s">
        <v>34</v>
      </c>
      <c r="K218" t="s">
        <v>35</v>
      </c>
      <c r="L218" t="s">
        <v>173</v>
      </c>
      <c r="M218" t="s">
        <v>902</v>
      </c>
      <c r="P218" t="s">
        <v>156</v>
      </c>
      <c r="Q218" t="s">
        <v>157</v>
      </c>
      <c r="R218" t="s">
        <v>158</v>
      </c>
      <c r="T218" t="s">
        <v>159</v>
      </c>
    </row>
    <row r="219" spans="1:21" ht="28.8" x14ac:dyDescent="0.3">
      <c r="A219" s="1" t="s">
        <v>145</v>
      </c>
      <c r="B219" t="s">
        <v>843</v>
      </c>
      <c r="C219" t="s">
        <v>146</v>
      </c>
      <c r="D219" t="s">
        <v>903</v>
      </c>
    </row>
    <row r="220" spans="1:21" ht="28.8" x14ac:dyDescent="0.3">
      <c r="A220" s="1" t="s">
        <v>148</v>
      </c>
      <c r="B220" t="s">
        <v>843</v>
      </c>
      <c r="C220" t="s">
        <v>149</v>
      </c>
      <c r="D220" t="s">
        <v>904</v>
      </c>
      <c r="E220" t="s">
        <v>151</v>
      </c>
      <c r="F220" t="s">
        <v>31</v>
      </c>
      <c r="G220" t="s">
        <v>152</v>
      </c>
      <c r="H220" t="s">
        <v>49</v>
      </c>
      <c r="I220" t="s">
        <v>153</v>
      </c>
      <c r="J220" t="s">
        <v>34</v>
      </c>
      <c r="K220" t="s">
        <v>35</v>
      </c>
      <c r="L220" t="s">
        <v>154</v>
      </c>
      <c r="M220" t="s">
        <v>155</v>
      </c>
      <c r="P220" t="s">
        <v>156</v>
      </c>
      <c r="Q220" t="s">
        <v>157</v>
      </c>
      <c r="R220" t="s">
        <v>158</v>
      </c>
      <c r="T220" t="s">
        <v>159</v>
      </c>
    </row>
    <row r="221" spans="1:21" ht="28.8" x14ac:dyDescent="0.3">
      <c r="A221" s="1" t="s">
        <v>160</v>
      </c>
      <c r="B221" t="s">
        <v>843</v>
      </c>
      <c r="C221" t="s">
        <v>161</v>
      </c>
      <c r="D221" t="s">
        <v>905</v>
      </c>
      <c r="E221" t="s">
        <v>151</v>
      </c>
      <c r="F221" t="s">
        <v>31</v>
      </c>
      <c r="G221" t="s">
        <v>152</v>
      </c>
      <c r="H221" t="s">
        <v>49</v>
      </c>
      <c r="I221" t="s">
        <v>153</v>
      </c>
      <c r="J221" t="s">
        <v>34</v>
      </c>
      <c r="K221" t="s">
        <v>35</v>
      </c>
      <c r="L221" t="s">
        <v>154</v>
      </c>
      <c r="M221" t="s">
        <v>155</v>
      </c>
      <c r="P221" t="s">
        <v>156</v>
      </c>
      <c r="Q221" t="s">
        <v>157</v>
      </c>
      <c r="R221" t="s">
        <v>158</v>
      </c>
      <c r="T221" t="s">
        <v>159</v>
      </c>
    </row>
    <row r="222" spans="1:21" ht="28.8" x14ac:dyDescent="0.3">
      <c r="A222" s="1" t="s">
        <v>163</v>
      </c>
      <c r="B222" t="s">
        <v>843</v>
      </c>
      <c r="C222">
        <v>1280</v>
      </c>
      <c r="D222" t="s">
        <v>906</v>
      </c>
      <c r="E222" t="s">
        <v>151</v>
      </c>
      <c r="F222" t="s">
        <v>31</v>
      </c>
      <c r="G222" t="s">
        <v>152</v>
      </c>
      <c r="H222" t="s">
        <v>49</v>
      </c>
      <c r="I222" t="s">
        <v>153</v>
      </c>
      <c r="J222" t="s">
        <v>34</v>
      </c>
      <c r="K222" t="s">
        <v>35</v>
      </c>
      <c r="L222" t="s">
        <v>154</v>
      </c>
      <c r="M222" t="s">
        <v>155</v>
      </c>
      <c r="P222" t="s">
        <v>156</v>
      </c>
      <c r="Q222" t="s">
        <v>157</v>
      </c>
      <c r="R222" t="s">
        <v>158</v>
      </c>
      <c r="T222" t="s">
        <v>159</v>
      </c>
    </row>
    <row r="223" spans="1:21" ht="57.6" x14ac:dyDescent="0.3">
      <c r="A223" s="1" t="s">
        <v>165</v>
      </c>
      <c r="B223" t="s">
        <v>843</v>
      </c>
      <c r="C223" t="s">
        <v>166</v>
      </c>
      <c r="D223" t="s">
        <v>907</v>
      </c>
    </row>
    <row r="224" spans="1:21" ht="57.6" x14ac:dyDescent="0.3">
      <c r="A224" s="1" t="s">
        <v>194</v>
      </c>
      <c r="B224" t="s">
        <v>843</v>
      </c>
      <c r="C224" t="s">
        <v>195</v>
      </c>
      <c r="D224" t="s">
        <v>908</v>
      </c>
    </row>
    <row r="225" spans="1:24" ht="28.8" x14ac:dyDescent="0.3">
      <c r="A225" s="1" t="s">
        <v>909</v>
      </c>
      <c r="B225" t="s">
        <v>843</v>
      </c>
      <c r="C225" t="s">
        <v>226</v>
      </c>
      <c r="D225" t="s">
        <v>910</v>
      </c>
      <c r="E225" t="s">
        <v>228</v>
      </c>
      <c r="F225" t="s">
        <v>31</v>
      </c>
      <c r="G225" t="s">
        <v>229</v>
      </c>
      <c r="H225" t="s">
        <v>49</v>
      </c>
      <c r="I225" t="s">
        <v>230</v>
      </c>
      <c r="J225" t="s">
        <v>34</v>
      </c>
      <c r="K225" t="s">
        <v>35</v>
      </c>
      <c r="L225" t="s">
        <v>173</v>
      </c>
      <c r="M225" t="s">
        <v>231</v>
      </c>
      <c r="P225" t="s">
        <v>232</v>
      </c>
      <c r="Q225" t="s">
        <v>233</v>
      </c>
      <c r="T225" t="s">
        <v>234</v>
      </c>
    </row>
    <row r="226" spans="1:24" ht="28.8" x14ac:dyDescent="0.3">
      <c r="A226" s="1" t="s">
        <v>911</v>
      </c>
      <c r="B226" t="s">
        <v>843</v>
      </c>
      <c r="C226">
        <v>1170</v>
      </c>
      <c r="D226" t="s">
        <v>912</v>
      </c>
      <c r="E226" t="s">
        <v>228</v>
      </c>
      <c r="F226" t="s">
        <v>31</v>
      </c>
      <c r="G226" t="s">
        <v>229</v>
      </c>
      <c r="H226" t="s">
        <v>49</v>
      </c>
      <c r="I226" t="s">
        <v>230</v>
      </c>
      <c r="J226" t="s">
        <v>34</v>
      </c>
      <c r="K226" t="s">
        <v>35</v>
      </c>
      <c r="L226" t="s">
        <v>173</v>
      </c>
      <c r="M226" t="s">
        <v>231</v>
      </c>
      <c r="P226" t="s">
        <v>232</v>
      </c>
      <c r="Q226" t="s">
        <v>233</v>
      </c>
      <c r="T226" t="s">
        <v>234</v>
      </c>
    </row>
    <row r="227" spans="1:24" ht="28.8" x14ac:dyDescent="0.3">
      <c r="A227" s="1" t="s">
        <v>237</v>
      </c>
      <c r="B227" t="s">
        <v>843</v>
      </c>
      <c r="C227">
        <v>1944</v>
      </c>
      <c r="D227" t="s">
        <v>913</v>
      </c>
      <c r="E227" t="s">
        <v>228</v>
      </c>
      <c r="F227" t="s">
        <v>31</v>
      </c>
      <c r="G227" t="s">
        <v>229</v>
      </c>
      <c r="H227" t="s">
        <v>49</v>
      </c>
      <c r="I227" t="s">
        <v>230</v>
      </c>
      <c r="J227" t="s">
        <v>34</v>
      </c>
      <c r="K227" t="s">
        <v>35</v>
      </c>
      <c r="L227" t="s">
        <v>173</v>
      </c>
      <c r="M227" t="s">
        <v>231</v>
      </c>
      <c r="P227" t="s">
        <v>232</v>
      </c>
      <c r="Q227" t="s">
        <v>233</v>
      </c>
      <c r="T227" t="s">
        <v>234</v>
      </c>
    </row>
    <row r="228" spans="1:24" ht="28.8" x14ac:dyDescent="0.3">
      <c r="A228" s="1" t="s">
        <v>239</v>
      </c>
      <c r="B228" t="s">
        <v>843</v>
      </c>
      <c r="C228">
        <v>1620</v>
      </c>
      <c r="D228" t="s">
        <v>914</v>
      </c>
      <c r="E228" t="s">
        <v>228</v>
      </c>
      <c r="F228" t="s">
        <v>31</v>
      </c>
      <c r="G228" t="s">
        <v>229</v>
      </c>
      <c r="H228" t="s">
        <v>49</v>
      </c>
      <c r="I228" t="s">
        <v>230</v>
      </c>
      <c r="J228" t="s">
        <v>34</v>
      </c>
      <c r="K228" t="s">
        <v>35</v>
      </c>
      <c r="L228" t="s">
        <v>173</v>
      </c>
      <c r="M228" t="s">
        <v>231</v>
      </c>
      <c r="P228" t="s">
        <v>232</v>
      </c>
      <c r="Q228" t="s">
        <v>233</v>
      </c>
      <c r="T228" t="s">
        <v>234</v>
      </c>
    </row>
    <row r="229" spans="1:24" x14ac:dyDescent="0.3">
      <c r="A229" s="1" t="s">
        <v>915</v>
      </c>
      <c r="B229" t="s">
        <v>843</v>
      </c>
      <c r="C229" t="s">
        <v>516</v>
      </c>
      <c r="D229" t="s">
        <v>916</v>
      </c>
      <c r="E229" t="s">
        <v>353</v>
      </c>
      <c r="F229" t="s">
        <v>31</v>
      </c>
      <c r="G229" t="s">
        <v>229</v>
      </c>
      <c r="H229" t="s">
        <v>49</v>
      </c>
      <c r="I229" t="s">
        <v>355</v>
      </c>
      <c r="J229" t="s">
        <v>34</v>
      </c>
      <c r="K229" t="s">
        <v>35</v>
      </c>
      <c r="L229" t="s">
        <v>917</v>
      </c>
      <c r="M229" t="s">
        <v>918</v>
      </c>
      <c r="P229" t="s">
        <v>919</v>
      </c>
      <c r="Q229" t="s">
        <v>920</v>
      </c>
      <c r="R229" t="s">
        <v>921</v>
      </c>
      <c r="T229" t="s">
        <v>922</v>
      </c>
    </row>
    <row r="230" spans="1:24" ht="28.8" x14ac:dyDescent="0.3">
      <c r="A230" s="1" t="s">
        <v>923</v>
      </c>
      <c r="B230" t="s">
        <v>843</v>
      </c>
      <c r="C230" t="s">
        <v>589</v>
      </c>
      <c r="D230" t="s">
        <v>924</v>
      </c>
      <c r="E230" t="s">
        <v>925</v>
      </c>
      <c r="F230" t="s">
        <v>31</v>
      </c>
      <c r="G230" t="s">
        <v>229</v>
      </c>
      <c r="H230" t="s">
        <v>49</v>
      </c>
      <c r="I230" t="s">
        <v>926</v>
      </c>
      <c r="J230" t="s">
        <v>34</v>
      </c>
      <c r="K230" t="s">
        <v>35</v>
      </c>
      <c r="L230" t="s">
        <v>173</v>
      </c>
      <c r="M230" t="s">
        <v>927</v>
      </c>
      <c r="P230" t="s">
        <v>928</v>
      </c>
      <c r="Q230" t="s">
        <v>929</v>
      </c>
      <c r="S230" t="s">
        <v>930</v>
      </c>
      <c r="T230" t="s">
        <v>931</v>
      </c>
    </row>
    <row r="231" spans="1:24" ht="28.8" x14ac:dyDescent="0.3">
      <c r="A231" s="1" t="s">
        <v>932</v>
      </c>
      <c r="B231" t="s">
        <v>843</v>
      </c>
      <c r="C231" t="s">
        <v>933</v>
      </c>
      <c r="D231" t="s">
        <v>934</v>
      </c>
      <c r="E231" t="s">
        <v>276</v>
      </c>
      <c r="F231" t="s">
        <v>31</v>
      </c>
      <c r="G231" t="s">
        <v>229</v>
      </c>
      <c r="H231" t="s">
        <v>49</v>
      </c>
      <c r="I231" t="s">
        <v>935</v>
      </c>
      <c r="J231" t="s">
        <v>51</v>
      </c>
      <c r="K231" t="s">
        <v>35</v>
      </c>
      <c r="L231" t="s">
        <v>173</v>
      </c>
      <c r="M231" t="s">
        <v>92</v>
      </c>
      <c r="T231" t="s">
        <v>279</v>
      </c>
    </row>
    <row r="232" spans="1:24" ht="28.8" x14ac:dyDescent="0.3">
      <c r="A232" s="1" t="s">
        <v>936</v>
      </c>
      <c r="B232" t="s">
        <v>843</v>
      </c>
      <c r="C232" t="s">
        <v>937</v>
      </c>
      <c r="D232" t="s">
        <v>938</v>
      </c>
      <c r="E232" t="s">
        <v>276</v>
      </c>
      <c r="H232" t="s">
        <v>49</v>
      </c>
      <c r="L232" t="s">
        <v>939</v>
      </c>
      <c r="M232" t="s">
        <v>940</v>
      </c>
      <c r="T232" t="s">
        <v>279</v>
      </c>
      <c r="V232" t="s">
        <v>941</v>
      </c>
      <c r="X232" t="s">
        <v>942</v>
      </c>
    </row>
    <row r="233" spans="1:24" ht="57.6" x14ac:dyDescent="0.3">
      <c r="A233" s="1" t="s">
        <v>311</v>
      </c>
      <c r="B233" t="s">
        <v>843</v>
      </c>
      <c r="C233" t="s">
        <v>312</v>
      </c>
      <c r="D233" t="s">
        <v>943</v>
      </c>
    </row>
    <row r="234" spans="1:24" ht="57.6" x14ac:dyDescent="0.3">
      <c r="A234" s="1" t="s">
        <v>314</v>
      </c>
      <c r="B234" t="s">
        <v>843</v>
      </c>
      <c r="C234" t="s">
        <v>312</v>
      </c>
      <c r="D234" t="s">
        <v>944</v>
      </c>
    </row>
    <row r="235" spans="1:24" ht="43.2" x14ac:dyDescent="0.3">
      <c r="A235" s="1" t="s">
        <v>945</v>
      </c>
      <c r="B235" t="s">
        <v>843</v>
      </c>
      <c r="C235">
        <v>1499</v>
      </c>
      <c r="D235" t="s">
        <v>946</v>
      </c>
      <c r="E235" t="s">
        <v>170</v>
      </c>
      <c r="F235" t="s">
        <v>31</v>
      </c>
      <c r="G235" t="s">
        <v>318</v>
      </c>
      <c r="H235" t="s">
        <v>49</v>
      </c>
      <c r="I235" t="s">
        <v>947</v>
      </c>
      <c r="K235" t="s">
        <v>35</v>
      </c>
      <c r="L235" t="s">
        <v>173</v>
      </c>
      <c r="M235" t="s">
        <v>174</v>
      </c>
      <c r="R235" t="s">
        <v>175</v>
      </c>
      <c r="T235" t="s">
        <v>176</v>
      </c>
      <c r="U235" t="s">
        <v>268</v>
      </c>
    </row>
    <row r="236" spans="1:24" ht="28.8" x14ac:dyDescent="0.3">
      <c r="A236" s="1" t="s">
        <v>948</v>
      </c>
      <c r="B236" t="s">
        <v>843</v>
      </c>
      <c r="C236" t="s">
        <v>335</v>
      </c>
      <c r="D236" t="s">
        <v>949</v>
      </c>
    </row>
    <row r="237" spans="1:24" x14ac:dyDescent="0.3">
      <c r="A237" s="1" t="s">
        <v>950</v>
      </c>
      <c r="B237" t="s">
        <v>843</v>
      </c>
      <c r="C237" t="s">
        <v>335</v>
      </c>
      <c r="D237" t="s">
        <v>951</v>
      </c>
    </row>
    <row r="238" spans="1:24" x14ac:dyDescent="0.3">
      <c r="A238" s="1" t="s">
        <v>952</v>
      </c>
      <c r="B238" t="s">
        <v>843</v>
      </c>
      <c r="C238" t="s">
        <v>335</v>
      </c>
      <c r="D238" t="s">
        <v>953</v>
      </c>
    </row>
    <row r="239" spans="1:24" x14ac:dyDescent="0.3">
      <c r="A239" s="1" t="s">
        <v>954</v>
      </c>
      <c r="B239" t="s">
        <v>843</v>
      </c>
      <c r="C239" t="s">
        <v>335</v>
      </c>
      <c r="D239" t="s">
        <v>955</v>
      </c>
    </row>
    <row r="240" spans="1:24" x14ac:dyDescent="0.3">
      <c r="A240" s="1" t="s">
        <v>956</v>
      </c>
      <c r="B240" t="s">
        <v>843</v>
      </c>
      <c r="C240" t="s">
        <v>335</v>
      </c>
      <c r="D240" t="s">
        <v>957</v>
      </c>
    </row>
    <row r="241" spans="1:21" x14ac:dyDescent="0.3">
      <c r="A241" s="1" t="s">
        <v>958</v>
      </c>
      <c r="B241" t="s">
        <v>843</v>
      </c>
      <c r="C241" t="s">
        <v>335</v>
      </c>
      <c r="D241" t="s">
        <v>959</v>
      </c>
    </row>
    <row r="242" spans="1:21" x14ac:dyDescent="0.3">
      <c r="A242" s="1" t="s">
        <v>960</v>
      </c>
      <c r="B242" t="s">
        <v>843</v>
      </c>
      <c r="C242" t="s">
        <v>961</v>
      </c>
      <c r="D242" t="s">
        <v>962</v>
      </c>
    </row>
    <row r="243" spans="1:21" x14ac:dyDescent="0.3">
      <c r="A243" s="1" t="s">
        <v>963</v>
      </c>
      <c r="B243" t="s">
        <v>843</v>
      </c>
      <c r="C243" t="s">
        <v>545</v>
      </c>
      <c r="D243" t="s">
        <v>964</v>
      </c>
    </row>
    <row r="244" spans="1:21" ht="28.8" x14ac:dyDescent="0.3">
      <c r="A244" s="1" t="s">
        <v>965</v>
      </c>
      <c r="B244" t="s">
        <v>843</v>
      </c>
      <c r="C244">
        <v>1799</v>
      </c>
      <c r="D244" t="s">
        <v>966</v>
      </c>
      <c r="E244" t="s">
        <v>151</v>
      </c>
      <c r="F244" t="s">
        <v>31</v>
      </c>
      <c r="G244" t="s">
        <v>229</v>
      </c>
      <c r="H244" t="s">
        <v>49</v>
      </c>
      <c r="I244" t="s">
        <v>901</v>
      </c>
      <c r="J244" t="s">
        <v>34</v>
      </c>
      <c r="K244" t="s">
        <v>35</v>
      </c>
      <c r="L244" t="s">
        <v>173</v>
      </c>
      <c r="M244" t="s">
        <v>902</v>
      </c>
      <c r="P244" t="s">
        <v>156</v>
      </c>
      <c r="Q244" t="s">
        <v>157</v>
      </c>
      <c r="R244" t="s">
        <v>158</v>
      </c>
      <c r="T244" t="s">
        <v>159</v>
      </c>
    </row>
    <row r="245" spans="1:21" x14ac:dyDescent="0.3">
      <c r="A245" s="1" t="s">
        <v>967</v>
      </c>
      <c r="B245" t="s">
        <v>843</v>
      </c>
      <c r="C245" t="s">
        <v>251</v>
      </c>
      <c r="D245" t="s">
        <v>968</v>
      </c>
    </row>
    <row r="246" spans="1:21" x14ac:dyDescent="0.3">
      <c r="A246" s="1" t="s">
        <v>969</v>
      </c>
      <c r="B246" t="s">
        <v>843</v>
      </c>
      <c r="C246" t="s">
        <v>970</v>
      </c>
      <c r="D246" t="s">
        <v>971</v>
      </c>
    </row>
    <row r="247" spans="1:21" x14ac:dyDescent="0.3">
      <c r="A247" s="1" t="s">
        <v>972</v>
      </c>
      <c r="B247" t="s">
        <v>843</v>
      </c>
      <c r="C247">
        <v>2190</v>
      </c>
      <c r="D247" t="s">
        <v>973</v>
      </c>
      <c r="E247" t="s">
        <v>353</v>
      </c>
      <c r="F247" t="s">
        <v>31</v>
      </c>
      <c r="G247" t="s">
        <v>229</v>
      </c>
      <c r="H247" t="s">
        <v>49</v>
      </c>
      <c r="I247" t="s">
        <v>355</v>
      </c>
      <c r="J247" t="s">
        <v>34</v>
      </c>
      <c r="K247" t="s">
        <v>35</v>
      </c>
      <c r="L247" t="s">
        <v>917</v>
      </c>
      <c r="M247" t="s">
        <v>356</v>
      </c>
      <c r="T247" t="s">
        <v>922</v>
      </c>
    </row>
    <row r="248" spans="1:21" ht="28.8" x14ac:dyDescent="0.3">
      <c r="A248" s="1" t="s">
        <v>974</v>
      </c>
      <c r="B248" t="s">
        <v>843</v>
      </c>
      <c r="C248">
        <v>1025</v>
      </c>
      <c r="D248" t="s">
        <v>975</v>
      </c>
      <c r="E248" t="s">
        <v>151</v>
      </c>
      <c r="F248" t="s">
        <v>31</v>
      </c>
      <c r="G248" t="s">
        <v>229</v>
      </c>
      <c r="I248" t="s">
        <v>976</v>
      </c>
      <c r="J248" t="s">
        <v>34</v>
      </c>
      <c r="K248" t="s">
        <v>35</v>
      </c>
      <c r="L248" t="s">
        <v>173</v>
      </c>
      <c r="M248" t="s">
        <v>857</v>
      </c>
      <c r="T248" t="s">
        <v>858</v>
      </c>
    </row>
    <row r="249" spans="1:21" ht="28.8" x14ac:dyDescent="0.3">
      <c r="A249" s="1" t="s">
        <v>977</v>
      </c>
      <c r="B249" t="s">
        <v>843</v>
      </c>
      <c r="C249" t="s">
        <v>978</v>
      </c>
      <c r="D249" t="s">
        <v>979</v>
      </c>
      <c r="E249" t="s">
        <v>151</v>
      </c>
      <c r="F249" t="s">
        <v>31</v>
      </c>
      <c r="G249" t="s">
        <v>229</v>
      </c>
      <c r="I249" t="s">
        <v>976</v>
      </c>
      <c r="K249" t="s">
        <v>35</v>
      </c>
      <c r="L249" t="s">
        <v>173</v>
      </c>
      <c r="M249" t="s">
        <v>857</v>
      </c>
      <c r="T249" t="s">
        <v>858</v>
      </c>
    </row>
    <row r="250" spans="1:21" ht="28.8" x14ac:dyDescent="0.3">
      <c r="A250" s="1" t="s">
        <v>980</v>
      </c>
      <c r="B250" t="s">
        <v>843</v>
      </c>
      <c r="C250" t="s">
        <v>981</v>
      </c>
      <c r="D250" t="s">
        <v>982</v>
      </c>
      <c r="E250" t="s">
        <v>151</v>
      </c>
      <c r="F250" t="s">
        <v>31</v>
      </c>
      <c r="G250" t="s">
        <v>229</v>
      </c>
      <c r="I250" t="s">
        <v>976</v>
      </c>
      <c r="K250" t="s">
        <v>35</v>
      </c>
      <c r="L250" t="s">
        <v>173</v>
      </c>
      <c r="M250" t="s">
        <v>857</v>
      </c>
      <c r="T250" t="s">
        <v>858</v>
      </c>
    </row>
    <row r="251" spans="1:21" ht="28.8" x14ac:dyDescent="0.3">
      <c r="A251" s="1" t="s">
        <v>983</v>
      </c>
      <c r="B251" t="s">
        <v>843</v>
      </c>
      <c r="C251" t="s">
        <v>978</v>
      </c>
      <c r="D251" t="s">
        <v>984</v>
      </c>
      <c r="E251" t="s">
        <v>151</v>
      </c>
      <c r="F251" t="s">
        <v>31</v>
      </c>
      <c r="G251" t="s">
        <v>229</v>
      </c>
      <c r="I251" t="s">
        <v>976</v>
      </c>
      <c r="J251" t="s">
        <v>34</v>
      </c>
      <c r="K251" t="s">
        <v>35</v>
      </c>
      <c r="L251" t="s">
        <v>173</v>
      </c>
      <c r="M251" t="s">
        <v>857</v>
      </c>
      <c r="T251" t="s">
        <v>858</v>
      </c>
    </row>
    <row r="252" spans="1:21" ht="28.8" x14ac:dyDescent="0.3">
      <c r="A252" s="1" t="s">
        <v>985</v>
      </c>
      <c r="B252" t="s">
        <v>843</v>
      </c>
      <c r="C252" t="s">
        <v>986</v>
      </c>
      <c r="D252" t="s">
        <v>987</v>
      </c>
      <c r="E252" t="s">
        <v>151</v>
      </c>
      <c r="F252" t="s">
        <v>31</v>
      </c>
      <c r="G252" t="s">
        <v>229</v>
      </c>
      <c r="I252" t="s">
        <v>976</v>
      </c>
      <c r="J252" t="s">
        <v>34</v>
      </c>
      <c r="K252" t="s">
        <v>35</v>
      </c>
      <c r="L252" t="s">
        <v>173</v>
      </c>
      <c r="M252" t="s">
        <v>857</v>
      </c>
      <c r="T252" t="s">
        <v>858</v>
      </c>
    </row>
    <row r="253" spans="1:21" ht="28.8" x14ac:dyDescent="0.3">
      <c r="A253" s="1" t="s">
        <v>988</v>
      </c>
      <c r="B253" t="s">
        <v>843</v>
      </c>
      <c r="C253" t="s">
        <v>989</v>
      </c>
      <c r="D253" t="s">
        <v>990</v>
      </c>
      <c r="E253" t="s">
        <v>151</v>
      </c>
      <c r="F253" t="s">
        <v>31</v>
      </c>
      <c r="G253" t="s">
        <v>229</v>
      </c>
      <c r="I253" t="s">
        <v>976</v>
      </c>
      <c r="K253" t="s">
        <v>35</v>
      </c>
      <c r="L253" t="s">
        <v>173</v>
      </c>
      <c r="M253" t="s">
        <v>857</v>
      </c>
      <c r="T253" t="s">
        <v>858</v>
      </c>
    </row>
    <row r="254" spans="1:21" ht="28.8" x14ac:dyDescent="0.3">
      <c r="A254" s="1" t="s">
        <v>991</v>
      </c>
      <c r="B254" t="s">
        <v>843</v>
      </c>
      <c r="C254" t="s">
        <v>992</v>
      </c>
      <c r="D254" t="s">
        <v>993</v>
      </c>
      <c r="E254" t="s">
        <v>848</v>
      </c>
      <c r="F254" t="s">
        <v>31</v>
      </c>
      <c r="G254" t="s">
        <v>994</v>
      </c>
      <c r="H254" t="s">
        <v>49</v>
      </c>
      <c r="I254" t="s">
        <v>849</v>
      </c>
      <c r="J254" t="s">
        <v>34</v>
      </c>
      <c r="K254" t="s">
        <v>35</v>
      </c>
      <c r="L254" t="s">
        <v>190</v>
      </c>
      <c r="M254" t="s">
        <v>995</v>
      </c>
      <c r="P254" t="s">
        <v>996</v>
      </c>
      <c r="Q254" t="s">
        <v>997</v>
      </c>
      <c r="T254" t="s">
        <v>998</v>
      </c>
      <c r="U254" t="s">
        <v>999</v>
      </c>
    </row>
    <row r="255" spans="1:21" ht="28.8" x14ac:dyDescent="0.3">
      <c r="A255" s="1" t="s">
        <v>1000</v>
      </c>
      <c r="B255" t="s">
        <v>843</v>
      </c>
      <c r="C255">
        <v>1050</v>
      </c>
      <c r="D255" t="s">
        <v>1001</v>
      </c>
      <c r="E255" t="s">
        <v>848</v>
      </c>
      <c r="F255" t="s">
        <v>31</v>
      </c>
      <c r="G255" t="s">
        <v>994</v>
      </c>
      <c r="H255" t="s">
        <v>49</v>
      </c>
      <c r="I255" t="s">
        <v>849</v>
      </c>
      <c r="J255" t="s">
        <v>34</v>
      </c>
      <c r="K255" t="s">
        <v>35</v>
      </c>
      <c r="L255" t="s">
        <v>190</v>
      </c>
      <c r="M255" t="s">
        <v>995</v>
      </c>
      <c r="P255" t="s">
        <v>996</v>
      </c>
      <c r="Q255" t="s">
        <v>997</v>
      </c>
      <c r="T255" t="s">
        <v>998</v>
      </c>
      <c r="U255" t="s">
        <v>999</v>
      </c>
    </row>
    <row r="256" spans="1:21" ht="28.8" x14ac:dyDescent="0.3">
      <c r="A256" s="1" t="s">
        <v>1002</v>
      </c>
      <c r="B256" t="s">
        <v>843</v>
      </c>
      <c r="C256">
        <v>1650</v>
      </c>
      <c r="D256" t="s">
        <v>1003</v>
      </c>
      <c r="E256" t="s">
        <v>848</v>
      </c>
      <c r="F256" t="s">
        <v>31</v>
      </c>
      <c r="G256" t="s">
        <v>994</v>
      </c>
      <c r="H256" t="s">
        <v>49</v>
      </c>
      <c r="I256" t="s">
        <v>849</v>
      </c>
      <c r="J256" t="s">
        <v>34</v>
      </c>
      <c r="K256" t="s">
        <v>35</v>
      </c>
      <c r="L256" t="s">
        <v>190</v>
      </c>
      <c r="M256" t="s">
        <v>995</v>
      </c>
      <c r="P256" t="s">
        <v>1004</v>
      </c>
      <c r="Q256" t="s">
        <v>997</v>
      </c>
      <c r="T256" t="s">
        <v>998</v>
      </c>
      <c r="U256" t="s">
        <v>999</v>
      </c>
    </row>
    <row r="257" spans="1:21" ht="28.8" x14ac:dyDescent="0.3">
      <c r="A257" s="1" t="s">
        <v>1005</v>
      </c>
      <c r="B257" t="s">
        <v>843</v>
      </c>
      <c r="C257" t="s">
        <v>1006</v>
      </c>
      <c r="D257" t="s">
        <v>1007</v>
      </c>
      <c r="E257" t="s">
        <v>151</v>
      </c>
      <c r="F257" t="s">
        <v>31</v>
      </c>
      <c r="G257" t="s">
        <v>229</v>
      </c>
      <c r="I257" t="s">
        <v>976</v>
      </c>
      <c r="K257" t="s">
        <v>35</v>
      </c>
      <c r="L257" t="s">
        <v>173</v>
      </c>
      <c r="M257" t="s">
        <v>857</v>
      </c>
      <c r="T257" t="s">
        <v>858</v>
      </c>
    </row>
    <row r="258" spans="1:21" ht="28.8" x14ac:dyDescent="0.3">
      <c r="A258" s="1" t="s">
        <v>1008</v>
      </c>
      <c r="B258" t="s">
        <v>843</v>
      </c>
      <c r="C258" t="s">
        <v>1009</v>
      </c>
      <c r="D258" t="s">
        <v>1010</v>
      </c>
    </row>
    <row r="259" spans="1:21" ht="28.8" x14ac:dyDescent="0.3">
      <c r="A259" s="1" t="s">
        <v>1011</v>
      </c>
      <c r="B259" t="s">
        <v>843</v>
      </c>
      <c r="C259" t="s">
        <v>626</v>
      </c>
      <c r="D259" t="s">
        <v>1012</v>
      </c>
      <c r="E259" t="s">
        <v>151</v>
      </c>
      <c r="F259" t="s">
        <v>31</v>
      </c>
      <c r="G259" t="s">
        <v>229</v>
      </c>
      <c r="H259" t="s">
        <v>49</v>
      </c>
      <c r="I259" t="s">
        <v>901</v>
      </c>
      <c r="J259" t="s">
        <v>34</v>
      </c>
      <c r="K259" t="s">
        <v>35</v>
      </c>
      <c r="L259" t="s">
        <v>173</v>
      </c>
      <c r="M259" t="s">
        <v>902</v>
      </c>
      <c r="P259" t="s">
        <v>156</v>
      </c>
      <c r="Q259" t="s">
        <v>157</v>
      </c>
      <c r="R259" t="s">
        <v>158</v>
      </c>
      <c r="T259" t="s">
        <v>159</v>
      </c>
    </row>
    <row r="260" spans="1:21" ht="43.2" x14ac:dyDescent="0.3">
      <c r="A260" s="1" t="s">
        <v>1013</v>
      </c>
      <c r="B260" t="s">
        <v>843</v>
      </c>
      <c r="C260" t="s">
        <v>1014</v>
      </c>
      <c r="D260" t="s">
        <v>1015</v>
      </c>
    </row>
    <row r="261" spans="1:21" ht="28.8" x14ac:dyDescent="0.3">
      <c r="A261" s="1" t="s">
        <v>1016</v>
      </c>
      <c r="B261" t="s">
        <v>843</v>
      </c>
      <c r="C261" t="s">
        <v>1017</v>
      </c>
      <c r="D261" t="s">
        <v>1018</v>
      </c>
      <c r="E261" t="s">
        <v>151</v>
      </c>
      <c r="F261" t="s">
        <v>31</v>
      </c>
      <c r="G261" t="s">
        <v>229</v>
      </c>
      <c r="H261" t="s">
        <v>49</v>
      </c>
      <c r="I261" t="s">
        <v>901</v>
      </c>
      <c r="J261" t="s">
        <v>34</v>
      </c>
      <c r="K261" t="s">
        <v>35</v>
      </c>
      <c r="L261" t="s">
        <v>173</v>
      </c>
      <c r="M261" t="s">
        <v>902</v>
      </c>
      <c r="P261" t="s">
        <v>156</v>
      </c>
      <c r="Q261" t="s">
        <v>157</v>
      </c>
      <c r="R261" t="s">
        <v>158</v>
      </c>
      <c r="T261" t="s">
        <v>159</v>
      </c>
    </row>
    <row r="262" spans="1:21" ht="28.8" x14ac:dyDescent="0.3">
      <c r="A262" s="1" t="s">
        <v>1019</v>
      </c>
      <c r="B262" t="s">
        <v>843</v>
      </c>
      <c r="C262" t="s">
        <v>81</v>
      </c>
      <c r="D262" t="s">
        <v>1020</v>
      </c>
      <c r="E262" t="s">
        <v>151</v>
      </c>
      <c r="F262" t="s">
        <v>31</v>
      </c>
      <c r="G262" t="s">
        <v>229</v>
      </c>
      <c r="H262" t="s">
        <v>49</v>
      </c>
      <c r="I262" t="s">
        <v>901</v>
      </c>
      <c r="J262" t="s">
        <v>34</v>
      </c>
      <c r="K262" t="s">
        <v>35</v>
      </c>
      <c r="L262" t="s">
        <v>173</v>
      </c>
      <c r="M262" t="s">
        <v>902</v>
      </c>
      <c r="P262" t="s">
        <v>156</v>
      </c>
      <c r="Q262" t="s">
        <v>157</v>
      </c>
      <c r="R262" t="s">
        <v>158</v>
      </c>
      <c r="T262" t="s">
        <v>159</v>
      </c>
    </row>
    <row r="263" spans="1:21" ht="28.8" x14ac:dyDescent="0.3">
      <c r="A263" s="1" t="s">
        <v>39</v>
      </c>
      <c r="B263" t="s">
        <v>1021</v>
      </c>
      <c r="C263">
        <v>1470</v>
      </c>
      <c r="D263" t="s">
        <v>1022</v>
      </c>
      <c r="E263" t="s">
        <v>30</v>
      </c>
      <c r="F263" t="s">
        <v>31</v>
      </c>
      <c r="G263" t="s">
        <v>41</v>
      </c>
      <c r="H263" t="s">
        <v>7</v>
      </c>
      <c r="I263" t="s">
        <v>42</v>
      </c>
      <c r="J263" t="s">
        <v>34</v>
      </c>
      <c r="K263" t="s">
        <v>35</v>
      </c>
      <c r="L263" t="s">
        <v>36</v>
      </c>
      <c r="M263" t="s">
        <v>37</v>
      </c>
      <c r="N263" t="s">
        <v>43</v>
      </c>
    </row>
    <row r="264" spans="1:21" ht="28.8" x14ac:dyDescent="0.3">
      <c r="A264" s="1" t="s">
        <v>44</v>
      </c>
      <c r="B264" t="s">
        <v>1021</v>
      </c>
      <c r="C264">
        <v>1930</v>
      </c>
      <c r="D264" t="s">
        <v>1023</v>
      </c>
      <c r="E264" t="s">
        <v>30</v>
      </c>
      <c r="F264" t="s">
        <v>31</v>
      </c>
      <c r="G264" t="s">
        <v>41</v>
      </c>
      <c r="H264" t="s">
        <v>7</v>
      </c>
      <c r="I264" t="s">
        <v>33</v>
      </c>
      <c r="J264" t="s">
        <v>34</v>
      </c>
      <c r="K264" t="s">
        <v>35</v>
      </c>
      <c r="L264" t="s">
        <v>36</v>
      </c>
      <c r="M264" t="s">
        <v>37</v>
      </c>
      <c r="N264" t="s">
        <v>43</v>
      </c>
    </row>
    <row r="265" spans="1:21" ht="57.6" x14ac:dyDescent="0.3">
      <c r="A265" s="1" t="s">
        <v>59</v>
      </c>
      <c r="B265" t="s">
        <v>1021</v>
      </c>
      <c r="C265" t="s">
        <v>60</v>
      </c>
      <c r="D265" t="s">
        <v>1024</v>
      </c>
      <c r="E265" t="s">
        <v>62</v>
      </c>
      <c r="F265" t="s">
        <v>63</v>
      </c>
      <c r="G265" t="s">
        <v>64</v>
      </c>
      <c r="H265" t="s">
        <v>7</v>
      </c>
      <c r="I265" t="s">
        <v>65</v>
      </c>
      <c r="J265" t="s">
        <v>51</v>
      </c>
      <c r="K265" t="s">
        <v>52</v>
      </c>
      <c r="L265" t="s">
        <v>36</v>
      </c>
      <c r="M265" t="s">
        <v>66</v>
      </c>
      <c r="N265" t="s">
        <v>67</v>
      </c>
      <c r="O265" t="s">
        <v>68</v>
      </c>
      <c r="P265" t="s">
        <v>69</v>
      </c>
      <c r="Q265" t="s">
        <v>70</v>
      </c>
      <c r="R265" t="s">
        <v>71</v>
      </c>
      <c r="S265" t="s">
        <v>72</v>
      </c>
    </row>
    <row r="266" spans="1:21" ht="57.6" x14ac:dyDescent="0.3">
      <c r="A266" s="1" t="s">
        <v>1025</v>
      </c>
      <c r="B266" t="s">
        <v>1021</v>
      </c>
      <c r="C266" t="s">
        <v>60</v>
      </c>
      <c r="D266" t="s">
        <v>1026</v>
      </c>
      <c r="E266" t="s">
        <v>62</v>
      </c>
      <c r="F266" t="s">
        <v>63</v>
      </c>
      <c r="G266" t="s">
        <v>75</v>
      </c>
      <c r="H266" t="s">
        <v>7</v>
      </c>
      <c r="I266" t="s">
        <v>76</v>
      </c>
      <c r="J266" t="s">
        <v>51</v>
      </c>
      <c r="K266" t="s">
        <v>52</v>
      </c>
      <c r="L266" t="s">
        <v>36</v>
      </c>
      <c r="M266" t="s">
        <v>66</v>
      </c>
      <c r="N266" t="s">
        <v>77</v>
      </c>
      <c r="O266" t="s">
        <v>78</v>
      </c>
      <c r="P266" t="s">
        <v>69</v>
      </c>
      <c r="Q266" t="s">
        <v>70</v>
      </c>
      <c r="R266" t="s">
        <v>79</v>
      </c>
      <c r="S266" t="s">
        <v>1027</v>
      </c>
    </row>
    <row r="267" spans="1:21" ht="57.6" x14ac:dyDescent="0.3">
      <c r="A267" s="1" t="s">
        <v>80</v>
      </c>
      <c r="B267" t="s">
        <v>1021</v>
      </c>
      <c r="C267" t="s">
        <v>81</v>
      </c>
      <c r="D267" t="s">
        <v>1028</v>
      </c>
      <c r="E267" t="s">
        <v>62</v>
      </c>
      <c r="F267" t="s">
        <v>63</v>
      </c>
      <c r="G267" t="s">
        <v>75</v>
      </c>
      <c r="H267" t="s">
        <v>7</v>
      </c>
      <c r="I267" t="s">
        <v>83</v>
      </c>
      <c r="J267" t="s">
        <v>51</v>
      </c>
      <c r="K267" t="s">
        <v>52</v>
      </c>
      <c r="L267" t="s">
        <v>36</v>
      </c>
      <c r="M267" t="s">
        <v>66</v>
      </c>
      <c r="N267" t="s">
        <v>77</v>
      </c>
      <c r="O267" t="s">
        <v>78</v>
      </c>
      <c r="P267" t="s">
        <v>69</v>
      </c>
      <c r="Q267" t="s">
        <v>70</v>
      </c>
      <c r="R267" t="s">
        <v>71</v>
      </c>
      <c r="S267" t="s">
        <v>72</v>
      </c>
      <c r="T267" t="s">
        <v>84</v>
      </c>
    </row>
    <row r="268" spans="1:21" ht="57.6" x14ac:dyDescent="0.3">
      <c r="A268" s="1" t="s">
        <v>85</v>
      </c>
      <c r="B268" t="s">
        <v>1021</v>
      </c>
      <c r="C268" t="s">
        <v>81</v>
      </c>
      <c r="D268" t="s">
        <v>1029</v>
      </c>
      <c r="E268" t="s">
        <v>62</v>
      </c>
      <c r="F268" t="s">
        <v>63</v>
      </c>
      <c r="G268" t="s">
        <v>75</v>
      </c>
      <c r="H268" t="s">
        <v>7</v>
      </c>
      <c r="I268" t="s">
        <v>83</v>
      </c>
      <c r="J268" t="s">
        <v>51</v>
      </c>
      <c r="K268" t="s">
        <v>52</v>
      </c>
      <c r="L268" t="s">
        <v>36</v>
      </c>
      <c r="M268" t="s">
        <v>66</v>
      </c>
      <c r="N268" t="s">
        <v>77</v>
      </c>
      <c r="O268" t="s">
        <v>78</v>
      </c>
      <c r="P268" t="s">
        <v>69</v>
      </c>
      <c r="Q268" t="s">
        <v>70</v>
      </c>
      <c r="R268" t="s">
        <v>71</v>
      </c>
      <c r="S268" t="s">
        <v>72</v>
      </c>
      <c r="T268" t="s">
        <v>84</v>
      </c>
    </row>
    <row r="269" spans="1:21" x14ac:dyDescent="0.3">
      <c r="A269" s="1" t="s">
        <v>104</v>
      </c>
      <c r="B269" t="s">
        <v>1021</v>
      </c>
      <c r="C269" t="s">
        <v>105</v>
      </c>
      <c r="D269" t="s">
        <v>1030</v>
      </c>
      <c r="E269" t="s">
        <v>30</v>
      </c>
      <c r="F269" t="s">
        <v>63</v>
      </c>
      <c r="G269" t="s">
        <v>107</v>
      </c>
      <c r="H269" t="s">
        <v>49</v>
      </c>
      <c r="I269" t="s">
        <v>108</v>
      </c>
      <c r="J269" t="s">
        <v>51</v>
      </c>
      <c r="K269" t="s">
        <v>52</v>
      </c>
      <c r="L269" t="s">
        <v>36</v>
      </c>
      <c r="M269" t="s">
        <v>109</v>
      </c>
      <c r="O269" t="s">
        <v>110</v>
      </c>
      <c r="P269" t="s">
        <v>111</v>
      </c>
      <c r="Q269" t="s">
        <v>112</v>
      </c>
      <c r="R269" t="s">
        <v>113</v>
      </c>
      <c r="T269" t="s">
        <v>114</v>
      </c>
      <c r="U269" t="s">
        <v>115</v>
      </c>
    </row>
    <row r="270" spans="1:21" ht="28.8" x14ac:dyDescent="0.3">
      <c r="A270" s="1" t="s">
        <v>116</v>
      </c>
      <c r="B270" t="s">
        <v>1021</v>
      </c>
      <c r="C270" t="s">
        <v>117</v>
      </c>
      <c r="D270" t="s">
        <v>1031</v>
      </c>
      <c r="E270" t="s">
        <v>30</v>
      </c>
      <c r="F270" t="s">
        <v>63</v>
      </c>
      <c r="G270" t="s">
        <v>107</v>
      </c>
      <c r="H270" t="s">
        <v>49</v>
      </c>
      <c r="I270" t="s">
        <v>119</v>
      </c>
      <c r="J270" t="s">
        <v>51</v>
      </c>
      <c r="K270" t="s">
        <v>52</v>
      </c>
      <c r="L270" t="s">
        <v>36</v>
      </c>
      <c r="M270" t="s">
        <v>109</v>
      </c>
      <c r="O270" t="s">
        <v>120</v>
      </c>
      <c r="P270" t="s">
        <v>111</v>
      </c>
      <c r="Q270" t="s">
        <v>112</v>
      </c>
      <c r="R270" t="s">
        <v>113</v>
      </c>
      <c r="T270" t="s">
        <v>114</v>
      </c>
    </row>
    <row r="271" spans="1:21" ht="28.8" x14ac:dyDescent="0.3">
      <c r="A271" s="1" t="s">
        <v>121</v>
      </c>
      <c r="B271" t="s">
        <v>1021</v>
      </c>
      <c r="C271" t="s">
        <v>122</v>
      </c>
      <c r="D271" t="s">
        <v>1032</v>
      </c>
      <c r="E271" t="s">
        <v>30</v>
      </c>
      <c r="F271" t="s">
        <v>63</v>
      </c>
      <c r="G271" t="s">
        <v>107</v>
      </c>
      <c r="H271" t="s">
        <v>49</v>
      </c>
      <c r="I271" t="s">
        <v>124</v>
      </c>
      <c r="J271" t="s">
        <v>51</v>
      </c>
      <c r="K271" t="s">
        <v>52</v>
      </c>
      <c r="L271" t="s">
        <v>36</v>
      </c>
      <c r="M271" t="s">
        <v>109</v>
      </c>
      <c r="O271" t="s">
        <v>125</v>
      </c>
      <c r="P271" t="s">
        <v>111</v>
      </c>
      <c r="Q271" t="s">
        <v>112</v>
      </c>
      <c r="R271" t="s">
        <v>113</v>
      </c>
      <c r="T271" t="s">
        <v>114</v>
      </c>
    </row>
    <row r="272" spans="1:21" ht="57.6" x14ac:dyDescent="0.3">
      <c r="A272" s="1" t="s">
        <v>165</v>
      </c>
      <c r="B272" t="s">
        <v>1021</v>
      </c>
      <c r="C272" t="s">
        <v>166</v>
      </c>
      <c r="D272" t="s">
        <v>1033</v>
      </c>
    </row>
    <row r="273" spans="1:21" ht="57.6" x14ac:dyDescent="0.3">
      <c r="A273" s="1" t="s">
        <v>168</v>
      </c>
      <c r="B273" t="s">
        <v>1021</v>
      </c>
      <c r="C273">
        <v>1688</v>
      </c>
      <c r="D273" t="s">
        <v>1034</v>
      </c>
      <c r="E273" t="s">
        <v>170</v>
      </c>
      <c r="F273" t="s">
        <v>31</v>
      </c>
      <c r="G273" t="s">
        <v>171</v>
      </c>
      <c r="H273" t="s">
        <v>49</v>
      </c>
      <c r="I273" t="s">
        <v>172</v>
      </c>
      <c r="J273" t="s">
        <v>34</v>
      </c>
      <c r="K273" t="s">
        <v>35</v>
      </c>
      <c r="L273" t="s">
        <v>173</v>
      </c>
      <c r="M273" t="s">
        <v>174</v>
      </c>
      <c r="P273" t="s">
        <v>170</v>
      </c>
      <c r="R273" t="s">
        <v>175</v>
      </c>
      <c r="T273" t="s">
        <v>176</v>
      </c>
    </row>
    <row r="274" spans="1:21" ht="43.2" x14ac:dyDescent="0.3">
      <c r="A274" s="1" t="s">
        <v>177</v>
      </c>
      <c r="B274" t="s">
        <v>1021</v>
      </c>
      <c r="C274">
        <v>1612</v>
      </c>
      <c r="D274" t="s">
        <v>1035</v>
      </c>
      <c r="E274" t="s">
        <v>170</v>
      </c>
      <c r="F274" t="s">
        <v>31</v>
      </c>
      <c r="G274" t="s">
        <v>179</v>
      </c>
      <c r="H274" t="s">
        <v>49</v>
      </c>
      <c r="I274" t="s">
        <v>180</v>
      </c>
      <c r="J274" t="s">
        <v>34</v>
      </c>
      <c r="K274" t="s">
        <v>35</v>
      </c>
      <c r="L274" t="s">
        <v>181</v>
      </c>
      <c r="M274" t="s">
        <v>174</v>
      </c>
      <c r="P274" t="s">
        <v>170</v>
      </c>
      <c r="R274" t="s">
        <v>175</v>
      </c>
      <c r="T274" t="s">
        <v>176</v>
      </c>
    </row>
    <row r="275" spans="1:21" ht="43.2" x14ac:dyDescent="0.3">
      <c r="A275" s="1" t="s">
        <v>182</v>
      </c>
      <c r="B275" t="s">
        <v>1021</v>
      </c>
      <c r="C275" t="s">
        <v>183</v>
      </c>
      <c r="D275" t="s">
        <v>1036</v>
      </c>
      <c r="E275" t="s">
        <v>170</v>
      </c>
      <c r="F275" t="s">
        <v>31</v>
      </c>
      <c r="G275" t="s">
        <v>179</v>
      </c>
      <c r="H275" t="s">
        <v>49</v>
      </c>
      <c r="I275" t="s">
        <v>185</v>
      </c>
      <c r="J275" t="s">
        <v>34</v>
      </c>
      <c r="K275" t="s">
        <v>35</v>
      </c>
      <c r="L275" t="s">
        <v>181</v>
      </c>
      <c r="M275" t="s">
        <v>174</v>
      </c>
      <c r="P275" t="s">
        <v>170</v>
      </c>
      <c r="R275" t="s">
        <v>175</v>
      </c>
      <c r="T275" t="s">
        <v>176</v>
      </c>
    </row>
    <row r="276" spans="1:21" ht="43.2" x14ac:dyDescent="0.3">
      <c r="A276" s="1" t="s">
        <v>186</v>
      </c>
      <c r="B276" t="s">
        <v>1021</v>
      </c>
      <c r="C276" t="s">
        <v>187</v>
      </c>
      <c r="D276" t="s">
        <v>1037</v>
      </c>
      <c r="E276" t="s">
        <v>170</v>
      </c>
      <c r="F276" t="s">
        <v>31</v>
      </c>
      <c r="G276" t="s">
        <v>193</v>
      </c>
      <c r="H276" t="s">
        <v>49</v>
      </c>
      <c r="I276" t="s">
        <v>185</v>
      </c>
      <c r="J276" t="s">
        <v>34</v>
      </c>
      <c r="K276" t="s">
        <v>35</v>
      </c>
      <c r="L276" t="s">
        <v>190</v>
      </c>
      <c r="M276" t="s">
        <v>174</v>
      </c>
      <c r="P276" t="s">
        <v>170</v>
      </c>
      <c r="R276" t="s">
        <v>175</v>
      </c>
      <c r="T276" t="s">
        <v>176</v>
      </c>
    </row>
    <row r="277" spans="1:21" ht="43.2" x14ac:dyDescent="0.3">
      <c r="A277" s="1" t="s">
        <v>191</v>
      </c>
      <c r="B277" t="s">
        <v>1021</v>
      </c>
      <c r="C277">
        <v>1222</v>
      </c>
      <c r="D277" t="s">
        <v>1038</v>
      </c>
      <c r="E277" t="s">
        <v>170</v>
      </c>
      <c r="F277" t="s">
        <v>31</v>
      </c>
      <c r="G277" t="s">
        <v>193</v>
      </c>
      <c r="H277" t="s">
        <v>49</v>
      </c>
      <c r="I277" t="s">
        <v>180</v>
      </c>
      <c r="J277" t="s">
        <v>34</v>
      </c>
      <c r="K277" t="s">
        <v>35</v>
      </c>
      <c r="L277" t="s">
        <v>190</v>
      </c>
      <c r="M277" t="s">
        <v>174</v>
      </c>
      <c r="P277" t="s">
        <v>170</v>
      </c>
      <c r="R277" t="s">
        <v>175</v>
      </c>
      <c r="T277" t="s">
        <v>176</v>
      </c>
    </row>
    <row r="278" spans="1:21" ht="57.6" x14ac:dyDescent="0.3">
      <c r="A278" s="1" t="s">
        <v>1039</v>
      </c>
      <c r="B278" t="s">
        <v>1021</v>
      </c>
      <c r="C278" t="s">
        <v>195</v>
      </c>
      <c r="D278" t="s">
        <v>1040</v>
      </c>
    </row>
    <row r="279" spans="1:21" ht="57.6" x14ac:dyDescent="0.3">
      <c r="A279" s="1" t="s">
        <v>1041</v>
      </c>
      <c r="B279" t="s">
        <v>1021</v>
      </c>
      <c r="C279" t="s">
        <v>81</v>
      </c>
      <c r="D279" t="s">
        <v>1042</v>
      </c>
      <c r="E279" t="s">
        <v>62</v>
      </c>
      <c r="F279" t="s">
        <v>63</v>
      </c>
      <c r="G279" t="s">
        <v>199</v>
      </c>
      <c r="H279" t="s">
        <v>7</v>
      </c>
      <c r="I279" t="s">
        <v>200</v>
      </c>
      <c r="J279" t="s">
        <v>51</v>
      </c>
      <c r="K279" t="s">
        <v>52</v>
      </c>
      <c r="L279" t="s">
        <v>36</v>
      </c>
      <c r="M279" t="s">
        <v>66</v>
      </c>
      <c r="N279" t="s">
        <v>67</v>
      </c>
      <c r="O279" t="s">
        <v>201</v>
      </c>
      <c r="P279" t="s">
        <v>69</v>
      </c>
      <c r="Q279" t="s">
        <v>70</v>
      </c>
      <c r="R279" t="s">
        <v>71</v>
      </c>
      <c r="S279" t="s">
        <v>72</v>
      </c>
    </row>
    <row r="280" spans="1:21" ht="57.6" x14ac:dyDescent="0.3">
      <c r="A280" s="1" t="s">
        <v>1043</v>
      </c>
      <c r="B280" t="s">
        <v>1021</v>
      </c>
      <c r="C280" t="s">
        <v>60</v>
      </c>
      <c r="D280" t="s">
        <v>1044</v>
      </c>
      <c r="E280" t="s">
        <v>62</v>
      </c>
      <c r="F280" t="s">
        <v>63</v>
      </c>
      <c r="G280" t="s">
        <v>75</v>
      </c>
      <c r="H280" t="s">
        <v>7</v>
      </c>
      <c r="I280" t="s">
        <v>76</v>
      </c>
      <c r="J280" t="s">
        <v>51</v>
      </c>
      <c r="K280" t="s">
        <v>52</v>
      </c>
      <c r="L280" t="s">
        <v>36</v>
      </c>
      <c r="M280" t="s">
        <v>66</v>
      </c>
      <c r="N280" t="s">
        <v>77</v>
      </c>
      <c r="O280" t="s">
        <v>78</v>
      </c>
      <c r="P280" t="s">
        <v>69</v>
      </c>
      <c r="Q280" t="s">
        <v>70</v>
      </c>
      <c r="R280" t="s">
        <v>71</v>
      </c>
      <c r="S280" t="s">
        <v>72</v>
      </c>
    </row>
    <row r="281" spans="1:21" ht="57.6" x14ac:dyDescent="0.3">
      <c r="A281" s="1" t="s">
        <v>219</v>
      </c>
      <c r="B281" t="s">
        <v>1021</v>
      </c>
      <c r="C281" t="s">
        <v>81</v>
      </c>
      <c r="D281" t="s">
        <v>1045</v>
      </c>
      <c r="E281" t="s">
        <v>30</v>
      </c>
      <c r="F281" t="s">
        <v>63</v>
      </c>
      <c r="G281" t="s">
        <v>221</v>
      </c>
      <c r="H281" t="s">
        <v>49</v>
      </c>
      <c r="I281" t="s">
        <v>222</v>
      </c>
      <c r="J281" t="s">
        <v>51</v>
      </c>
      <c r="K281" t="s">
        <v>52</v>
      </c>
      <c r="L281" t="s">
        <v>36</v>
      </c>
      <c r="M281" t="s">
        <v>66</v>
      </c>
      <c r="O281" t="s">
        <v>201</v>
      </c>
      <c r="P281" t="s">
        <v>69</v>
      </c>
      <c r="Q281" t="s">
        <v>223</v>
      </c>
      <c r="R281" t="s">
        <v>71</v>
      </c>
      <c r="U281" t="s">
        <v>224</v>
      </c>
    </row>
    <row r="282" spans="1:21" ht="57.6" x14ac:dyDescent="0.3">
      <c r="A282" s="1" t="s">
        <v>1046</v>
      </c>
      <c r="B282" t="s">
        <v>1021</v>
      </c>
      <c r="C282" t="s">
        <v>60</v>
      </c>
      <c r="D282" t="s">
        <v>1047</v>
      </c>
      <c r="E282" t="s">
        <v>62</v>
      </c>
      <c r="F282" t="s">
        <v>63</v>
      </c>
      <c r="G282" t="s">
        <v>243</v>
      </c>
      <c r="H282" t="s">
        <v>49</v>
      </c>
      <c r="I282" t="s">
        <v>244</v>
      </c>
      <c r="J282" t="s">
        <v>51</v>
      </c>
      <c r="K282" t="s">
        <v>52</v>
      </c>
      <c r="L282" t="s">
        <v>36</v>
      </c>
      <c r="M282" t="s">
        <v>66</v>
      </c>
      <c r="O282" t="s">
        <v>201</v>
      </c>
      <c r="R282" t="s">
        <v>71</v>
      </c>
    </row>
    <row r="283" spans="1:21" ht="43.2" x14ac:dyDescent="0.3">
      <c r="A283" s="1" t="s">
        <v>1048</v>
      </c>
      <c r="B283" t="s">
        <v>1021</v>
      </c>
      <c r="C283" t="s">
        <v>81</v>
      </c>
      <c r="D283" t="s">
        <v>1049</v>
      </c>
      <c r="E283" t="s">
        <v>62</v>
      </c>
      <c r="F283" t="s">
        <v>63</v>
      </c>
      <c r="G283" t="s">
        <v>247</v>
      </c>
      <c r="H283" t="s">
        <v>49</v>
      </c>
      <c r="I283" t="s">
        <v>222</v>
      </c>
      <c r="J283" t="s">
        <v>51</v>
      </c>
      <c r="K283" t="s">
        <v>52</v>
      </c>
      <c r="L283" t="s">
        <v>36</v>
      </c>
      <c r="M283" t="s">
        <v>66</v>
      </c>
      <c r="O283" t="s">
        <v>248</v>
      </c>
      <c r="R283" t="s">
        <v>71</v>
      </c>
      <c r="S283" t="s">
        <v>1050</v>
      </c>
    </row>
    <row r="284" spans="1:21" ht="28.8" x14ac:dyDescent="0.3">
      <c r="A284" s="1" t="s">
        <v>250</v>
      </c>
      <c r="B284" t="s">
        <v>1021</v>
      </c>
      <c r="C284" t="s">
        <v>251</v>
      </c>
      <c r="D284" t="s">
        <v>1051</v>
      </c>
    </row>
    <row r="285" spans="1:21" ht="43.2" x14ac:dyDescent="0.3">
      <c r="A285" s="1" t="s">
        <v>1052</v>
      </c>
      <c r="B285" t="s">
        <v>1021</v>
      </c>
      <c r="C285" t="s">
        <v>81</v>
      </c>
      <c r="D285" t="s">
        <v>1053</v>
      </c>
      <c r="E285" t="s">
        <v>62</v>
      </c>
      <c r="F285" t="s">
        <v>63</v>
      </c>
      <c r="G285" t="s">
        <v>255</v>
      </c>
      <c r="H285" t="s">
        <v>49</v>
      </c>
      <c r="I285" t="s">
        <v>256</v>
      </c>
      <c r="J285" t="s">
        <v>51</v>
      </c>
      <c r="K285" t="s">
        <v>52</v>
      </c>
      <c r="L285" t="s">
        <v>36</v>
      </c>
      <c r="M285" t="s">
        <v>66</v>
      </c>
      <c r="O285" t="s">
        <v>201</v>
      </c>
      <c r="P285" t="s">
        <v>69</v>
      </c>
      <c r="Q285" t="s">
        <v>223</v>
      </c>
      <c r="R285" t="s">
        <v>71</v>
      </c>
      <c r="U285" t="s">
        <v>257</v>
      </c>
    </row>
    <row r="286" spans="1:21" ht="57.6" x14ac:dyDescent="0.3">
      <c r="A286" s="1" t="s">
        <v>269</v>
      </c>
      <c r="B286" t="s">
        <v>1021</v>
      </c>
      <c r="C286" t="s">
        <v>81</v>
      </c>
      <c r="D286" t="s">
        <v>1054</v>
      </c>
      <c r="E286" t="s">
        <v>30</v>
      </c>
      <c r="F286" t="s">
        <v>63</v>
      </c>
      <c r="G286" t="s">
        <v>271</v>
      </c>
      <c r="H286" t="s">
        <v>49</v>
      </c>
      <c r="I286" t="s">
        <v>272</v>
      </c>
      <c r="J286" t="s">
        <v>51</v>
      </c>
      <c r="K286" t="s">
        <v>52</v>
      </c>
      <c r="L286" t="s">
        <v>36</v>
      </c>
      <c r="M286" t="s">
        <v>66</v>
      </c>
      <c r="O286" t="s">
        <v>201</v>
      </c>
      <c r="P286" t="s">
        <v>69</v>
      </c>
      <c r="Q286" t="s">
        <v>223</v>
      </c>
      <c r="R286" t="s">
        <v>79</v>
      </c>
      <c r="U286" t="s">
        <v>257</v>
      </c>
    </row>
    <row r="287" spans="1:21" ht="57.6" x14ac:dyDescent="0.3">
      <c r="A287" s="1" t="s">
        <v>311</v>
      </c>
      <c r="B287" t="s">
        <v>1021</v>
      </c>
      <c r="C287" t="s">
        <v>312</v>
      </c>
      <c r="D287" t="s">
        <v>1055</v>
      </c>
    </row>
    <row r="288" spans="1:21" ht="28.8" x14ac:dyDescent="0.3">
      <c r="A288" s="1" t="s">
        <v>1056</v>
      </c>
      <c r="B288" t="s">
        <v>1021</v>
      </c>
      <c r="C288" t="s">
        <v>1057</v>
      </c>
      <c r="D288" t="s">
        <v>1058</v>
      </c>
    </row>
    <row r="289" spans="1:21" ht="57.6" x14ac:dyDescent="0.3">
      <c r="A289" s="1" t="s">
        <v>314</v>
      </c>
      <c r="B289" t="s">
        <v>1021</v>
      </c>
      <c r="C289" t="s">
        <v>312</v>
      </c>
      <c r="D289" t="s">
        <v>1059</v>
      </c>
    </row>
    <row r="290" spans="1:21" ht="43.2" x14ac:dyDescent="0.3">
      <c r="A290" s="1" t="s">
        <v>316</v>
      </c>
      <c r="B290" t="s">
        <v>1021</v>
      </c>
      <c r="C290" t="s">
        <v>81</v>
      </c>
      <c r="D290" t="s">
        <v>1060</v>
      </c>
      <c r="E290" t="s">
        <v>170</v>
      </c>
      <c r="F290" t="s">
        <v>31</v>
      </c>
      <c r="G290" t="s">
        <v>318</v>
      </c>
      <c r="H290" t="s">
        <v>49</v>
      </c>
      <c r="I290" t="s">
        <v>319</v>
      </c>
      <c r="J290" t="s">
        <v>34</v>
      </c>
      <c r="K290" t="s">
        <v>35</v>
      </c>
      <c r="L290" t="s">
        <v>173</v>
      </c>
      <c r="M290" t="s">
        <v>320</v>
      </c>
      <c r="P290" t="s">
        <v>170</v>
      </c>
      <c r="R290" t="s">
        <v>175</v>
      </c>
      <c r="S290" t="s">
        <v>321</v>
      </c>
      <c r="T290" t="s">
        <v>176</v>
      </c>
    </row>
    <row r="291" spans="1:21" ht="43.2" x14ac:dyDescent="0.3">
      <c r="A291" s="1" t="s">
        <v>945</v>
      </c>
      <c r="B291" t="s">
        <v>1021</v>
      </c>
      <c r="C291">
        <v>1499</v>
      </c>
      <c r="D291" t="s">
        <v>1061</v>
      </c>
      <c r="E291" t="s">
        <v>170</v>
      </c>
      <c r="F291" t="s">
        <v>31</v>
      </c>
      <c r="G291" t="s">
        <v>318</v>
      </c>
      <c r="H291" t="s">
        <v>49</v>
      </c>
      <c r="I291" t="s">
        <v>947</v>
      </c>
      <c r="K291" t="s">
        <v>35</v>
      </c>
      <c r="L291" t="s">
        <v>173</v>
      </c>
      <c r="M291" t="s">
        <v>174</v>
      </c>
      <c r="R291" t="s">
        <v>175</v>
      </c>
      <c r="T291" t="s">
        <v>176</v>
      </c>
      <c r="U291" t="s">
        <v>268</v>
      </c>
    </row>
    <row r="292" spans="1:21" ht="43.2" x14ac:dyDescent="0.3">
      <c r="A292" s="1" t="s">
        <v>316</v>
      </c>
      <c r="B292" t="s">
        <v>1021</v>
      </c>
      <c r="C292" t="s">
        <v>322</v>
      </c>
      <c r="D292" t="s">
        <v>1062</v>
      </c>
    </row>
    <row r="293" spans="1:21" ht="28.8" x14ac:dyDescent="0.3">
      <c r="A293" s="1" t="s">
        <v>1063</v>
      </c>
      <c r="B293" t="s">
        <v>1021</v>
      </c>
      <c r="C293">
        <v>2690</v>
      </c>
      <c r="D293" t="s">
        <v>1064</v>
      </c>
      <c r="E293" t="s">
        <v>170</v>
      </c>
      <c r="F293" t="s">
        <v>829</v>
      </c>
      <c r="H293" t="s">
        <v>49</v>
      </c>
      <c r="I293" t="s">
        <v>1065</v>
      </c>
      <c r="J293" t="s">
        <v>51</v>
      </c>
      <c r="K293" t="s">
        <v>35</v>
      </c>
      <c r="L293" t="s">
        <v>36</v>
      </c>
      <c r="M293" t="s">
        <v>1066</v>
      </c>
      <c r="P293" t="s">
        <v>1067</v>
      </c>
      <c r="Q293" t="s">
        <v>266</v>
      </c>
      <c r="R293" t="s">
        <v>175</v>
      </c>
      <c r="S293" t="s">
        <v>1068</v>
      </c>
      <c r="T293" t="s">
        <v>176</v>
      </c>
      <c r="U293" t="s">
        <v>1069</v>
      </c>
    </row>
    <row r="294" spans="1:21" ht="28.8" x14ac:dyDescent="0.3">
      <c r="A294" s="1" t="s">
        <v>1070</v>
      </c>
      <c r="B294" t="s">
        <v>1021</v>
      </c>
      <c r="C294">
        <v>1462</v>
      </c>
      <c r="D294" t="s">
        <v>1071</v>
      </c>
      <c r="E294" t="s">
        <v>170</v>
      </c>
      <c r="F294" t="s">
        <v>829</v>
      </c>
      <c r="H294" t="s">
        <v>49</v>
      </c>
      <c r="I294" t="s">
        <v>1072</v>
      </c>
      <c r="J294" t="s">
        <v>51</v>
      </c>
      <c r="K294" t="s">
        <v>35</v>
      </c>
      <c r="L294" t="s">
        <v>36</v>
      </c>
      <c r="M294" t="s">
        <v>1066</v>
      </c>
      <c r="P294" t="s">
        <v>1067</v>
      </c>
      <c r="Q294" t="s">
        <v>266</v>
      </c>
      <c r="R294" t="s">
        <v>175</v>
      </c>
      <c r="S294" t="s">
        <v>1068</v>
      </c>
      <c r="T294" t="s">
        <v>176</v>
      </c>
      <c r="U294" t="s">
        <v>1069</v>
      </c>
    </row>
    <row r="295" spans="1:21" x14ac:dyDescent="0.3">
      <c r="A295" s="1" t="s">
        <v>963</v>
      </c>
      <c r="B295" t="s">
        <v>1021</v>
      </c>
      <c r="C295" t="s">
        <v>545</v>
      </c>
      <c r="D295" t="s">
        <v>1073</v>
      </c>
    </row>
    <row r="296" spans="1:21" x14ac:dyDescent="0.3">
      <c r="A296" s="1" t="s">
        <v>967</v>
      </c>
      <c r="B296" t="s">
        <v>1021</v>
      </c>
      <c r="C296" t="s">
        <v>251</v>
      </c>
      <c r="D296" t="s">
        <v>1074</v>
      </c>
    </row>
    <row r="297" spans="1:21" x14ac:dyDescent="0.3">
      <c r="A297" s="1" t="s">
        <v>969</v>
      </c>
      <c r="B297" t="s">
        <v>1021</v>
      </c>
      <c r="C297" t="s">
        <v>970</v>
      </c>
      <c r="D297" t="s">
        <v>1075</v>
      </c>
    </row>
    <row r="298" spans="1:21" ht="28.8" x14ac:dyDescent="0.3">
      <c r="A298" s="1" t="s">
        <v>544</v>
      </c>
      <c r="B298" t="s">
        <v>1021</v>
      </c>
      <c r="C298" t="s">
        <v>545</v>
      </c>
      <c r="D298" t="s">
        <v>1076</v>
      </c>
    </row>
    <row r="299" spans="1:21" ht="28.8" x14ac:dyDescent="0.3">
      <c r="A299" s="1" t="s">
        <v>1077</v>
      </c>
      <c r="B299" t="s">
        <v>1021</v>
      </c>
      <c r="C299" t="s">
        <v>1078</v>
      </c>
      <c r="D299" t="s">
        <v>1079</v>
      </c>
    </row>
    <row r="300" spans="1:21" ht="28.8" x14ac:dyDescent="0.3">
      <c r="A300" s="1" t="s">
        <v>1080</v>
      </c>
      <c r="B300" t="s">
        <v>1021</v>
      </c>
      <c r="C300" t="s">
        <v>1081</v>
      </c>
      <c r="D300" t="s">
        <v>1082</v>
      </c>
    </row>
  </sheetData>
  <hyperlinks>
    <hyperlink ref="D38" r:id="rId1" xr:uid="{2265A334-9977-4FFE-91E6-571D29EEA0B9}"/>
  </hyperlinks>
  <pageMargins left="0.75" right="0.75" top="1" bottom="1" header="0.5" footer="0.5"/>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2 7 6 c 3 e 0 - 5 8 e a - 4 1 3 3 - b 8 8 3 - f 9 5 0 0 5 5 2 3 d 7 b "   x m l n s = " h t t p : / / s c h e m a s . m i c r o s o f t . c o m / D a t a M a s h u p " > A A A A A P s H A A B Q S w M E F A A C A A g A a Y A j 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p g C 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Y A j W p c 8 Z S n 2 B A A A b h 8 A A B M A H A B G b 3 J t d W x h c y 9 T Z W N 0 a W 9 u M S 5 t I K I Y A C i g F A A A A A A A A A A A A A A A A A A A A A A A A A A A A O 1 Y T W v j R h i + B / I f X p S L D C K J v e l e w l K a p L R L s 6 F Z u + 0 h h E W R p 5 K I N D L S K I 0 J O e W w l G W h o a f S S 0 x Y l r Q s T W l P F q U H h f w P / Z O + I / l D 8 k i y n G z b 3 W x 8 s T 0 f 7 + f z v O / M e E R j p k O h m X z X V + f n 5 u c 8 Q 3 V J G z Z 8 y y Q + P A K L s P k 5 w E / T 8 V 2 N 4 M i n h x q x F t d 9 1 y W U f e O 4 + 3 u O s y / X j n a 2 V J s 8 k p K d 0 u 7 x z r p D G S 7 Z V R I B C 9 K 6 o V I d h b e 6 H S K h p J a 6 Z 5 H F l q t S 7 1 v H t d c d y 7 c p n / T k R J t y d C S 1 w l 8 o e F H / n E L H i P o X t q Q A w z X A y C E 7 V u B I 2 l C p A X Y U v N J A c 6 g w / Z k Z 9 o a D 1 L f 3 i B s P f / V 0 U 1 j K j O v L 6 x 7 V w T C j 4 L k v z O / j 8 I k 4 v B 7 2 N L C c q N 8 z w V X F e W Z E w e / a w H z A P 7 / 5 o F 3 3 h H U t N w p e o n b r + j I K z q m + p I U 9 U 1 i 1 d n 3 p A 7 f k u e j r l 0 M H u M o L D X R T d c A I z 6 g u L N 3 S / S j 4 k Y I e B a e a M I u m 9 n j Y g z f Q x s j m 7 T d C T E k S K N C 4 O l R L c d 8 b O n Y R D s I z L u V 0 Y o U g 7 X P u 8 s 8 4 3 4 7 6 v 1 L Y j / p / M y 7 m v C N G i Q O C G r F g j o p D P + q / Y s K y q x + i 4 I U a 6 / 0 e t C h 4 r V b Y 1 O S m 7 u E K J / b s x A b m Y n I N 3 M o d t c u B u J V 4 f x h e F E i + O r 0 6 Q R / 3 w 7 8 w g Q j a t s O h m 4 F H L r g M w H 0 F a G w I 4 1 + g v F N z h C K g U f C T C W 0 / J 4 l c 9 Q u 2 h N I x U G p X m N / k W O s M Q d U x w p 6 Y j y 0 9 P O t m w r o 0 H T 1 P w j + B 4 R Z 0 H t F p x M 6 / F l 1 M w p 6 N 5 n F t V F C e E t s 5 w I K S V A 5 v X F O S i c G w P F F 5 l B L 1 M y N g I u m z 5 D m T 2 l Q 2 y x O Y k 7 O C N F X N T C r K t 2 R 1 J j U d S 9 U w 5 F + r l k / S m Y n H 4 1 F Z z K B C f c t S k L z h m Q m b G D Z J G e x w M 1 u V y Q J W q L p e o j t j o o K 5 G 0 e K w w P L e c v F q M O 2 z 3 W s Z k I 5 W J C 2 V E q v F g 1 v I X q r 2 9 2 o a H d d S o d L g a w N N z N p f s 6 k R V a J p 4 R n 9 Z u f E 5 7 V 7 0 8 K d / 2 k 8 A 7 0 9 h T L H l O P u I x j C y d g j S C e C G w Q y 7 R N R t w x 2 D 5 p t x O Y C e 0 D R u H f T I d / S Q / / 4 D k g K h Z 1 L n w x E T 6 S L e 8 s F C R u F 2 X q U i 1 l c b o q O G 6 b u P l d L p 4 a t 7 k p v i n 5 H B F p M W T C A P o 5 a B 8 D P A f T J T A u R G 5 5 T C e g X I 5 e A b C 5 G C 2 H Z T E S q 4 F v s o Z O 5 j B d R R c G t R D k R k 2 6 S 1 e u x 5 Q 9 X F n k 0 u / r 6 P 2 N 6 / 7 G d Q d u X J M d h n 1 H C B 2 3 G G + 2 / j m i H S / z Q + 6 l + 2 c s f i x d 3 h F K E 2 + d s l T a P y v e E a e 6 p t y e g l O a T k U G f Z C X 1 O I r + x C y x z c 7 N A l X 0 P f h l J T L n H / j l F R Q + 1 O x R q L z 6 P k e c + x B E P O r g J i U H I d k v Z Y 5 S O N h C L y O Z b L B w u E 6 7 j J q a f I p Z O d i / I M z d 6 0 7 P n B L + h L K 2 f Y d R p q s i + Z s O Z T U S s 7 h W E J i Z U U a l 1 H l p u k x R N E B l g Q i T 9 E P c p 7 + I u l H y 8 c f 1 2 p g 0 q T 8 N Z n q M r n c H r 5 F g Z W K V 4 d 6 C Q 3 y 0 v g e U 6 E E V / 8 P T S o / i A k 5 U 7 C 3 K V L h 4 0 2 h p + U c r R e R N P s o B t K 2 r 1 J m s q 7 I S P Q 5 9 n a Q t h m p c Z h L T b H B 1 7 K k z C p d n l 4 D S i i Y l R X T b 8 S + o R v x n y d m u 2 0 N f g 8 n i m 2 K B S n w k Q K N W k V m N m Z j Z r 2 Q m q l s 3 d P 0 1 j Q t e z w W M s g 5 + j Z f r m d 4 A X 7 r r + Y P K u p u v G v P 5 i s V D X / w n z 6 b r 0 i r / w B Q S w E C L Q A U A A I A C A B p g C N a / 9 y a g q M A A A D 2 A A A A E g A A A A A A A A A A A A A A A A A A A A A A Q 2 9 u Z m l n L 1 B h Y 2 t h Z 2 U u e G 1 s U E s B A i 0 A F A A C A A g A a Y A j W g / K 6 a u k A A A A 6 Q A A A B M A A A A A A A A A A A A A A A A A 7 w A A A F t D b 2 5 0 Z W 5 0 X 1 R 5 c G V z X S 5 4 b W x Q S w E C L Q A U A A I A C A B p g C N a l z x l K f Y E A A B u H w A A E w A A A A A A A A A A A A A A A A D g A Q A A R m 9 y b X V s Y X M v U 2 V j d G l v b j E u b V B L B Q Y A A A A A A w A D A M I A A A A j 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M g A A A A A A A L 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d W x p Z X U 8 L 0 l 0 Z W 1 Q Y X R o P j w v S X R l b U x v Y 2 F 0 a W 9 u P j x T d G F i b G V F b n R y a W V z P j x F b n R y e S B U e X B l P S J J c 1 B y a X Z h d G U i I F Z h b H V l P S J s M C I g L z 4 8 R W 5 0 c n k g V H l w Z T 0 i U X V l c n l J R C I g V m F s d W U 9 I n M z O D B i Z T F k M i 0 x M D M y L T R m M T E t Y j V m Z S 1 j M m N h N 2 Z m N D Y x Z j 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V M O q b i B z 4 b q j b i B w a O G 6 q W 0 m c X V v d D s s J n F 1 b 3 Q 7 R G F u a C B t 4 b u l Y y B j b 2 4 m c X V v d D s s J n F 1 b 3 Q 7 R 2 n D o S Z x d W 9 0 O y w m c X V v d D t V U k w m c X V v d D s s J n F 1 b 3 Q 7 d G j G s M a h b m c g a G n h u 4 d 1 J n F 1 b 3 Q 7 L C Z x d W 9 0 O 2 t p 4 b u D d S Z x d W 9 0 O y w m c X V v d D t D w 6 F j I G x v 4 b q h a S B y Y X U m c X V v d D s s J n F 1 b 3 Q 7 d G j h u 7 F j I H B o 4 b q p b S B o 4 b u v d S B j x q E m c X V v d D s s J n F 1 b 3 Q 7 V H L h u 4 1 u Z y B s x r D h u 6 N u Z y 9 j w 6 F p J n F 1 b 3 Q 7 L C Z x d W 9 0 O 0 L G s H U g a 2 n h u 4 d u J n F 1 b 3 Q 7 L C Z x d W 9 0 O 1 B o x r D G o W 5 n I H R o 4 b u p Y y B n a W F v I G j D o G 5 n J n F 1 b 3 Q 7 L C Z x d W 9 0 O 0 5 n d e G 7 k 2 4 g Z + G 7 k W M m c X V v d D s s J n F 1 b 3 Q 7 a O G 6 o W 4 g c + G 7 r S B k 4 b u l b m c m c X V v d D s s J n F 1 b 3 Q 7 S M a w 4 b u b b m c g Z O G 6 q 2 4 g a + G 6 v 3 Q g a O G 7 o 3 A m c X V v d D s s J n F 1 b 3 Q 7 V M O q b i B u a M O g I H P h u q N u I H h 1 4 b q l d C Z x d W 9 0 O y w m c X V v d D v E k O G 7 i 2 E g Y 2 j h u 4 k g Y + G 7 p 2 E g b m j D o C B z 4 b q j b i B 4 d e G 6 p X Q m c X V v d D t d I i A v P j x F b n R y e S B U e X B l P S J G a W x s Q 2 9 s d W 1 u V H l w Z X M i I F Z h b H V l P S J z Q m d Z R k J n W U d C Z 1 l H Q m d Z R 0 J n W U d C Z z 0 9 I i A v P j x F b n R y e S B U e X B l P S J G a W x s T G F z d F V w Z G F 0 Z W Q i I F Z h b H V l P S J k M j A y N S 0 w M S 0 w M 1 Q w O T o w M z o x O C 4 z O T Q w N T k 0 W i I g L z 4 8 R W 5 0 c n k g V H l w Z T 0 i R m l s b E V y c m 9 y Q 2 9 k Z S I g V m F s d W U 9 I n N V b m t u b 3 d u 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E d W x p Z X U v Q X V 0 b 1 J l b W 9 2 Z W R D b 2 x 1 b W 5 z M S 5 7 V M O q b i B z 4 b q j b i B w a O G 6 q W 0 s M H 0 m c X V v d D s s J n F 1 b 3 Q 7 U 2 V j d G l v b j E v R H V s a W V 1 L 0 F 1 d G 9 S Z W 1 v d m V k Q 2 9 s d W 1 u c z E u e 0 R h b m g g b e G 7 p W M g Y 2 9 u L D F 9 J n F 1 b 3 Q 7 L C Z x d W 9 0 O 1 N l Y 3 R p b 2 4 x L 0 R 1 b G l l d S 9 B d X R v U m V t b 3 Z l Z E N v b H V t b n M x L n t H a c O h L D J 9 J n F 1 b 3 Q 7 L C Z x d W 9 0 O 1 N l Y 3 R p b 2 4 x L 0 R 1 b G l l d S 9 B d X R v U m V t b 3 Z l Z E N v b H V t b n M x L n t V U k w s M 3 0 m c X V v d D s s J n F 1 b 3 Q 7 U 2 V j d G l v b j E v R H V s a W V 1 L 0 F 1 d G 9 S Z W 1 v d m V k Q 2 9 s d W 1 u c z E u e 3 R o x r D G o W 5 n I G h p 4 b u H d S w 0 f S Z x d W 9 0 O y w m c X V v d D t T Z W N 0 a W 9 u M S 9 E d W x p Z X U v Q X V 0 b 1 J l b W 9 2 Z W R D b 2 x 1 b W 5 z M S 5 7 a 2 n h u 4 N 1 L D V 9 J n F 1 b 3 Q 7 L C Z x d W 9 0 O 1 N l Y 3 R p b 2 4 x L 0 R 1 b G l l d S 9 B d X R v U m V t b 3 Z l Z E N v b H V t b n M x L n t D w 6 F j I G x v 4 b q h a S B y Y X U s N n 0 m c X V v d D s s J n F 1 b 3 Q 7 U 2 V j d G l v b j E v R H V s a W V 1 L 0 F 1 d G 9 S Z W 1 v d m V k Q 2 9 s d W 1 u c z E u e 3 R o 4 b u x Y y B w a O G 6 q W 0 g a O G 7 r 3 U g Y 8 a h L D d 9 J n F 1 b 3 Q 7 L C Z x d W 9 0 O 1 N l Y 3 R p b 2 4 x L 0 R 1 b G l l d S 9 B d X R v U m V t b 3 Z l Z E N v b H V t b n M x L n t U c u G 7 j W 5 n I G z G s O G 7 o 2 5 n L 2 P D o W k s O H 0 m c X V v d D s s J n F 1 b 3 Q 7 U 2 V j d G l v b j E v R H V s a W V 1 L 0 F 1 d G 9 S Z W 1 v d m V k Q 2 9 s d W 1 u c z E u e 0 L G s H U g a 2 n h u 4 d u L D l 9 J n F 1 b 3 Q 7 L C Z x d W 9 0 O 1 N l Y 3 R p b 2 4 x L 0 R 1 b G l l d S 9 B d X R v U m V t b 3 Z l Z E N v b H V t b n M x L n t Q a M a w x q F u Z y B 0 a O G 7 q W M g Z 2 l h b y B o w 6 B u Z y w x M H 0 m c X V v d D s s J n F 1 b 3 Q 7 U 2 V j d G l v b j E v R H V s a W V 1 L 0 F 1 d G 9 S Z W 1 v d m V k Q 2 9 s d W 1 u c z E u e 0 5 n d e G 7 k 2 4 g Z + G 7 k W M s M T F 9 J n F 1 b 3 Q 7 L C Z x d W 9 0 O 1 N l Y 3 R p b 2 4 x L 0 R 1 b G l l d S 9 B d X R v U m V t b 3 Z l Z E N v b H V t b n M x L n t o 4 b q h b i B z 4 b u t I G T h u 6 V u Z y w x M n 0 m c X V v d D s s J n F 1 b 3 Q 7 U 2 V j d G l v b j E v R H V s a W V 1 L 0 F 1 d G 9 S Z W 1 v d m V k Q 2 9 s d W 1 u c z E u e 0 j G s O G 7 m 2 5 n I G T h u q t u I G v h u r 9 0 I G j h u 6 N w L D E z f S Z x d W 9 0 O y w m c X V v d D t T Z W N 0 a W 9 u M S 9 E d W x p Z X U v Q X V 0 b 1 J l b W 9 2 Z W R D b 2 x 1 b W 5 z M S 5 7 V M O q b i B u a M O g I H P h u q N u I H h 1 4 b q l d C w x N H 0 m c X V v d D s s J n F 1 b 3 Q 7 U 2 V j d G l v b j E v R H V s a W V 1 L 0 F 1 d G 9 S Z W 1 v d m V k Q 2 9 s d W 1 u c z E u e 8 S Q 4 b u L Y S B j a O G 7 i S B j 4 b u n Y S B u a M O g I H P h u q N u I H h 1 4 b q l d C w x N X 0 m c X V v d D t d L C Z x d W 9 0 O 0 N v b H V t b k N v d W 5 0 J n F 1 b 3 Q 7 O j E 2 L C Z x d W 9 0 O 0 t l e U N v b H V t b k 5 h b W V z J n F 1 b 3 Q 7 O l t d L C Z x d W 9 0 O 0 N v b H V t b k l k Z W 5 0 a X R p Z X M m c X V v d D s 6 W y Z x d W 9 0 O 1 N l Y 3 R p b 2 4 x L 0 R 1 b G l l d S 9 B d X R v U m V t b 3 Z l Z E N v b H V t b n M x L n t U w 6 p u I H P h u q N u I H B o 4 b q p b S w w f S Z x d W 9 0 O y w m c X V v d D t T Z W N 0 a W 9 u M S 9 E d W x p Z X U v Q X V 0 b 1 J l b W 9 2 Z W R D b 2 x 1 b W 5 z M S 5 7 R G F u a C B t 4 b u l Y y B j b 2 4 s M X 0 m c X V v d D s s J n F 1 b 3 Q 7 U 2 V j d G l v b j E v R H V s a W V 1 L 0 F 1 d G 9 S Z W 1 v d m V k Q 2 9 s d W 1 u c z E u e 0 d p w 6 E s M n 0 m c X V v d D s s J n F 1 b 3 Q 7 U 2 V j d G l v b j E v R H V s a W V 1 L 0 F 1 d G 9 S Z W 1 v d m V k Q 2 9 s d W 1 u c z E u e 1 V S T C w z f S Z x d W 9 0 O y w m c X V v d D t T Z W N 0 a W 9 u M S 9 E d W x p Z X U v Q X V 0 b 1 J l b W 9 2 Z W R D b 2 x 1 b W 5 z M S 5 7 d G j G s M a h b m c g a G n h u 4 d 1 L D R 9 J n F 1 b 3 Q 7 L C Z x d W 9 0 O 1 N l Y 3 R p b 2 4 x L 0 R 1 b G l l d S 9 B d X R v U m V t b 3 Z l Z E N v b H V t b n M x L n t r a e G 7 g 3 U s N X 0 m c X V v d D s s J n F 1 b 3 Q 7 U 2 V j d G l v b j E v R H V s a W V 1 L 0 F 1 d G 9 S Z W 1 v d m V k Q 2 9 s d W 1 u c z E u e 0 P D o W M g b G / h u q F p I H J h d S w 2 f S Z x d W 9 0 O y w m c X V v d D t T Z W N 0 a W 9 u M S 9 E d W x p Z X U v Q X V 0 b 1 J l b W 9 2 Z W R D b 2 x 1 b W 5 z M S 5 7 d G j h u 7 F j I H B o 4 b q p b S B o 4 b u v d S B j x q E s N 3 0 m c X V v d D s s J n F 1 b 3 Q 7 U 2 V j d G l v b j E v R H V s a W V 1 L 0 F 1 d G 9 S Z W 1 v d m V k Q 2 9 s d W 1 u c z E u e 1 R y 4 b u N b m c g b M a w 4 b u j b m c v Y 8 O h a S w 4 f S Z x d W 9 0 O y w m c X V v d D t T Z W N 0 a W 9 u M S 9 E d W x p Z X U v Q X V 0 b 1 J l b W 9 2 Z W R D b 2 x 1 b W 5 z M S 5 7 Q s a w d S B r a e G 7 h 2 4 s O X 0 m c X V v d D s s J n F 1 b 3 Q 7 U 2 V j d G l v b j E v R H V s a W V 1 L 0 F 1 d G 9 S Z W 1 v d m V k Q 2 9 s d W 1 u c z E u e 1 B o x r D G o W 5 n I H R o 4 b u p Y y B n a W F v I G j D o G 5 n L D E w f S Z x d W 9 0 O y w m c X V v d D t T Z W N 0 a W 9 u M S 9 E d W x p Z X U v Q X V 0 b 1 J l b W 9 2 Z W R D b 2 x 1 b W 5 z M S 5 7 T m d 1 4 b u T b i B n 4 b u R Y y w x M X 0 m c X V v d D s s J n F 1 b 3 Q 7 U 2 V j d G l v b j E v R H V s a W V 1 L 0 F 1 d G 9 S Z W 1 v d m V k Q 2 9 s d W 1 u c z E u e 2 j h u q F u I H P h u 6 0 g Z O G 7 p W 5 n L D E y f S Z x d W 9 0 O y w m c X V v d D t T Z W N 0 a W 9 u M S 9 E d W x p Z X U v Q X V 0 b 1 J l b W 9 2 Z W R D b 2 x 1 b W 5 z M S 5 7 S M a w 4 b u b b m c g Z O G 6 q 2 4 g a + G 6 v 3 Q g a O G 7 o 3 A s M T N 9 J n F 1 b 3 Q 7 L C Z x d W 9 0 O 1 N l Y 3 R p b 2 4 x L 0 R 1 b G l l d S 9 B d X R v U m V t b 3 Z l Z E N v b H V t b n M x L n t U w 6 p u I G 5 o w 6 A g c + G 6 o 2 4 g e H X h u q V 0 L D E 0 f S Z x d W 9 0 O y w m c X V v d D t T Z W N 0 a W 9 u M S 9 E d W x p Z X U v Q X V 0 b 1 J l b W 9 2 Z W R D b 2 x 1 b W 5 z M S 5 7 x J D h u 4 t h I G N o 4 b u J I G P h u 6 d h I G 5 o w 6 A g c + G 6 o 2 4 g e H X h u q V 0 L D E 1 f S Z x d W 9 0 O 1 0 s J n F 1 b 3 Q 7 U m V s Y X R p b 2 5 z a G l w S W 5 m b y Z x d W 9 0 O z p b X X 0 i I C 8 + P C 9 T d G F i b G V F b n R y a W V z P j w v S X R l b T 4 8 S X R l b T 4 8 S X R l b U x v Y 2 F 0 a W 9 u P j x J d G V t V H l w Z T 5 G b 3 J t d W x h P C 9 J d G V t V H l w Z T 4 8 S X R l b V B h d G g + U 2 V j d G l v b j E v R H V s a W V 1 L 1 N v d X J j Z T w v S X R l b V B h d G g + P C 9 J d G V t T G 9 j Y X R p b 2 4 + P F N 0 Y W J s Z U V u d H J p Z X M g L z 4 8 L 0 l 0 Z W 0 + P E l 0 Z W 0 + P E l 0 Z W 1 M b 2 N h d G l v b j 4 8 S X R l b V R 5 c G U + R m 9 y b X V s Y T w v S X R l b V R 5 c G U + P E l 0 Z W 1 Q Y X R o P l N l Y 3 R p b 2 4 x L 0 R 1 b G l l d S 9 D a G F u Z 2 V k J T I w V H l w Z T w v S X R l b V B h d G g + P C 9 J d G V t T G 9 j Y X R p b 2 4 + P F N 0 Y W J s Z U V u d H J p Z X M g L z 4 8 L 0 l 0 Z W 0 + P E l 0 Z W 0 + P E l 0 Z W 1 M b 2 N h d G l v b j 4 8 S X R l b V R 5 c G U + R m 9 y b X V s Y T w v S X R l b V R 5 c G U + P E l 0 Z W 1 Q Y X R o P l N l Y 3 R p b 2 4 x L 0 R 1 b G l l d S 9 S Z W 1 v d m V k J T I w Q 2 9 s d W 1 u c z w v S X R l b V B h d G g + P C 9 J d G V t T G 9 j Y X R p b 2 4 + P F N 0 Y W J s Z U V u d H J p Z X M g L z 4 8 L 0 l 0 Z W 0 + P E l 0 Z W 0 + P E l 0 Z W 1 M b 2 N h d G l v b j 4 8 S X R l b V R 5 c G U + R m 9 y b X V s Y T w v S X R l b V R 5 c G U + P E l 0 Z W 1 Q Y X R o P l N l Y 3 R p b 2 4 x L 0 R 1 b G l l d V 8 x P C 9 J d G V t U G F 0 a D 4 8 L 0 l 0 Z W 1 M b 2 N h d G l v b j 4 8 U 3 R h Y m x l R W 5 0 c m l l c z 4 8 R W 5 0 c n k g V H l w Z T 0 i S X N Q c m l 2 Y X R l I i B W Y W x 1 Z T 0 i b D A i I C 8 + P E V u d H J 5 I F R 5 c G U 9 I l F 1 Z X J 5 S U Q i I F Z h b H V l P S J z N G E 4 N W N j M z Q t Z T Q 0 N i 0 0 N W Y x L W E 2 M W Y t N m U 3 Z W F k N z V m N 2 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G a W x s U 3 R h d H V z I i B W Y W x 1 Z T 0 i c 0 N v b X B s Z X R l I i A v P j x F b n R y e S B U e X B l P S J G a W x s T G F z d F V w Z G F 0 Z W Q i I F Z h b H V l P S J k M j A y N S 0 w M S 0 w M 1 Q w O T o w M z o x O C 4 0 M j M x M T A x W i I g L z 4 8 R W 5 0 c n k g V H l w Z T 0 i R m l s b E V y c m 9 y Q 2 9 k Z S I g V m F s d W U 9 I n N V b m t u b 3 d u I i A v P j x F b n R y e S B U e X B l P S J B Z G R l Z F R v R G F 0 Y U 1 v Z G V s I i B W Y W x 1 Z T 0 i b D A i I C 8 + P E V u d H J 5 I F R 5 c G U 9 I k 5 h d m l n Y X R p b 2 5 T d G V w T m F t Z S I g V m F s d W U 9 I n N O Y X Z p Z 2 F 0 a W 9 u I i A v P j w v U 3 R h Y m x l R W 5 0 c m l l c z 4 8 L 0 l 0 Z W 0 + P E l 0 Z W 0 + P E l 0 Z W 1 M b 2 N h d G l v b j 4 8 S X R l b V R 5 c G U + R m 9 y b X V s Y T w v S X R l b V R 5 c G U + P E l 0 Z W 1 Q Y X R o P l N l Y 3 R p b 2 4 x L 0 R 1 b G l l d V 8 x L 1 N v d X J j Z T w v S X R l b V B h d G g + P C 9 J d G V t T G 9 j Y X R p b 2 4 + P F N 0 Y W J s Z U V u d H J p Z X M g L z 4 8 L 0 l 0 Z W 0 + P E l 0 Z W 0 + P E l 0 Z W 1 M b 2 N h d G l v b j 4 8 S X R l b V R 5 c G U + R m 9 y b X V s Y T w v S X R l b V R 5 c G U + P E l 0 Z W 1 Q Y X R o P l N l Y 3 R p b 2 4 x L 0 R 1 b G l l d V 8 x L 0 N o Y W 5 n Z W Q l M j B U e X B l P C 9 J d G V t U G F 0 a D 4 8 L 0 l 0 Z W 1 M b 2 N h d G l v b j 4 8 U 3 R h Y m x l R W 5 0 c m l l c y A v P j w v S X R l b T 4 8 S X R l b T 4 8 S X R l b U x v Y 2 F 0 a W 9 u P j x J d G V t V H l w Z T 5 G b 3 J t d W x h P C 9 J d G V t V H l w Z T 4 8 S X R l b V B h d G g + U 2 V j d G l v b j E v R H V s a W V 1 X z E v S W 5 z Z X J 0 Z W Q l M j B U Z X h 0 J T I w Q m V m b 3 J l J T I w R G V s a W 1 p d G V y P C 9 J d G V t U G F 0 a D 4 8 L 0 l 0 Z W 1 M b 2 N h d G l v b j 4 8 U 3 R h Y m x l R W 5 0 c m l l c y A v P j w v S X R l b T 4 8 S X R l b T 4 8 S X R l b U x v Y 2 F 0 a W 9 u P j x J d G V t V H l w Z T 5 G b 3 J t d W x h P C 9 J d G V t V H l w Z T 4 8 S X R l b V B h d G g + U 2 V j d G l v b j E v R H V s a W V 1 X z E v U m V v c m R l c m V k J T I w Q 2 9 s d W 1 u c z w v S X R l b V B h d G g + P C 9 J d G V t T G 9 j Y X R p b 2 4 + P F N 0 Y W J s Z U V u d H J p Z X M g L z 4 8 L 0 l 0 Z W 0 + P E l 0 Z W 0 + P E l 0 Z W 1 M b 2 N h d G l v b j 4 8 S X R l b V R 5 c G U + R m 9 y b X V s Y T w v S X R l b V R 5 c G U + P E l 0 Z W 1 Q Y X R o P l N l Y 3 R p b 2 4 x L 0 R 1 b G l l d S U y M C g y K T w v S X R l b V B h d G g + P C 9 J d G V t T G 9 j Y X R p b 2 4 + P F N 0 Y W J s Z U V u d H J p Z X M + P E V u d H J 5 I F R 5 c G U 9 I k l z U H J p d m F 0 Z S I g V m F s d W U 9 I m w w I i A v P j x F b n R y e S B U e X B l P S J R d W V y e U l E I i B W Y W x 1 Z T 0 i c z A 2 Y T c y M m E 5 L W E y Z D M t N D U 2 N i 0 4 M z Y y L W Y z Z j Q z Y m F m Z m I w 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H V s a W V 1 X 1 8 y I i A v P j x F b n R y e S B U e X B l P S J G a W x s Z W R D b 2 1 w b G V 0 Z V J l c 3 V s d F R v V 2 9 y a 3 N o Z W V 0 I i B W Y W x 1 Z T 0 i b D E i I C 8 + P E V u d H J 5 I F R 5 c G U 9 I k Z p b G x D b 3 V u d C I g V m F s d W U 9 I m w y O T k i I C 8 + P E V u d H J 5 I F R 5 c G U 9 I k Z p b G x F c n J v c k N v Z G U i I F Z h b H V l P S J z V W 5 r b m 9 3 b i I g L z 4 8 R W 5 0 c n k g V H l w Z T 0 i R m l s b E V y c m 9 y Q 2 9 1 b n Q i I F Z h b H V l P S J s M S I g L z 4 8 R W 5 0 c n k g V H l w Z T 0 i R m l s b E x h c 3 R V c G R h d G V k I i B W Y W x 1 Z T 0 i Z D I w M j U t M D E t M D N U M D k 6 M D M 6 M T k u N T I w N z c z M F o i I C 8 + P E V u d H J 5 I F R 5 c G U 9 I k Z p b G x D b 2 x 1 b W 5 U e X B l c y I g V m F s d W U 9 I n N C Z 1 l H Q X d Z R 0 J n W U d C Z 1 l H Q m d Z R 0 J n W T 0 i I C 8 + P E V u d H J 5 I F R 5 c G U 9 I k Z p b G x D b 2 x 1 b W 5 O Y W 1 l c y I g V m F s d W U 9 I n N b J n F 1 b 3 Q 7 V M O q b i B z 4 b q j b i B w a O G 6 q W 0 m c X V v d D s s J n F 1 b 3 Q 7 U X V h b n R p d H k m c X V v d D s s J n F 1 b 3 Q 7 R G F u a C B t 4 b u l Y y B j b 2 4 m c X V v d D s s J n F 1 b 3 Q 7 R 2 n D o S Z x d W 9 0 O y w m c X V v d D t V U k w m c X V v d D s s J n F 1 b 3 Q 7 d G j G s M a h b m c g a G n h u 4 d 1 J n F 1 b 3 Q 7 L C Z x d W 9 0 O 2 t p 4 b u D d S Z x d W 9 0 O y w m c X V v d D t D w 6 F j I G x v 4 b q h a S B y Y X U m c X V v d D s s J n F 1 b 3 Q 7 d G j h u 7 F j I H B o 4 b q p b S B o 4 b u v d S B j x q E m c X V v d D s s J n F 1 b 3 Q 7 V H L h u 4 1 u Z y B s x r D h u 6 N u Z y 9 j w 6 F p J n F 1 b 3 Q 7 L C Z x d W 9 0 O 1 R y 4 b u N b m c g b M a w 4 b u j b m c v Z 8 O z a S 9 j w 6 F p J n F 1 b 3 Q 7 L C Z x d W 9 0 O 1 R y 4 b u N b m c g b M a w 4 b u j b m c o Z y k v Z 8 O z a S Z x d W 9 0 O y w m c X V v d D t C x r B 1 I G t p 4 b u H b i Z x d W 9 0 O y w m c X V v d D t Q a M a w x q F u Z y B 0 a O G 7 q W M g Z 2 l h b y B o w 6 B u Z y Z x d W 9 0 O y w m c X V v d D t O Z 3 X h u 5 N u I G f h u 5 F j J n F 1 b 3 Q 7 L C Z x d W 9 0 O 2 j h u q F u I H P h u 6 0 g Z O G 7 p W 5 n J n F 1 b 3 Q 7 L C Z x d W 9 0 O 1 T D q m 4 g b m j D o C B z 4 b q j b i B 4 d e G 6 p X Q 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H V s a W V 1 I C g y K S 9 B d X R v U m V t b 3 Z l Z E N v b H V t b n M x L n t U w 6 p u I H P h u q N u I H B o 4 b q p b S w w f S Z x d W 9 0 O y w m c X V v d D t T Z W N 0 a W 9 u M S 9 E d W x p Z X U g K D I p L 0 F 1 d G 9 S Z W 1 v d m V k Q 2 9 s d W 1 u c z E u e 1 F 1 Y W 5 0 a X R 5 L D F 9 J n F 1 b 3 Q 7 L C Z x d W 9 0 O 1 N l Y 3 R p b 2 4 x L 0 R 1 b G l l d S A o M i k v Q X V 0 b 1 J l b W 9 2 Z W R D b 2 x 1 b W 5 z M S 5 7 R G F u a C B t 4 b u l Y y B j b 2 4 s M n 0 m c X V v d D s s J n F 1 b 3 Q 7 U 2 V j d G l v b j E v R H V s a W V 1 I C g y K S 9 B d X R v U m V t b 3 Z l Z E N v b H V t b n M x L n t H a c O h L D N 9 J n F 1 b 3 Q 7 L C Z x d W 9 0 O 1 N l Y 3 R p b 2 4 x L 0 R 1 b G l l d S A o M i k v Q X V 0 b 1 J l b W 9 2 Z W R D b 2 x 1 b W 5 z M S 5 7 V V J M L D R 9 J n F 1 b 3 Q 7 L C Z x d W 9 0 O 1 N l Y 3 R p b 2 4 x L 0 R 1 b G l l d S A o M i k v Q X V 0 b 1 J l b W 9 2 Z W R D b 2 x 1 b W 5 z M S 5 7 d G j G s M a h b m c g a G n h u 4 d 1 L D V 9 J n F 1 b 3 Q 7 L C Z x d W 9 0 O 1 N l Y 3 R p b 2 4 x L 0 R 1 b G l l d S A o M i k v Q X V 0 b 1 J l b W 9 2 Z W R D b 2 x 1 b W 5 z M S 5 7 a 2 n h u 4 N 1 L D Z 9 J n F 1 b 3 Q 7 L C Z x d W 9 0 O 1 N l Y 3 R p b 2 4 x L 0 R 1 b G l l d S A o M i k v Q X V 0 b 1 J l b W 9 2 Z W R D b 2 x 1 b W 5 z M S 5 7 Q 8 O h Y y B s b + G 6 o W k g c m F 1 L D d 9 J n F 1 b 3 Q 7 L C Z x d W 9 0 O 1 N l Y 3 R p b 2 4 x L 0 R 1 b G l l d S A o M i k v Q X V 0 b 1 J l b W 9 2 Z W R D b 2 x 1 b W 5 z M S 5 7 d G j h u 7 F j I H B o 4 b q p b S B o 4 b u v d S B j x q E s O H 0 m c X V v d D s s J n F 1 b 3 Q 7 U 2 V j d G l v b j E v R H V s a W V 1 I C g y K S 9 B d X R v U m V t b 3 Z l Z E N v b H V t b n M x L n t U c u G 7 j W 5 n I G z G s O G 7 o 2 5 n L 2 P D o W k s O X 0 m c X V v d D s s J n F 1 b 3 Q 7 U 2 V j d G l v b j E v R H V s a W V 1 I C g y K S 9 B d X R v U m V t b 3 Z l Z E N v b H V t b n M x L n t U c u G 7 j W 5 n I G z G s O G 7 o 2 5 n L 2 f D s 2 k v Y 8 O h a S w x M H 0 m c X V v d D s s J n F 1 b 3 Q 7 U 2 V j d G l v b j E v R H V s a W V 1 I C g y K S 9 B d X R v U m V t b 3 Z l Z E N v b H V t b n M x L n t U c u G 7 j W 5 n I G z G s O G 7 o 2 5 n K G c p L 2 f D s 2 k s M T F 9 J n F 1 b 3 Q 7 L C Z x d W 9 0 O 1 N l Y 3 R p b 2 4 x L 0 R 1 b G l l d S A o M i k v Q X V 0 b 1 J l b W 9 2 Z W R D b 2 x 1 b W 5 z M S 5 7 Q s a w d S B r a e G 7 h 2 4 s M T J 9 J n F 1 b 3 Q 7 L C Z x d W 9 0 O 1 N l Y 3 R p b 2 4 x L 0 R 1 b G l l d S A o M i k v Q X V 0 b 1 J l b W 9 2 Z W R D b 2 x 1 b W 5 z M S 5 7 U G j G s M a h b m c g d G j h u 6 l j I G d p Y W 8 g a M O g b m c s M T N 9 J n F 1 b 3 Q 7 L C Z x d W 9 0 O 1 N l Y 3 R p b 2 4 x L 0 R 1 b G l l d S A o M i k v Q X V 0 b 1 J l b W 9 2 Z W R D b 2 x 1 b W 5 z M S 5 7 T m d 1 4 b u T b i B n 4 b u R Y y w x N H 0 m c X V v d D s s J n F 1 b 3 Q 7 U 2 V j d G l v b j E v R H V s a W V 1 I C g y K S 9 B d X R v U m V t b 3 Z l Z E N v b H V t b n M x L n t o 4 b q h b i B z 4 b u t I G T h u 6 V u Z y w x N X 0 m c X V v d D s s J n F 1 b 3 Q 7 U 2 V j d G l v b j E v R H V s a W V 1 I C g y K S 9 B d X R v U m V t b 3 Z l Z E N v b H V t b n M x L n t U w 6 p u I G 5 o w 6 A g c + G 6 o 2 4 g e H X h u q V 0 L D E 2 f S Z x d W 9 0 O 1 0 s J n F 1 b 3 Q 7 Q 2 9 s d W 1 u Q 2 9 1 b n Q m c X V v d D s 6 M T c s J n F 1 b 3 Q 7 S 2 V 5 Q 2 9 s d W 1 u T m F t Z X M m c X V v d D s 6 W 1 0 s J n F 1 b 3 Q 7 Q 2 9 s d W 1 u S W R l b n R p d G l l c y Z x d W 9 0 O z p b J n F 1 b 3 Q 7 U 2 V j d G l v b j E v R H V s a W V 1 I C g y K S 9 B d X R v U m V t b 3 Z l Z E N v b H V t b n M x L n t U w 6 p u I H P h u q N u I H B o 4 b q p b S w w f S Z x d W 9 0 O y w m c X V v d D t T Z W N 0 a W 9 u M S 9 E d W x p Z X U g K D I p L 0 F 1 d G 9 S Z W 1 v d m V k Q 2 9 s d W 1 u c z E u e 1 F 1 Y W 5 0 a X R 5 L D F 9 J n F 1 b 3 Q 7 L C Z x d W 9 0 O 1 N l Y 3 R p b 2 4 x L 0 R 1 b G l l d S A o M i k v Q X V 0 b 1 J l b W 9 2 Z W R D b 2 x 1 b W 5 z M S 5 7 R G F u a C B t 4 b u l Y y B j b 2 4 s M n 0 m c X V v d D s s J n F 1 b 3 Q 7 U 2 V j d G l v b j E v R H V s a W V 1 I C g y K S 9 B d X R v U m V t b 3 Z l Z E N v b H V t b n M x L n t H a c O h L D N 9 J n F 1 b 3 Q 7 L C Z x d W 9 0 O 1 N l Y 3 R p b 2 4 x L 0 R 1 b G l l d S A o M i k v Q X V 0 b 1 J l b W 9 2 Z W R D b 2 x 1 b W 5 z M S 5 7 V V J M L D R 9 J n F 1 b 3 Q 7 L C Z x d W 9 0 O 1 N l Y 3 R p b 2 4 x L 0 R 1 b G l l d S A o M i k v Q X V 0 b 1 J l b W 9 2 Z W R D b 2 x 1 b W 5 z M S 5 7 d G j G s M a h b m c g a G n h u 4 d 1 L D V 9 J n F 1 b 3 Q 7 L C Z x d W 9 0 O 1 N l Y 3 R p b 2 4 x L 0 R 1 b G l l d S A o M i k v Q X V 0 b 1 J l b W 9 2 Z W R D b 2 x 1 b W 5 z M S 5 7 a 2 n h u 4 N 1 L D Z 9 J n F 1 b 3 Q 7 L C Z x d W 9 0 O 1 N l Y 3 R p b 2 4 x L 0 R 1 b G l l d S A o M i k v Q X V 0 b 1 J l b W 9 2 Z W R D b 2 x 1 b W 5 z M S 5 7 Q 8 O h Y y B s b + G 6 o W k g c m F 1 L D d 9 J n F 1 b 3 Q 7 L C Z x d W 9 0 O 1 N l Y 3 R p b 2 4 x L 0 R 1 b G l l d S A o M i k v Q X V 0 b 1 J l b W 9 2 Z W R D b 2 x 1 b W 5 z M S 5 7 d G j h u 7 F j I H B o 4 b q p b S B o 4 b u v d S B j x q E s O H 0 m c X V v d D s s J n F 1 b 3 Q 7 U 2 V j d G l v b j E v R H V s a W V 1 I C g y K S 9 B d X R v U m V t b 3 Z l Z E N v b H V t b n M x L n t U c u G 7 j W 5 n I G z G s O G 7 o 2 5 n L 2 P D o W k s O X 0 m c X V v d D s s J n F 1 b 3 Q 7 U 2 V j d G l v b j E v R H V s a W V 1 I C g y K S 9 B d X R v U m V t b 3 Z l Z E N v b H V t b n M x L n t U c u G 7 j W 5 n I G z G s O G 7 o 2 5 n L 2 f D s 2 k v Y 8 O h a S w x M H 0 m c X V v d D s s J n F 1 b 3 Q 7 U 2 V j d G l v b j E v R H V s a W V 1 I C g y K S 9 B d X R v U m V t b 3 Z l Z E N v b H V t b n M x L n t U c u G 7 j W 5 n I G z G s O G 7 o 2 5 n K G c p L 2 f D s 2 k s M T F 9 J n F 1 b 3 Q 7 L C Z x d W 9 0 O 1 N l Y 3 R p b 2 4 x L 0 R 1 b G l l d S A o M i k v Q X V 0 b 1 J l b W 9 2 Z W R D b 2 x 1 b W 5 z M S 5 7 Q s a w d S B r a e G 7 h 2 4 s M T J 9 J n F 1 b 3 Q 7 L C Z x d W 9 0 O 1 N l Y 3 R p b 2 4 x L 0 R 1 b G l l d S A o M i k v Q X V 0 b 1 J l b W 9 2 Z W R D b 2 x 1 b W 5 z M S 5 7 U G j G s M a h b m c g d G j h u 6 l j I G d p Y W 8 g a M O g b m c s M T N 9 J n F 1 b 3 Q 7 L C Z x d W 9 0 O 1 N l Y 3 R p b 2 4 x L 0 R 1 b G l l d S A o M i k v Q X V 0 b 1 J l b W 9 2 Z W R D b 2 x 1 b W 5 z M S 5 7 T m d 1 4 b u T b i B n 4 b u R Y y w x N H 0 m c X V v d D s s J n F 1 b 3 Q 7 U 2 V j d G l v b j E v R H V s a W V 1 I C g y K S 9 B d X R v U m V t b 3 Z l Z E N v b H V t b n M x L n t o 4 b q h b i B z 4 b u t I G T h u 6 V u Z y w x N X 0 m c X V v d D s s J n F 1 b 3 Q 7 U 2 V j d G l v b j E v R H V s a W V 1 I C g y K S 9 B d X R v U m V t b 3 Z l Z E N v b H V t b n M x L n t U w 6 p u I G 5 o w 6 A g c + G 6 o 2 4 g e H X h u q V 0 L D E 2 f S Z x d W 9 0 O 1 0 s J n F 1 b 3 Q 7 U m V s Y X R p b 2 5 z a G l w S W 5 m b y Z x d W 9 0 O z p b X X 0 i I C 8 + P E V u d H J 5 I F R 5 c G U 9 I k F k Z G V k V G 9 E Y X R h T W 9 k Z W w i I F Z h b H V l P S J s M C I g L z 4 8 L 1 N 0 Y W J s Z U V u d H J p Z X M + P C 9 J d G V t P j x J d G V t P j x J d G V t T G 9 j Y X R p b 2 4 + P E l 0 Z W 1 U e X B l P k Z v c m 1 1 b G E 8 L 0 l 0 Z W 1 U e X B l P j x J d G V t U G F 0 a D 5 T Z W N 0 a W 9 u M S 9 E d W x p Z X U l M j A o M i k v U 2 9 1 c m N l P C 9 J d G V t U G F 0 a D 4 8 L 0 l 0 Z W 1 M b 2 N h d G l v b j 4 8 U 3 R h Y m x l R W 5 0 c m l l c y A v P j w v S X R l b T 4 8 S X R l b T 4 8 S X R l b U x v Y 2 F 0 a W 9 u P j x J d G V t V H l w Z T 5 G b 3 J t d W x h P C 9 J d G V t V H l w Z T 4 8 S X R l b V B h d G g + U 2 V j d G l v b j E v R H V s a W V 1 J T I w K D I p L 0 N o Y W 5 n Z W Q l M j B U e X B l P C 9 J d G V t U G F 0 a D 4 8 L 0 l 0 Z W 1 M b 2 N h d G l v b j 4 8 U 3 R h Y m x l R W 5 0 c m l l c y A v P j w v S X R l b T 4 8 S X R l b T 4 8 S X R l b U x v Y 2 F 0 a W 9 u P j x J d G V t V H l w Z T 5 G b 3 J t d W x h P C 9 J d G V t V H l w Z T 4 8 S X R l b V B h d G g + U 2 V j d G l v b j E v R H V s a W V 1 J T I w K D I p L 0 l u c 2 V y d G V k J T I w V G V 4 d C U y M E J l d H d l Z W 4 l M j B E Z W x p b W l 0 Z X J z P C 9 J d G V t U G F 0 a D 4 8 L 0 l 0 Z W 1 M b 2 N h d G l v b j 4 8 U 3 R h Y m x l R W 5 0 c m l l c y A v P j w v S X R l b T 4 8 S X R l b T 4 8 S X R l b U x v Y 2 F 0 a W 9 u P j x J d G V t V H l w Z T 5 G b 3 J t d W x h P C 9 J d G V t V H l w Z T 4 8 S X R l b V B h d G g + U 2 V j d G l v b j E v R H V s a W V 1 J T I w K D I p L 1 J l b W 9 2 Z W Q l M j B D b 2 x 1 b W 5 z P C 9 J d G V t U G F 0 a D 4 8 L 0 l 0 Z W 1 M b 2 N h d G l v b j 4 8 U 3 R h Y m x l R W 5 0 c m l l c y A v P j w v S X R l b T 4 8 S X R l b T 4 8 S X R l b U x v Y 2 F 0 a W 9 u P j x J d G V t V H l w Z T 5 G b 3 J t d W x h P C 9 J d G V t V H l w Z T 4 8 S X R l b V B h d G g + U 2 V j d G l v b j E v R H V s a W V 1 J T I w K D I p L 1 J l b 3 J k Z X J l Z C U y M E N v b H V t b n M 8 L 0 l 0 Z W 1 Q Y X R o P j w v S X R l b U x v Y 2 F 0 a W 9 u P j x T d G F i b G V F b n R y a W V z I C 8 + P C 9 J d G V t P j x J d G V t P j x J d G V t T G 9 j Y X R p b 2 4 + P E l 0 Z W 1 U e X B l P k Z v c m 1 1 b G E 8 L 0 l 0 Z W 1 U e X B l P j x J d G V t U G F 0 a D 5 T Z W N 0 a W 9 u M S 9 E d W x p Z X U l M j A o M i k v Q W R k Z W Q l M j B D d X N 0 b 2 0 l M j B D b 2 x 1 b W 4 8 L 0 l 0 Z W 1 Q Y X R o P j w v S X R l b U x v Y 2 F 0 a W 9 u P j x T d G F i b G V F b n R y a W V z I C 8 + P C 9 J d G V t P j x J d G V t P j x J d G V t T G 9 j Y X R p b 2 4 + P E l 0 Z W 1 U e X B l P k Z v c m 1 1 b G E 8 L 0 l 0 Z W 1 U e X B l P j x J d G V t U G F 0 a D 5 T Z W N 0 a W 9 u M S 9 E d W x p Z X U l M j A o M i k v U m V v c m R l c m V k J T I w Q 2 9 s d W 1 u c z E 8 L 0 l 0 Z W 1 Q Y X R o P j w v S X R l b U x v Y 2 F 0 a W 9 u P j x T d G F i b G V F b n R y a W V z I C 8 + P C 9 J d G V t P j x J d G V t P j x J d G V t T G 9 j Y X R p b 2 4 + P E l 0 Z W 1 U e X B l P k Z v c m 1 1 b G E 8 L 0 l 0 Z W 1 U e X B l P j x J d G V t U G F 0 a D 5 T Z W N 0 a W 9 u M S 9 E d W x p Z X U l M j A o M i k v U m V w b G F j Z W Q l M j B W Y W x 1 Z T w v S X R l b V B h d G g + P C 9 J d G V t T G 9 j Y X R p b 2 4 + P F N 0 Y W J s Z U V u d H J p Z X M g L z 4 8 L 0 l 0 Z W 0 + P E l 0 Z W 0 + P E l 0 Z W 1 M b 2 N h d G l v b j 4 8 S X R l b V R 5 c G U + R m 9 y b X V s Y T w v S X R l b V R 5 c G U + P E l 0 Z W 1 Q Y X R o P l N l Y 3 R p b 2 4 x L 0 R 1 b G l l d S U y M C g y K S 9 B Z G R l Z C U y M E N 1 c 3 R v b S U y M E N v b H V t b j E 8 L 0 l 0 Z W 1 Q Y X R o P j w v S X R l b U x v Y 2 F 0 a W 9 u P j x T d G F i b G V F b n R y a W V z I C 8 + P C 9 J d G V t P j x J d G V t P j x J d G V t T G 9 j Y X R p b 2 4 + P E l 0 Z W 1 U e X B l P k Z v c m 1 1 b G E 8 L 0 l 0 Z W 1 U e X B l P j x J d G V t U G F 0 a D 5 T Z W N 0 a W 9 u M S 9 E d W x p Z X U l M j A o M i k v U m V v c m R l c m V k J T I w Q 2 9 s d W 1 u c z I 8 L 0 l 0 Z W 1 Q Y X R o P j w v S X R l b U x v Y 2 F 0 a W 9 u P j x T d G F i b G V F b n R y a W V z I C 8 + P C 9 J d G V t P j x J d G V t P j x J d G V t T G 9 j Y X R p b 2 4 + P E l 0 Z W 1 U e X B l P k Z v c m 1 1 b G E 8 L 0 l 0 Z W 1 U e X B l P j x J d G V t U G F 0 a D 5 T Z W N 0 a W 9 u M S 9 E d W x p Z X U l M j A o M i k v U m V w b G F j Z W Q l M j B W Y W x 1 Z T E 8 L 0 l 0 Z W 1 Q Y X R o P j w v S X R l b U x v Y 2 F 0 a W 9 u P j x T d G F i b G V F b n R y a W V z I C 8 + P C 9 J d G V t P j x J d G V t P j x J d G V t T G 9 j Y X R p b 2 4 + P E l 0 Z W 1 U e X B l P k Z v c m 1 1 b G E 8 L 0 l 0 Z W 1 U e X B l P j x J d G V t U G F 0 a D 5 T Z W N 0 a W 9 u M S 9 E d W x p Z X U l M j A o M i k v U m V w b G F j Z W Q l M j B W Y W x 1 Z T I 8 L 0 l 0 Z W 1 Q Y X R o P j w v S X R l b U x v Y 2 F 0 a W 9 u P j x T d G F i b G V F b n R y a W V z I C 8 + P C 9 J d G V t P j x J d G V t P j x J d G V t T G 9 j Y X R p b 2 4 + P E l 0 Z W 1 U e X B l P k Z v c m 1 1 b G E 8 L 0 l 0 Z W 1 U e X B l P j x J d G V t U G F 0 a D 5 T Z W N 0 a W 9 u M S 9 E d W x p Z X U l M j A o M i k v U m V w b G F j Z W Q l M j B W Y W x 1 Z T M 8 L 0 l 0 Z W 1 Q Y X R o P j w v S X R l b U x v Y 2 F 0 a W 9 u P j x T d G F i b G V F b n R y a W V z I C 8 + P C 9 J d G V t P j x J d G V t P j x J d G V t T G 9 j Y X R p b 2 4 + P E l 0 Z W 1 U e X B l P k Z v c m 1 1 b G E 8 L 0 l 0 Z W 1 U e X B l P j x J d G V t U G F 0 a D 5 T Z W N 0 a W 9 u M S 9 E d W x p Z X U l M j A o M i k v U m V w b G F j Z W Q l M j B W Y W x 1 Z T Q 8 L 0 l 0 Z W 1 Q Y X R o P j w v S X R l b U x v Y 2 F 0 a W 9 u P j x T d G F i b G V F b n R y a W V z I C 8 + P C 9 J d G V t P j x J d G V t P j x J d G V t T G 9 j Y X R p b 2 4 + P E l 0 Z W 1 U e X B l P k Z v c m 1 1 b G E 8 L 0 l 0 Z W 1 U e X B l P j x J d G V t U G F 0 a D 5 T Z W N 0 a W 9 u M S 9 E d W x p Z X U v U m V w b G F j Z W Q l M j B W Y W x 1 Z T w v S X R l b V B h d G g + P C 9 J d G V t T G 9 j Y X R p b 2 4 + P F N 0 Y W J s Z U V u d H J p Z X M g L z 4 8 L 0 l 0 Z W 0 + P E l 0 Z W 0 + P E l 0 Z W 1 M b 2 N h d G l v b j 4 8 S X R l b V R 5 c G U + R m 9 y b X V s Y T w v S X R l b V R 5 c G U + P E l 0 Z W 1 Q Y X R o P l N l Y 3 R p b 2 4 x L 0 R 1 b G l l d S 9 S Z X B s Y W N l Z C U y M F Z h b H V l M T w v S X R l b V B h d G g + P C 9 J d G V t T G 9 j Y X R p b 2 4 + P F N 0 Y W J s Z U V u d H J p Z X M g L z 4 8 L 0 l 0 Z W 0 + P E l 0 Z W 0 + P E l 0 Z W 1 M b 2 N h d G l v b j 4 8 S X R l b V R 5 c G U + R m 9 y b X V s Y T w v S X R l b V R 5 c G U + P E l 0 Z W 1 Q Y X R o P l N l Y 3 R p b 2 4 x L 0 R 1 b G l l d S 9 S Z X B s Y W N l Z C U y M F Z h b H V l M j w v S X R l b V B h d G g + P C 9 J d G V t T G 9 j Y X R p b 2 4 + P F N 0 Y W J s Z U V u d H J p Z X M g L z 4 8 L 0 l 0 Z W 0 + P C 9 J d G V t c z 4 8 L 0 x v Y 2 F s U G F j a 2 F n Z U 1 l d G F k Y X R h R m l s Z T 4 W A A A A U E s F B g A A A A A A A A A A A A A A A A A A A A A A A C Y B A A A B A A A A 0 I y d 3 w E V 0 R G M e g D A T 8 K X 6 w E A A A D e Z y b 2 Z W B I R o N P K E K u k j s O A A A A A A I A A A A A A B B m A A A A A Q A A I A A A A D p J W A 6 g K 6 9 2 o Q X 4 t w z j p c C L W o x a h A 9 P b L C T G P 0 S 8 X Y J A A A A A A 6 A A A A A A g A A I A A A A J 2 0 D E J + 8 U 1 f u X Q o + X 4 x X 2 s 5 i i m O o A N Z W i J k L H v O H l k s U A A A A J 7 4 b B L 7 r f O u W q Q M b s z f c n W M 2 m B 8 X 4 e e 8 9 J m F U Q R 0 f n d s 9 1 Z r b T F + Q 9 A U b 5 T r Y u T 4 y I R L h I J t u 2 o + 6 L I f Q A P O 1 R l X C N j l U i u 3 a c + I O 3 7 b L r I Q A A A A N J r A W N t T D Q M I 8 n U U 3 I Y 9 n B U O z X J g l c B y h b O E A z S Q R 7 O G x B u l R / Y P 1 3 o q 5 H E u S A W 8 1 N i L b y u e u h X 2 Q e b d T G 3 / r Y = < / D a t a M a s h u p > 
</file>

<file path=customXml/itemProps1.xml><?xml version="1.0" encoding="utf-8"?>
<ds:datastoreItem xmlns:ds="http://schemas.openxmlformats.org/officeDocument/2006/customXml" ds:itemID="{E3289A3F-03C6-4CC8-A830-8A80DAF556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DL_Market Rearch</vt:lpstr>
      <vt:lpstr>PIVOT</vt:lpstr>
      <vt:lpstr>BÁO CÁO MARKET RESEARCH</vt:lpstr>
      <vt:lpstr>Dữ liệu gốc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Ánh Đinh</cp:lastModifiedBy>
  <dcterms:created xsi:type="dcterms:W3CDTF">2024-12-30T01:51:32Z</dcterms:created>
  <dcterms:modified xsi:type="dcterms:W3CDTF">2025-01-03T13:49:02Z</dcterms:modified>
</cp:coreProperties>
</file>