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ocuments\Power BI Microsoft\Capstone Project\"/>
    </mc:Choice>
  </mc:AlternateContent>
  <xr:revisionPtr revIDLastSave="0" documentId="13_ncr:1_{D37CD2EA-A071-436A-9AF4-CCAC13FC68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Sales!$A$1:$V$55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" i="1"/>
</calcChain>
</file>

<file path=xl/sharedStrings.xml><?xml version="1.0" encoding="utf-8"?>
<sst xmlns="http://schemas.openxmlformats.org/spreadsheetml/2006/main" count="676" uniqueCount="443">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</sst>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D1" zoomScale="90" zoomScaleNormal="90" workbookViewId="0">
      <selection activeCell="L17" activeCellId="1" sqref="J2:J55 L17"/>
    </sheetView>
  </sheetViews>
  <sheetFormatPr defaultRowHeight="14.4" x14ac:dyDescent="0.3"/>
  <cols>
    <col min="1" max="1" width="8.77734375" bestFit="1" customWidth="1"/>
    <col min="2" max="2" width="17.21875" bestFit="1" customWidth="1"/>
    <col min="3" max="3" width="24.21875" bestFit="1" customWidth="1"/>
    <col min="4" max="4" width="56.44140625" bestFit="1" customWidth="1"/>
    <col min="5" max="5" width="18.109375" bestFit="1" customWidth="1"/>
    <col min="6" max="6" width="14.6640625" bestFit="1" customWidth="1"/>
    <col min="7" max="7" width="18.109375" bestFit="1" customWidth="1"/>
    <col min="8" max="8" width="16.109375" bestFit="1" customWidth="1"/>
    <col min="9" max="9" width="13.109375" bestFit="1" customWidth="1"/>
    <col min="10" max="10" width="8.21875" style="1" bestFit="1" customWidth="1"/>
    <col min="11" max="11" width="7.77734375" bestFit="1" customWidth="1"/>
    <col min="12" max="12" width="9.33203125" bestFit="1" customWidth="1"/>
    <col min="13" max="13" width="7" bestFit="1" customWidth="1"/>
    <col min="14" max="14" width="7.21875" bestFit="1" customWidth="1"/>
    <col min="15" max="15" width="10.77734375" bestFit="1" customWidth="1"/>
    <col min="16" max="16" width="10.109375" bestFit="1" customWidth="1"/>
    <col min="17" max="17" width="11.6640625" bestFit="1" customWidth="1"/>
    <col min="18" max="18" width="21.109375" bestFit="1" customWidth="1"/>
    <col min="19" max="19" width="10.21875" bestFit="1" customWidth="1"/>
    <col min="20" max="20" width="10" bestFit="1" customWidth="1"/>
    <col min="21" max="21" width="22" bestFit="1" customWidth="1"/>
    <col min="22" max="22" width="13.6640625" bestFit="1" customWidth="1"/>
    <col min="23" max="23" width="13.77734375" bestFit="1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437</v>
      </c>
      <c r="F1" t="s">
        <v>438</v>
      </c>
      <c r="G1" t="s">
        <v>436</v>
      </c>
      <c r="H1" t="s">
        <v>406</v>
      </c>
      <c r="I1" t="s">
        <v>2</v>
      </c>
      <c r="J1" s="1" t="s">
        <v>3</v>
      </c>
      <c r="K1" t="s">
        <v>4</v>
      </c>
      <c r="L1" t="s">
        <v>5</v>
      </c>
      <c r="M1" t="s">
        <v>6</v>
      </c>
      <c r="N1" t="s">
        <v>7</v>
      </c>
      <c r="O1" t="s">
        <v>439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440</v>
      </c>
      <c r="X1" t="s">
        <v>441</v>
      </c>
      <c r="Y1" t="s">
        <v>442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 t="s">
        <v>312</v>
      </c>
      <c r="I2" t="s">
        <v>16</v>
      </c>
      <c r="J2" s="1">
        <v>0.1</v>
      </c>
      <c r="K2" t="s">
        <v>17</v>
      </c>
      <c r="L2" t="s">
        <v>18</v>
      </c>
      <c r="M2" t="s">
        <v>19</v>
      </c>
      <c r="N2">
        <v>320</v>
      </c>
      <c r="O2">
        <v>1</v>
      </c>
      <c r="P2" t="s">
        <v>20</v>
      </c>
      <c r="Q2" t="s">
        <v>21</v>
      </c>
      <c r="R2" t="s">
        <v>22</v>
      </c>
      <c r="S2">
        <v>46575</v>
      </c>
      <c r="T2">
        <v>1112222</v>
      </c>
      <c r="U2" t="s">
        <v>23</v>
      </c>
      <c r="V2">
        <v>7</v>
      </c>
      <c r="W2">
        <f>E2*G2</f>
        <v>120</v>
      </c>
      <c r="X2">
        <f>F2*G2</f>
        <v>16.8</v>
      </c>
      <c r="Y2">
        <f>W2-X2</f>
        <v>103.2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 t="s">
        <v>315</v>
      </c>
      <c r="I3" t="s">
        <v>25</v>
      </c>
      <c r="J3" s="1">
        <v>0.2</v>
      </c>
      <c r="K3" t="s">
        <v>26</v>
      </c>
      <c r="L3" t="s">
        <v>27</v>
      </c>
      <c r="M3" t="s">
        <v>28</v>
      </c>
      <c r="N3">
        <v>150</v>
      </c>
      <c r="O3">
        <v>5</v>
      </c>
      <c r="P3" t="s">
        <v>29</v>
      </c>
      <c r="Q3" t="s">
        <v>30</v>
      </c>
      <c r="R3" t="s">
        <v>31</v>
      </c>
      <c r="S3" t="s">
        <v>32</v>
      </c>
      <c r="T3">
        <v>2223333</v>
      </c>
      <c r="U3" t="s">
        <v>33</v>
      </c>
      <c r="V3">
        <v>25</v>
      </c>
      <c r="W3">
        <f t="shared" ref="W3:W55" si="0">E3*G3</f>
        <v>105</v>
      </c>
      <c r="X3">
        <f t="shared" ref="X3:X55" si="1">F3*G3</f>
        <v>7.3500000000000005</v>
      </c>
      <c r="Y3">
        <f t="shared" ref="Y3:Y55" si="2">W3-X3</f>
        <v>97.65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 t="s">
        <v>318</v>
      </c>
      <c r="I4" t="s">
        <v>35</v>
      </c>
      <c r="J4" s="1">
        <v>2.5</v>
      </c>
      <c r="K4" t="s">
        <v>36</v>
      </c>
      <c r="L4" t="s">
        <v>37</v>
      </c>
      <c r="M4" t="s">
        <v>38</v>
      </c>
      <c r="N4">
        <v>85</v>
      </c>
      <c r="O4">
        <v>1</v>
      </c>
      <c r="P4" t="s">
        <v>20</v>
      </c>
      <c r="Q4" t="s">
        <v>39</v>
      </c>
      <c r="R4" t="s">
        <v>40</v>
      </c>
      <c r="S4">
        <v>75008</v>
      </c>
      <c r="T4">
        <v>3334444</v>
      </c>
      <c r="U4" t="s">
        <v>41</v>
      </c>
      <c r="V4">
        <v>30</v>
      </c>
      <c r="W4">
        <f t="shared" si="0"/>
        <v>250</v>
      </c>
      <c r="X4">
        <f t="shared" si="1"/>
        <v>17.5</v>
      </c>
      <c r="Y4">
        <f t="shared" si="2"/>
        <v>232.5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 t="s">
        <v>312</v>
      </c>
      <c r="I5" t="s">
        <v>43</v>
      </c>
      <c r="J5" s="1">
        <v>8</v>
      </c>
      <c r="K5" t="s">
        <v>17</v>
      </c>
      <c r="L5" t="s">
        <v>44</v>
      </c>
      <c r="M5" t="s">
        <v>45</v>
      </c>
      <c r="N5">
        <v>190</v>
      </c>
      <c r="O5">
        <v>2</v>
      </c>
      <c r="P5" t="s">
        <v>46</v>
      </c>
      <c r="Q5" t="s">
        <v>47</v>
      </c>
      <c r="R5" t="s">
        <v>48</v>
      </c>
      <c r="S5">
        <v>10178</v>
      </c>
      <c r="T5">
        <v>4445555</v>
      </c>
      <c r="U5" t="s">
        <v>49</v>
      </c>
      <c r="V5">
        <v>20</v>
      </c>
      <c r="W5">
        <f t="shared" si="0"/>
        <v>75</v>
      </c>
      <c r="X5">
        <f t="shared" si="1"/>
        <v>5.25</v>
      </c>
      <c r="Y5">
        <f t="shared" si="2"/>
        <v>69.75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 t="s">
        <v>323</v>
      </c>
      <c r="I6" t="s">
        <v>51</v>
      </c>
      <c r="J6" s="1">
        <v>1.2</v>
      </c>
      <c r="K6" t="s">
        <v>52</v>
      </c>
      <c r="L6" t="s">
        <v>18</v>
      </c>
      <c r="M6" t="s">
        <v>53</v>
      </c>
      <c r="N6">
        <v>310</v>
      </c>
      <c r="O6">
        <v>1</v>
      </c>
      <c r="P6" t="s">
        <v>20</v>
      </c>
      <c r="Q6" t="s">
        <v>54</v>
      </c>
      <c r="R6" t="s">
        <v>55</v>
      </c>
      <c r="S6">
        <v>28014</v>
      </c>
      <c r="T6">
        <v>5556666</v>
      </c>
      <c r="U6" t="s">
        <v>56</v>
      </c>
      <c r="V6">
        <v>10</v>
      </c>
      <c r="W6">
        <f t="shared" si="0"/>
        <v>220</v>
      </c>
      <c r="X6">
        <f t="shared" si="1"/>
        <v>15.4</v>
      </c>
      <c r="Y6">
        <f t="shared" si="2"/>
        <v>204.6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 t="s">
        <v>326</v>
      </c>
      <c r="I7" t="s">
        <v>58</v>
      </c>
      <c r="J7" s="1">
        <v>1.5</v>
      </c>
      <c r="K7" t="s">
        <v>59</v>
      </c>
      <c r="L7" t="s">
        <v>27</v>
      </c>
      <c r="M7" t="s">
        <v>60</v>
      </c>
      <c r="N7">
        <v>210</v>
      </c>
      <c r="O7">
        <v>2</v>
      </c>
      <c r="P7" t="s">
        <v>61</v>
      </c>
      <c r="Q7" t="s">
        <v>62</v>
      </c>
      <c r="R7" t="s">
        <v>63</v>
      </c>
      <c r="S7">
        <v>185</v>
      </c>
      <c r="T7">
        <v>6667777</v>
      </c>
      <c r="U7" t="s">
        <v>64</v>
      </c>
      <c r="V7">
        <v>15</v>
      </c>
      <c r="W7">
        <f t="shared" si="0"/>
        <v>150</v>
      </c>
      <c r="X7">
        <f t="shared" si="1"/>
        <v>10.5</v>
      </c>
      <c r="Y7">
        <f t="shared" si="2"/>
        <v>139.5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 t="s">
        <v>329</v>
      </c>
      <c r="I8" t="s">
        <v>66</v>
      </c>
      <c r="J8" s="1">
        <v>0.8</v>
      </c>
      <c r="K8" t="s">
        <v>17</v>
      </c>
      <c r="L8" t="s">
        <v>37</v>
      </c>
      <c r="M8" t="s">
        <v>67</v>
      </c>
      <c r="N8">
        <v>255</v>
      </c>
      <c r="O8">
        <v>3</v>
      </c>
      <c r="P8" t="s">
        <v>46</v>
      </c>
      <c r="Q8" t="s">
        <v>68</v>
      </c>
      <c r="R8" t="s">
        <v>69</v>
      </c>
      <c r="S8">
        <v>110001</v>
      </c>
      <c r="T8">
        <v>7778888</v>
      </c>
      <c r="U8" t="s">
        <v>70</v>
      </c>
      <c r="V8">
        <v>5</v>
      </c>
      <c r="W8">
        <f t="shared" si="0"/>
        <v>50</v>
      </c>
      <c r="X8">
        <f t="shared" si="1"/>
        <v>14.7</v>
      </c>
      <c r="Y8">
        <f t="shared" si="2"/>
        <v>35.299999999999997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 t="s">
        <v>332</v>
      </c>
      <c r="I9" t="s">
        <v>72</v>
      </c>
      <c r="J9" s="1">
        <v>0.1</v>
      </c>
      <c r="K9" t="s">
        <v>26</v>
      </c>
      <c r="L9" t="s">
        <v>18</v>
      </c>
      <c r="M9" t="s">
        <v>73</v>
      </c>
      <c r="N9">
        <v>265</v>
      </c>
      <c r="O9">
        <v>2</v>
      </c>
      <c r="P9" t="s">
        <v>20</v>
      </c>
      <c r="Q9" t="s">
        <v>74</v>
      </c>
      <c r="R9" t="s">
        <v>75</v>
      </c>
      <c r="S9" t="s">
        <v>76</v>
      </c>
      <c r="T9">
        <v>8889999</v>
      </c>
      <c r="U9" t="s">
        <v>77</v>
      </c>
      <c r="V9">
        <v>20</v>
      </c>
      <c r="W9">
        <f t="shared" si="0"/>
        <v>270</v>
      </c>
      <c r="X9">
        <f t="shared" si="1"/>
        <v>18.899999999999999</v>
      </c>
      <c r="Y9">
        <f t="shared" si="2"/>
        <v>251.1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 t="s">
        <v>312</v>
      </c>
      <c r="I10" t="s">
        <v>79</v>
      </c>
      <c r="J10" s="1">
        <v>0.5</v>
      </c>
      <c r="K10" t="s">
        <v>36</v>
      </c>
      <c r="L10" t="s">
        <v>44</v>
      </c>
      <c r="M10" t="s">
        <v>80</v>
      </c>
      <c r="N10">
        <v>330</v>
      </c>
      <c r="O10">
        <v>1</v>
      </c>
      <c r="P10" t="s">
        <v>29</v>
      </c>
      <c r="Q10" t="s">
        <v>81</v>
      </c>
      <c r="R10" t="s">
        <v>82</v>
      </c>
      <c r="S10">
        <v>2000</v>
      </c>
      <c r="T10">
        <v>9990000</v>
      </c>
      <c r="U10" t="s">
        <v>83</v>
      </c>
      <c r="V10">
        <v>3</v>
      </c>
      <c r="W10">
        <f t="shared" si="0"/>
        <v>360</v>
      </c>
      <c r="X10">
        <f t="shared" si="1"/>
        <v>25.2</v>
      </c>
      <c r="Y10">
        <f t="shared" si="2"/>
        <v>334.8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 t="s">
        <v>329</v>
      </c>
      <c r="I11" t="s">
        <v>85</v>
      </c>
      <c r="J11" s="1">
        <v>0.2</v>
      </c>
      <c r="K11" t="s">
        <v>86</v>
      </c>
      <c r="L11" t="s">
        <v>18</v>
      </c>
      <c r="M11" t="s">
        <v>28</v>
      </c>
      <c r="N11">
        <v>500</v>
      </c>
      <c r="O11">
        <v>1</v>
      </c>
      <c r="P11" t="s">
        <v>61</v>
      </c>
      <c r="Q11" t="s">
        <v>87</v>
      </c>
      <c r="R11" t="s">
        <v>88</v>
      </c>
      <c r="S11" t="s">
        <v>89</v>
      </c>
      <c r="T11">
        <v>1497911</v>
      </c>
      <c r="U11" t="s">
        <v>90</v>
      </c>
      <c r="V11">
        <v>12</v>
      </c>
      <c r="W11">
        <f t="shared" si="0"/>
        <v>18</v>
      </c>
      <c r="X11">
        <f t="shared" si="1"/>
        <v>8.3999999999999986</v>
      </c>
      <c r="Y11">
        <f t="shared" si="2"/>
        <v>9.6000000000000014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 t="s">
        <v>326</v>
      </c>
      <c r="I12" t="s">
        <v>92</v>
      </c>
      <c r="J12" s="1">
        <v>0.05</v>
      </c>
      <c r="K12" t="s">
        <v>52</v>
      </c>
      <c r="L12" t="s">
        <v>27</v>
      </c>
      <c r="M12" t="s">
        <v>67</v>
      </c>
      <c r="N12">
        <v>220</v>
      </c>
      <c r="O12">
        <v>2</v>
      </c>
      <c r="P12" t="s">
        <v>20</v>
      </c>
      <c r="Q12" t="s">
        <v>93</v>
      </c>
      <c r="R12" t="s">
        <v>94</v>
      </c>
      <c r="S12">
        <v>67890</v>
      </c>
      <c r="T12">
        <v>1122334</v>
      </c>
      <c r="U12" t="s">
        <v>95</v>
      </c>
      <c r="V12">
        <v>18</v>
      </c>
      <c r="W12">
        <f t="shared" si="0"/>
        <v>300</v>
      </c>
      <c r="X12">
        <f t="shared" si="1"/>
        <v>21</v>
      </c>
      <c r="Y12">
        <f t="shared" si="2"/>
        <v>279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 t="s">
        <v>315</v>
      </c>
      <c r="I13" t="s">
        <v>97</v>
      </c>
      <c r="J13" s="1">
        <v>2</v>
      </c>
      <c r="K13" t="s">
        <v>59</v>
      </c>
      <c r="L13" t="s">
        <v>37</v>
      </c>
      <c r="M13" t="s">
        <v>53</v>
      </c>
      <c r="N13">
        <v>150</v>
      </c>
      <c r="O13">
        <v>4</v>
      </c>
      <c r="P13" t="s">
        <v>46</v>
      </c>
      <c r="Q13" t="s">
        <v>98</v>
      </c>
      <c r="R13" t="s">
        <v>99</v>
      </c>
      <c r="S13">
        <v>12345</v>
      </c>
      <c r="T13">
        <v>2233445</v>
      </c>
      <c r="U13" t="s">
        <v>100</v>
      </c>
      <c r="V13">
        <v>25</v>
      </c>
      <c r="W13">
        <f t="shared" si="0"/>
        <v>200</v>
      </c>
      <c r="X13">
        <f t="shared" si="1"/>
        <v>14</v>
      </c>
      <c r="Y13">
        <f t="shared" si="2"/>
        <v>186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 t="s">
        <v>323</v>
      </c>
      <c r="I14" t="s">
        <v>102</v>
      </c>
      <c r="J14" s="1">
        <v>4</v>
      </c>
      <c r="K14" t="s">
        <v>86</v>
      </c>
      <c r="L14" t="s">
        <v>44</v>
      </c>
      <c r="M14" t="s">
        <v>38</v>
      </c>
      <c r="N14">
        <v>90</v>
      </c>
      <c r="O14">
        <v>1</v>
      </c>
      <c r="P14" t="s">
        <v>29</v>
      </c>
      <c r="Q14" t="s">
        <v>103</v>
      </c>
      <c r="R14" t="s">
        <v>104</v>
      </c>
      <c r="S14">
        <v>34567</v>
      </c>
      <c r="T14">
        <v>3344556</v>
      </c>
      <c r="U14" t="s">
        <v>105</v>
      </c>
      <c r="V14">
        <v>45</v>
      </c>
      <c r="W14">
        <f t="shared" si="0"/>
        <v>300</v>
      </c>
      <c r="X14">
        <f t="shared" si="1"/>
        <v>21</v>
      </c>
      <c r="Y14">
        <f t="shared" si="2"/>
        <v>279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 t="s">
        <v>345</v>
      </c>
      <c r="I15" t="s">
        <v>107</v>
      </c>
      <c r="J15" s="1">
        <v>0.05</v>
      </c>
      <c r="K15" t="s">
        <v>17</v>
      </c>
      <c r="L15" t="s">
        <v>27</v>
      </c>
      <c r="M15" t="s">
        <v>28</v>
      </c>
      <c r="N15">
        <v>320</v>
      </c>
      <c r="O15">
        <v>5</v>
      </c>
      <c r="P15" t="s">
        <v>61</v>
      </c>
      <c r="Q15" t="s">
        <v>108</v>
      </c>
      <c r="R15" t="s">
        <v>109</v>
      </c>
      <c r="S15">
        <v>45678</v>
      </c>
      <c r="T15">
        <v>4455667</v>
      </c>
      <c r="U15" t="s">
        <v>110</v>
      </c>
      <c r="V15">
        <v>12</v>
      </c>
      <c r="W15">
        <f t="shared" si="0"/>
        <v>120</v>
      </c>
      <c r="X15">
        <f t="shared" si="1"/>
        <v>8.3999999999999986</v>
      </c>
      <c r="Y15">
        <f t="shared" si="2"/>
        <v>111.6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 t="s">
        <v>318</v>
      </c>
      <c r="I16" t="s">
        <v>112</v>
      </c>
      <c r="J16" s="1">
        <v>6</v>
      </c>
      <c r="K16" t="s">
        <v>26</v>
      </c>
      <c r="L16" t="s">
        <v>44</v>
      </c>
      <c r="M16" t="s">
        <v>73</v>
      </c>
      <c r="N16">
        <v>185</v>
      </c>
      <c r="O16">
        <v>5</v>
      </c>
      <c r="P16" t="s">
        <v>20</v>
      </c>
      <c r="Q16" t="s">
        <v>113</v>
      </c>
      <c r="R16" t="s">
        <v>114</v>
      </c>
      <c r="S16">
        <v>56789</v>
      </c>
      <c r="T16">
        <v>5566778</v>
      </c>
      <c r="U16" t="s">
        <v>115</v>
      </c>
      <c r="V16">
        <v>35</v>
      </c>
      <c r="W16">
        <f t="shared" si="0"/>
        <v>180</v>
      </c>
      <c r="X16">
        <f t="shared" si="1"/>
        <v>12.6</v>
      </c>
      <c r="Y16">
        <f t="shared" si="2"/>
        <v>167.4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 t="s">
        <v>323</v>
      </c>
      <c r="I17" t="s">
        <v>117</v>
      </c>
      <c r="J17" s="1">
        <v>0.3</v>
      </c>
      <c r="K17" t="s">
        <v>36</v>
      </c>
      <c r="L17" t="s">
        <v>18</v>
      </c>
      <c r="M17" t="s">
        <v>19</v>
      </c>
      <c r="N17">
        <v>215</v>
      </c>
      <c r="O17">
        <v>1</v>
      </c>
      <c r="P17" t="s">
        <v>46</v>
      </c>
      <c r="Q17" t="s">
        <v>118</v>
      </c>
      <c r="R17" t="s">
        <v>119</v>
      </c>
      <c r="S17">
        <v>67890</v>
      </c>
      <c r="T17">
        <v>6677889</v>
      </c>
      <c r="U17" t="s">
        <v>120</v>
      </c>
      <c r="V17">
        <v>22</v>
      </c>
      <c r="W17">
        <f t="shared" si="0"/>
        <v>160</v>
      </c>
      <c r="X17">
        <f t="shared" si="1"/>
        <v>11.2</v>
      </c>
      <c r="Y17">
        <f t="shared" si="2"/>
        <v>148.80000000000001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 t="s">
        <v>332</v>
      </c>
      <c r="I18" t="s">
        <v>122</v>
      </c>
      <c r="J18" s="1">
        <v>0.2</v>
      </c>
      <c r="K18" t="s">
        <v>17</v>
      </c>
      <c r="L18" t="s">
        <v>18</v>
      </c>
      <c r="M18" t="s">
        <v>67</v>
      </c>
      <c r="N18">
        <v>240</v>
      </c>
      <c r="O18">
        <v>5</v>
      </c>
      <c r="P18" t="s">
        <v>61</v>
      </c>
      <c r="Q18" t="s">
        <v>123</v>
      </c>
      <c r="R18" t="s">
        <v>124</v>
      </c>
      <c r="S18">
        <v>78901</v>
      </c>
      <c r="T18">
        <v>7788990</v>
      </c>
      <c r="U18" t="s">
        <v>125</v>
      </c>
      <c r="V18">
        <v>20</v>
      </c>
      <c r="W18">
        <f t="shared" si="0"/>
        <v>200</v>
      </c>
      <c r="X18">
        <f t="shared" si="1"/>
        <v>14</v>
      </c>
      <c r="Y18">
        <f t="shared" si="2"/>
        <v>186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 t="s">
        <v>345</v>
      </c>
      <c r="I19" t="s">
        <v>127</v>
      </c>
      <c r="J19" s="1">
        <v>1</v>
      </c>
      <c r="K19" t="s">
        <v>26</v>
      </c>
      <c r="L19" t="s">
        <v>27</v>
      </c>
      <c r="M19" t="s">
        <v>28</v>
      </c>
      <c r="N19">
        <v>165</v>
      </c>
      <c r="O19">
        <v>5</v>
      </c>
      <c r="P19" t="s">
        <v>29</v>
      </c>
      <c r="Q19" t="s">
        <v>128</v>
      </c>
      <c r="R19" t="s">
        <v>129</v>
      </c>
      <c r="S19">
        <v>89012</v>
      </c>
      <c r="T19">
        <v>8899001</v>
      </c>
      <c r="U19" t="s">
        <v>130</v>
      </c>
      <c r="V19">
        <v>28</v>
      </c>
      <c r="W19">
        <f t="shared" si="0"/>
        <v>195</v>
      </c>
      <c r="X19">
        <f t="shared" si="1"/>
        <v>13.649999999999999</v>
      </c>
      <c r="Y19">
        <f t="shared" si="2"/>
        <v>181.35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 t="s">
        <v>318</v>
      </c>
      <c r="I20" t="s">
        <v>132</v>
      </c>
      <c r="J20" s="1">
        <v>0.3</v>
      </c>
      <c r="K20" t="s">
        <v>36</v>
      </c>
      <c r="L20" t="s">
        <v>37</v>
      </c>
      <c r="M20" t="s">
        <v>53</v>
      </c>
      <c r="N20">
        <v>300</v>
      </c>
      <c r="O20">
        <v>1</v>
      </c>
      <c r="P20" t="s">
        <v>61</v>
      </c>
      <c r="Q20" t="s">
        <v>133</v>
      </c>
      <c r="R20" t="s">
        <v>134</v>
      </c>
      <c r="S20">
        <v>90123</v>
      </c>
      <c r="T20">
        <v>9900112</v>
      </c>
      <c r="U20" t="s">
        <v>135</v>
      </c>
      <c r="V20">
        <v>10</v>
      </c>
      <c r="W20">
        <f t="shared" si="0"/>
        <v>220</v>
      </c>
      <c r="X20">
        <f t="shared" si="1"/>
        <v>15.4</v>
      </c>
      <c r="Y20">
        <f t="shared" si="2"/>
        <v>204.6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 t="s">
        <v>318</v>
      </c>
      <c r="I21" t="s">
        <v>137</v>
      </c>
      <c r="J21" s="1">
        <v>1.5</v>
      </c>
      <c r="K21" t="s">
        <v>17</v>
      </c>
      <c r="L21" t="s">
        <v>44</v>
      </c>
      <c r="M21" t="s">
        <v>45</v>
      </c>
      <c r="N21">
        <v>270</v>
      </c>
      <c r="O21">
        <v>2</v>
      </c>
      <c r="P21" t="s">
        <v>20</v>
      </c>
      <c r="Q21" t="s">
        <v>138</v>
      </c>
      <c r="R21" t="s">
        <v>139</v>
      </c>
      <c r="S21">
        <v>12378</v>
      </c>
      <c r="T21">
        <v>10121314</v>
      </c>
      <c r="U21" t="s">
        <v>140</v>
      </c>
      <c r="V21">
        <v>15</v>
      </c>
      <c r="W21">
        <f t="shared" si="0"/>
        <v>95</v>
      </c>
      <c r="X21">
        <f t="shared" si="1"/>
        <v>6.65</v>
      </c>
      <c r="Y21">
        <f t="shared" si="2"/>
        <v>88.35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 t="s">
        <v>360</v>
      </c>
      <c r="I22" t="s">
        <v>142</v>
      </c>
      <c r="J22" s="1">
        <v>0.2</v>
      </c>
      <c r="K22" t="s">
        <v>52</v>
      </c>
      <c r="L22" t="s">
        <v>18</v>
      </c>
      <c r="M22" t="s">
        <v>73</v>
      </c>
      <c r="N22">
        <v>315</v>
      </c>
      <c r="O22">
        <v>3</v>
      </c>
      <c r="P22" t="s">
        <v>29</v>
      </c>
      <c r="Q22" t="s">
        <v>143</v>
      </c>
      <c r="R22" t="s">
        <v>144</v>
      </c>
      <c r="S22">
        <v>23489</v>
      </c>
      <c r="T22">
        <v>12131415</v>
      </c>
      <c r="U22" t="s">
        <v>145</v>
      </c>
      <c r="V22">
        <v>8</v>
      </c>
      <c r="W22">
        <f t="shared" si="0"/>
        <v>390</v>
      </c>
      <c r="X22">
        <f t="shared" si="1"/>
        <v>27.299999999999997</v>
      </c>
      <c r="Y22">
        <f t="shared" si="2"/>
        <v>362.7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 t="s">
        <v>315</v>
      </c>
      <c r="I23" t="s">
        <v>147</v>
      </c>
      <c r="J23" s="1">
        <v>1</v>
      </c>
      <c r="K23" t="s">
        <v>59</v>
      </c>
      <c r="L23" t="s">
        <v>27</v>
      </c>
      <c r="M23" t="s">
        <v>67</v>
      </c>
      <c r="N23">
        <v>340</v>
      </c>
      <c r="O23">
        <v>2</v>
      </c>
      <c r="P23" t="s">
        <v>46</v>
      </c>
      <c r="Q23" t="s">
        <v>148</v>
      </c>
      <c r="R23" t="s">
        <v>149</v>
      </c>
      <c r="S23">
        <v>34590</v>
      </c>
      <c r="T23">
        <v>13141516</v>
      </c>
      <c r="U23" t="s">
        <v>150</v>
      </c>
      <c r="V23">
        <v>10</v>
      </c>
      <c r="W23">
        <f t="shared" si="0"/>
        <v>160</v>
      </c>
      <c r="X23">
        <f t="shared" si="1"/>
        <v>11.2</v>
      </c>
      <c r="Y23">
        <f t="shared" si="2"/>
        <v>148.80000000000001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 t="s">
        <v>332</v>
      </c>
      <c r="I24" t="s">
        <v>152</v>
      </c>
      <c r="J24" s="1">
        <v>0.5</v>
      </c>
      <c r="K24" t="s">
        <v>17</v>
      </c>
      <c r="L24" t="s">
        <v>37</v>
      </c>
      <c r="M24" t="s">
        <v>28</v>
      </c>
      <c r="N24">
        <v>165</v>
      </c>
      <c r="O24">
        <v>3</v>
      </c>
      <c r="P24" t="s">
        <v>61</v>
      </c>
      <c r="Q24" t="s">
        <v>153</v>
      </c>
      <c r="R24" t="s">
        <v>154</v>
      </c>
      <c r="S24">
        <v>45601</v>
      </c>
      <c r="T24">
        <v>14151617</v>
      </c>
      <c r="U24" t="s">
        <v>155</v>
      </c>
      <c r="V24">
        <v>50</v>
      </c>
      <c r="W24">
        <f t="shared" si="0"/>
        <v>270</v>
      </c>
      <c r="X24">
        <f t="shared" si="1"/>
        <v>18.899999999999999</v>
      </c>
      <c r="Y24">
        <f t="shared" si="2"/>
        <v>251.1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 t="s">
        <v>312</v>
      </c>
      <c r="I25" t="s">
        <v>157</v>
      </c>
      <c r="J25" s="1">
        <v>1.2</v>
      </c>
      <c r="K25" t="s">
        <v>26</v>
      </c>
      <c r="L25" t="s">
        <v>18</v>
      </c>
      <c r="M25" t="s">
        <v>19</v>
      </c>
      <c r="N25">
        <v>225</v>
      </c>
      <c r="O25">
        <v>2</v>
      </c>
      <c r="P25" t="s">
        <v>20</v>
      </c>
      <c r="Q25" t="s">
        <v>158</v>
      </c>
      <c r="R25" t="s">
        <v>159</v>
      </c>
      <c r="S25">
        <v>56712</v>
      </c>
      <c r="T25">
        <v>15161718</v>
      </c>
      <c r="U25" t="s">
        <v>160</v>
      </c>
      <c r="V25">
        <v>14</v>
      </c>
      <c r="W25">
        <f t="shared" si="0"/>
        <v>108</v>
      </c>
      <c r="X25">
        <f t="shared" si="1"/>
        <v>7.5600000000000005</v>
      </c>
      <c r="Y25">
        <f t="shared" si="2"/>
        <v>100.44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 t="s">
        <v>323</v>
      </c>
      <c r="I26" t="s">
        <v>162</v>
      </c>
      <c r="J26" s="1">
        <v>0.1</v>
      </c>
      <c r="K26" t="s">
        <v>36</v>
      </c>
      <c r="L26" t="s">
        <v>44</v>
      </c>
      <c r="M26" t="s">
        <v>67</v>
      </c>
      <c r="N26">
        <v>310</v>
      </c>
      <c r="O26">
        <v>5</v>
      </c>
      <c r="P26" t="s">
        <v>29</v>
      </c>
      <c r="Q26" t="s">
        <v>163</v>
      </c>
      <c r="R26" t="s">
        <v>164</v>
      </c>
      <c r="S26">
        <v>67823</v>
      </c>
      <c r="T26">
        <v>17181920</v>
      </c>
      <c r="U26" t="s">
        <v>165</v>
      </c>
      <c r="V26">
        <v>16</v>
      </c>
      <c r="W26">
        <f t="shared" si="0"/>
        <v>290</v>
      </c>
      <c r="X26">
        <f t="shared" si="1"/>
        <v>20.299999999999997</v>
      </c>
      <c r="Y26">
        <f t="shared" si="2"/>
        <v>269.7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 t="s">
        <v>345</v>
      </c>
      <c r="I27" t="s">
        <v>167</v>
      </c>
      <c r="J27" s="1">
        <v>1</v>
      </c>
      <c r="K27" t="s">
        <v>86</v>
      </c>
      <c r="L27" t="s">
        <v>18</v>
      </c>
      <c r="M27" t="s">
        <v>73</v>
      </c>
      <c r="N27">
        <v>275</v>
      </c>
      <c r="O27">
        <v>4</v>
      </c>
      <c r="P27" t="s">
        <v>46</v>
      </c>
      <c r="Q27" t="s">
        <v>168</v>
      </c>
      <c r="R27" t="s">
        <v>169</v>
      </c>
      <c r="S27">
        <v>78934</v>
      </c>
      <c r="T27">
        <v>19202122</v>
      </c>
      <c r="U27" t="s">
        <v>170</v>
      </c>
      <c r="V27">
        <v>20</v>
      </c>
      <c r="W27">
        <f t="shared" si="0"/>
        <v>170</v>
      </c>
      <c r="X27">
        <f t="shared" si="1"/>
        <v>11.9</v>
      </c>
      <c r="Y27">
        <f t="shared" si="2"/>
        <v>158.1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 t="s">
        <v>373</v>
      </c>
      <c r="I28" t="s">
        <v>172</v>
      </c>
      <c r="J28" s="1">
        <v>2.5</v>
      </c>
      <c r="K28" t="s">
        <v>52</v>
      </c>
      <c r="L28" t="s">
        <v>27</v>
      </c>
      <c r="M28" t="s">
        <v>28</v>
      </c>
      <c r="N28">
        <v>190</v>
      </c>
      <c r="O28">
        <v>2</v>
      </c>
      <c r="P28" t="s">
        <v>20</v>
      </c>
      <c r="Q28" t="s">
        <v>173</v>
      </c>
      <c r="R28" t="s">
        <v>174</v>
      </c>
      <c r="S28">
        <v>89045</v>
      </c>
      <c r="T28">
        <v>21222324</v>
      </c>
      <c r="U28" t="s">
        <v>175</v>
      </c>
      <c r="V28">
        <v>28</v>
      </c>
      <c r="W28">
        <f t="shared" si="0"/>
        <v>220</v>
      </c>
      <c r="X28">
        <f t="shared" si="1"/>
        <v>15.4</v>
      </c>
      <c r="Y28">
        <f t="shared" si="2"/>
        <v>204.6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 t="s">
        <v>318</v>
      </c>
      <c r="I29" t="s">
        <v>177</v>
      </c>
      <c r="J29" s="1">
        <v>0.8</v>
      </c>
      <c r="K29" t="s">
        <v>59</v>
      </c>
      <c r="L29" t="s">
        <v>37</v>
      </c>
      <c r="M29" t="s">
        <v>67</v>
      </c>
      <c r="N29">
        <v>255</v>
      </c>
      <c r="O29">
        <v>3</v>
      </c>
      <c r="P29" t="s">
        <v>61</v>
      </c>
      <c r="Q29" t="s">
        <v>178</v>
      </c>
      <c r="R29" t="s">
        <v>179</v>
      </c>
      <c r="S29">
        <v>91267</v>
      </c>
      <c r="T29">
        <v>25262728</v>
      </c>
      <c r="U29" t="s">
        <v>180</v>
      </c>
      <c r="V29">
        <v>22</v>
      </c>
      <c r="W29">
        <f t="shared" si="0"/>
        <v>300</v>
      </c>
      <c r="X29">
        <f t="shared" si="1"/>
        <v>21</v>
      </c>
      <c r="Y29">
        <f t="shared" si="2"/>
        <v>279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 t="s">
        <v>378</v>
      </c>
      <c r="I30" t="s">
        <v>182</v>
      </c>
      <c r="J30" s="1">
        <v>1.6</v>
      </c>
      <c r="K30" t="s">
        <v>86</v>
      </c>
      <c r="L30" t="s">
        <v>44</v>
      </c>
      <c r="M30" t="s">
        <v>28</v>
      </c>
      <c r="N30">
        <v>205</v>
      </c>
      <c r="O30">
        <v>1</v>
      </c>
      <c r="P30" t="s">
        <v>29</v>
      </c>
      <c r="Q30" t="s">
        <v>183</v>
      </c>
      <c r="R30" t="s">
        <v>184</v>
      </c>
      <c r="S30">
        <v>10278</v>
      </c>
      <c r="T30">
        <v>27282930</v>
      </c>
      <c r="U30" t="s">
        <v>185</v>
      </c>
      <c r="V30">
        <v>15</v>
      </c>
      <c r="W30">
        <f t="shared" si="0"/>
        <v>390</v>
      </c>
      <c r="X30">
        <f t="shared" si="1"/>
        <v>27.3</v>
      </c>
      <c r="Y30">
        <f t="shared" si="2"/>
        <v>362.7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 t="s">
        <v>312</v>
      </c>
      <c r="I31" t="s">
        <v>187</v>
      </c>
      <c r="J31" s="1">
        <v>0.9</v>
      </c>
      <c r="K31" t="s">
        <v>17</v>
      </c>
      <c r="L31" t="s">
        <v>27</v>
      </c>
      <c r="M31" t="s">
        <v>73</v>
      </c>
      <c r="N31">
        <v>320</v>
      </c>
      <c r="O31">
        <v>4</v>
      </c>
      <c r="P31" t="s">
        <v>46</v>
      </c>
      <c r="Q31" t="s">
        <v>188</v>
      </c>
      <c r="R31" t="s">
        <v>189</v>
      </c>
      <c r="S31">
        <v>21389</v>
      </c>
      <c r="T31">
        <v>29303132</v>
      </c>
      <c r="U31" t="s">
        <v>190</v>
      </c>
      <c r="V31">
        <v>12</v>
      </c>
      <c r="W31">
        <f t="shared" si="0"/>
        <v>120</v>
      </c>
      <c r="X31">
        <f t="shared" si="1"/>
        <v>8.4</v>
      </c>
      <c r="Y31">
        <f t="shared" si="2"/>
        <v>111.6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 t="s">
        <v>345</v>
      </c>
      <c r="I32" t="s">
        <v>192</v>
      </c>
      <c r="J32" s="1">
        <v>0.4</v>
      </c>
      <c r="K32" t="s">
        <v>26</v>
      </c>
      <c r="L32" t="s">
        <v>44</v>
      </c>
      <c r="M32" t="s">
        <v>53</v>
      </c>
      <c r="N32">
        <v>375</v>
      </c>
      <c r="O32">
        <v>5</v>
      </c>
      <c r="P32" t="s">
        <v>20</v>
      </c>
      <c r="Q32" t="s">
        <v>193</v>
      </c>
      <c r="R32" t="s">
        <v>194</v>
      </c>
      <c r="S32">
        <v>32490</v>
      </c>
      <c r="T32">
        <v>31323334</v>
      </c>
      <c r="U32" t="s">
        <v>195</v>
      </c>
      <c r="V32">
        <v>18</v>
      </c>
      <c r="W32">
        <f t="shared" si="0"/>
        <v>310</v>
      </c>
      <c r="X32">
        <f t="shared" si="1"/>
        <v>21.7</v>
      </c>
      <c r="Y32">
        <f t="shared" si="2"/>
        <v>288.3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 t="s">
        <v>323</v>
      </c>
      <c r="I33" t="s">
        <v>197</v>
      </c>
      <c r="J33" s="1">
        <v>1</v>
      </c>
      <c r="K33" t="s">
        <v>36</v>
      </c>
      <c r="L33" t="s">
        <v>18</v>
      </c>
      <c r="M33" t="s">
        <v>67</v>
      </c>
      <c r="N33">
        <v>295</v>
      </c>
      <c r="O33">
        <v>4</v>
      </c>
      <c r="P33" t="s">
        <v>29</v>
      </c>
      <c r="Q33" t="s">
        <v>198</v>
      </c>
      <c r="R33" t="s">
        <v>199</v>
      </c>
      <c r="S33">
        <v>43501</v>
      </c>
      <c r="T33">
        <v>33343536</v>
      </c>
      <c r="U33" t="s">
        <v>200</v>
      </c>
      <c r="V33">
        <v>10</v>
      </c>
      <c r="W33">
        <f t="shared" si="0"/>
        <v>208</v>
      </c>
      <c r="X33">
        <f t="shared" si="1"/>
        <v>14.56</v>
      </c>
      <c r="Y33">
        <f t="shared" si="2"/>
        <v>193.44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 t="s">
        <v>312</v>
      </c>
      <c r="I34" t="s">
        <v>202</v>
      </c>
      <c r="J34" s="1">
        <v>0.7</v>
      </c>
      <c r="K34" t="s">
        <v>52</v>
      </c>
      <c r="L34" t="s">
        <v>37</v>
      </c>
      <c r="M34" t="s">
        <v>73</v>
      </c>
      <c r="N34">
        <v>310</v>
      </c>
      <c r="O34">
        <v>3</v>
      </c>
      <c r="P34" t="s">
        <v>20</v>
      </c>
      <c r="Q34" t="s">
        <v>203</v>
      </c>
      <c r="R34" t="s">
        <v>204</v>
      </c>
      <c r="S34">
        <v>54612</v>
      </c>
      <c r="T34">
        <v>35363738</v>
      </c>
      <c r="U34" t="s">
        <v>205</v>
      </c>
      <c r="V34">
        <v>26</v>
      </c>
      <c r="W34">
        <f t="shared" si="0"/>
        <v>310</v>
      </c>
      <c r="X34">
        <f t="shared" si="1"/>
        <v>21.7</v>
      </c>
      <c r="Y34">
        <f t="shared" si="2"/>
        <v>288.3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 t="s">
        <v>345</v>
      </c>
      <c r="I35" t="s">
        <v>207</v>
      </c>
      <c r="J35" s="1">
        <v>0.5</v>
      </c>
      <c r="K35" t="s">
        <v>59</v>
      </c>
      <c r="L35" t="s">
        <v>18</v>
      </c>
      <c r="M35" t="s">
        <v>53</v>
      </c>
      <c r="N35">
        <v>210</v>
      </c>
      <c r="O35">
        <v>3</v>
      </c>
      <c r="P35" t="s">
        <v>46</v>
      </c>
      <c r="Q35" t="s">
        <v>208</v>
      </c>
      <c r="R35" t="s">
        <v>209</v>
      </c>
      <c r="S35">
        <v>65723</v>
      </c>
      <c r="T35">
        <v>37383940</v>
      </c>
      <c r="U35" t="s">
        <v>210</v>
      </c>
      <c r="V35">
        <v>50</v>
      </c>
      <c r="W35">
        <f t="shared" si="0"/>
        <v>132</v>
      </c>
      <c r="X35">
        <f t="shared" si="1"/>
        <v>9.24</v>
      </c>
      <c r="Y35">
        <f t="shared" si="2"/>
        <v>122.76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 t="s">
        <v>315</v>
      </c>
      <c r="I36" t="s">
        <v>212</v>
      </c>
      <c r="J36" s="1">
        <v>0.6</v>
      </c>
      <c r="K36" t="s">
        <v>86</v>
      </c>
      <c r="L36" t="s">
        <v>27</v>
      </c>
      <c r="M36" t="s">
        <v>28</v>
      </c>
      <c r="N36">
        <v>170</v>
      </c>
      <c r="O36">
        <v>2</v>
      </c>
      <c r="P36" t="s">
        <v>20</v>
      </c>
      <c r="Q36" t="s">
        <v>213</v>
      </c>
      <c r="R36" t="s">
        <v>214</v>
      </c>
      <c r="S36">
        <v>76834</v>
      </c>
      <c r="T36">
        <v>39404142</v>
      </c>
      <c r="U36" t="s">
        <v>215</v>
      </c>
      <c r="V36">
        <v>45</v>
      </c>
      <c r="W36">
        <f t="shared" si="0"/>
        <v>192</v>
      </c>
      <c r="X36">
        <f t="shared" si="1"/>
        <v>13.44</v>
      </c>
      <c r="Y36">
        <f t="shared" si="2"/>
        <v>178.56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 t="s">
        <v>378</v>
      </c>
      <c r="I37" t="s">
        <v>217</v>
      </c>
      <c r="J37" s="1">
        <v>1.3</v>
      </c>
      <c r="K37" t="s">
        <v>17</v>
      </c>
      <c r="L37" t="s">
        <v>44</v>
      </c>
      <c r="M37" t="s">
        <v>73</v>
      </c>
      <c r="N37">
        <v>265</v>
      </c>
      <c r="O37">
        <v>3</v>
      </c>
      <c r="P37" t="s">
        <v>61</v>
      </c>
      <c r="Q37" t="s">
        <v>218</v>
      </c>
      <c r="R37" t="s">
        <v>219</v>
      </c>
      <c r="S37">
        <v>87945</v>
      </c>
      <c r="T37">
        <v>41424344</v>
      </c>
      <c r="U37" t="s">
        <v>220</v>
      </c>
      <c r="V37">
        <v>18</v>
      </c>
      <c r="W37">
        <f t="shared" si="0"/>
        <v>176</v>
      </c>
      <c r="X37">
        <f t="shared" si="1"/>
        <v>12.32</v>
      </c>
      <c r="Y37">
        <f t="shared" si="2"/>
        <v>163.68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 t="s">
        <v>318</v>
      </c>
      <c r="I38" t="s">
        <v>222</v>
      </c>
      <c r="J38" s="1">
        <v>0.2</v>
      </c>
      <c r="K38" t="s">
        <v>36</v>
      </c>
      <c r="L38" t="s">
        <v>27</v>
      </c>
      <c r="M38" t="s">
        <v>19</v>
      </c>
      <c r="N38">
        <v>220</v>
      </c>
      <c r="O38">
        <v>1</v>
      </c>
      <c r="P38" t="s">
        <v>46</v>
      </c>
      <c r="Q38" t="s">
        <v>223</v>
      </c>
      <c r="R38" t="s">
        <v>224</v>
      </c>
      <c r="S38">
        <v>89016</v>
      </c>
      <c r="T38">
        <v>43454748</v>
      </c>
      <c r="U38" t="s">
        <v>225</v>
      </c>
      <c r="V38">
        <v>30</v>
      </c>
      <c r="W38">
        <f t="shared" si="0"/>
        <v>210</v>
      </c>
      <c r="X38">
        <f t="shared" si="1"/>
        <v>14.7</v>
      </c>
      <c r="Y38">
        <f t="shared" si="2"/>
        <v>195.3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 t="s">
        <v>397</v>
      </c>
      <c r="I39" t="s">
        <v>227</v>
      </c>
      <c r="J39" s="1">
        <v>0.5</v>
      </c>
      <c r="K39" t="s">
        <v>52</v>
      </c>
      <c r="L39" t="s">
        <v>18</v>
      </c>
      <c r="M39" t="s">
        <v>53</v>
      </c>
      <c r="N39">
        <v>390</v>
      </c>
      <c r="O39">
        <v>4</v>
      </c>
      <c r="P39" t="s">
        <v>20</v>
      </c>
      <c r="Q39" t="s">
        <v>228</v>
      </c>
      <c r="R39" t="s">
        <v>229</v>
      </c>
      <c r="S39">
        <v>90127</v>
      </c>
      <c r="T39">
        <v>49505152</v>
      </c>
      <c r="U39" t="s">
        <v>230</v>
      </c>
      <c r="V39">
        <v>8</v>
      </c>
      <c r="W39">
        <f t="shared" si="0"/>
        <v>210</v>
      </c>
      <c r="X39">
        <f t="shared" si="1"/>
        <v>14.700000000000001</v>
      </c>
      <c r="Y39">
        <f t="shared" si="2"/>
        <v>195.3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 t="s">
        <v>345</v>
      </c>
      <c r="I40" t="s">
        <v>232</v>
      </c>
      <c r="J40" s="1">
        <v>0.1</v>
      </c>
      <c r="K40" t="s">
        <v>26</v>
      </c>
      <c r="L40" t="s">
        <v>37</v>
      </c>
      <c r="M40" t="s">
        <v>67</v>
      </c>
      <c r="N40">
        <v>310</v>
      </c>
      <c r="O40">
        <v>1</v>
      </c>
      <c r="P40" t="s">
        <v>29</v>
      </c>
      <c r="Q40" t="s">
        <v>233</v>
      </c>
      <c r="R40" t="s">
        <v>234</v>
      </c>
      <c r="S40">
        <v>91238</v>
      </c>
      <c r="T40">
        <v>51535754</v>
      </c>
      <c r="U40" t="s">
        <v>235</v>
      </c>
      <c r="V40">
        <v>15</v>
      </c>
      <c r="W40">
        <f t="shared" si="0"/>
        <v>240</v>
      </c>
      <c r="X40">
        <f t="shared" si="1"/>
        <v>16.8</v>
      </c>
      <c r="Y40">
        <f t="shared" si="2"/>
        <v>223.2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 t="s">
        <v>402</v>
      </c>
      <c r="I41" t="s">
        <v>237</v>
      </c>
      <c r="J41" s="1">
        <v>0.8</v>
      </c>
      <c r="K41" t="s">
        <v>86</v>
      </c>
      <c r="L41" t="s">
        <v>18</v>
      </c>
      <c r="M41" t="s">
        <v>28</v>
      </c>
      <c r="N41">
        <v>215</v>
      </c>
      <c r="O41">
        <v>5</v>
      </c>
      <c r="P41" t="s">
        <v>61</v>
      </c>
      <c r="Q41" t="s">
        <v>238</v>
      </c>
      <c r="R41" t="s">
        <v>239</v>
      </c>
      <c r="S41">
        <v>92349</v>
      </c>
      <c r="T41">
        <v>57596162</v>
      </c>
      <c r="U41" t="s">
        <v>240</v>
      </c>
      <c r="V41">
        <v>20</v>
      </c>
      <c r="W41">
        <f t="shared" si="0"/>
        <v>105</v>
      </c>
      <c r="X41">
        <f t="shared" si="1"/>
        <v>7.35</v>
      </c>
      <c r="Y41">
        <f t="shared" si="2"/>
        <v>97.65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 t="s">
        <v>323</v>
      </c>
      <c r="I42" t="s">
        <v>242</v>
      </c>
      <c r="J42" s="1">
        <v>0.05</v>
      </c>
      <c r="K42" t="s">
        <v>59</v>
      </c>
      <c r="L42" t="s">
        <v>44</v>
      </c>
      <c r="M42" t="s">
        <v>73</v>
      </c>
      <c r="N42">
        <v>295</v>
      </c>
      <c r="O42">
        <v>2</v>
      </c>
      <c r="P42" t="s">
        <v>20</v>
      </c>
      <c r="Q42" t="s">
        <v>243</v>
      </c>
      <c r="R42" t="s">
        <v>244</v>
      </c>
      <c r="S42">
        <v>93450</v>
      </c>
      <c r="T42">
        <v>63677172</v>
      </c>
      <c r="U42" t="s">
        <v>245</v>
      </c>
      <c r="V42">
        <v>28</v>
      </c>
      <c r="W42">
        <f t="shared" si="0"/>
        <v>230</v>
      </c>
      <c r="X42">
        <f t="shared" si="1"/>
        <v>16.100000000000001</v>
      </c>
      <c r="Y42">
        <f t="shared" si="2"/>
        <v>213.9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 t="s">
        <v>315</v>
      </c>
      <c r="I43" t="s">
        <v>247</v>
      </c>
      <c r="J43" s="1">
        <v>0.9</v>
      </c>
      <c r="K43" t="s">
        <v>17</v>
      </c>
      <c r="L43" t="s">
        <v>18</v>
      </c>
      <c r="M43" t="s">
        <v>67</v>
      </c>
      <c r="N43">
        <v>240</v>
      </c>
      <c r="O43">
        <v>4</v>
      </c>
      <c r="P43" t="s">
        <v>46</v>
      </c>
      <c r="Q43" t="s">
        <v>248</v>
      </c>
      <c r="R43" t="s">
        <v>249</v>
      </c>
      <c r="S43">
        <v>94561</v>
      </c>
      <c r="T43">
        <v>73758182</v>
      </c>
      <c r="U43" t="s">
        <v>250</v>
      </c>
      <c r="V43">
        <v>22</v>
      </c>
      <c r="W43">
        <f t="shared" si="0"/>
        <v>138</v>
      </c>
      <c r="X43">
        <f t="shared" si="1"/>
        <v>9.66</v>
      </c>
      <c r="Y43">
        <f t="shared" si="2"/>
        <v>128.34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 t="s">
        <v>412</v>
      </c>
      <c r="I44" t="s">
        <v>252</v>
      </c>
      <c r="J44" s="1">
        <v>12</v>
      </c>
      <c r="K44" t="s">
        <v>26</v>
      </c>
      <c r="L44" t="s">
        <v>27</v>
      </c>
      <c r="M44" t="s">
        <v>28</v>
      </c>
      <c r="N44">
        <v>120</v>
      </c>
      <c r="O44">
        <v>1</v>
      </c>
      <c r="P44" t="s">
        <v>29</v>
      </c>
      <c r="Q44" t="s">
        <v>253</v>
      </c>
      <c r="R44" t="s">
        <v>254</v>
      </c>
      <c r="S44">
        <v>95672</v>
      </c>
      <c r="T44">
        <v>79819292</v>
      </c>
      <c r="U44" t="s">
        <v>255</v>
      </c>
      <c r="V44">
        <v>60</v>
      </c>
      <c r="W44">
        <f t="shared" si="0"/>
        <v>290</v>
      </c>
      <c r="X44">
        <f t="shared" si="1"/>
        <v>20.3</v>
      </c>
      <c r="Y44">
        <f t="shared" si="2"/>
        <v>269.7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 t="s">
        <v>345</v>
      </c>
      <c r="I45" t="s">
        <v>257</v>
      </c>
      <c r="J45" s="1">
        <v>0.03</v>
      </c>
      <c r="K45" t="s">
        <v>36</v>
      </c>
      <c r="L45" t="s">
        <v>37</v>
      </c>
      <c r="M45" t="s">
        <v>53</v>
      </c>
      <c r="N45">
        <v>180</v>
      </c>
      <c r="O45">
        <v>5</v>
      </c>
      <c r="P45" t="s">
        <v>61</v>
      </c>
      <c r="Q45" t="s">
        <v>258</v>
      </c>
      <c r="R45" t="s">
        <v>259</v>
      </c>
      <c r="S45">
        <v>96783</v>
      </c>
      <c r="T45">
        <v>81831002</v>
      </c>
      <c r="U45" t="s">
        <v>260</v>
      </c>
      <c r="V45">
        <v>35</v>
      </c>
      <c r="W45">
        <f t="shared" si="0"/>
        <v>110</v>
      </c>
      <c r="X45">
        <f t="shared" si="1"/>
        <v>7.7</v>
      </c>
      <c r="Y45">
        <f t="shared" si="2"/>
        <v>102.3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 t="s">
        <v>323</v>
      </c>
      <c r="I46" t="s">
        <v>262</v>
      </c>
      <c r="J46" s="1">
        <v>0.7</v>
      </c>
      <c r="K46" t="s">
        <v>17</v>
      </c>
      <c r="L46" t="s">
        <v>44</v>
      </c>
      <c r="M46" t="s">
        <v>67</v>
      </c>
      <c r="N46">
        <v>260</v>
      </c>
      <c r="O46">
        <v>3</v>
      </c>
      <c r="P46" t="s">
        <v>20</v>
      </c>
      <c r="Q46" t="s">
        <v>263</v>
      </c>
      <c r="R46" t="s">
        <v>264</v>
      </c>
      <c r="S46">
        <v>97894</v>
      </c>
      <c r="T46">
        <v>83841112</v>
      </c>
      <c r="U46" t="s">
        <v>265</v>
      </c>
      <c r="V46">
        <v>18</v>
      </c>
      <c r="W46">
        <f t="shared" si="0"/>
        <v>252</v>
      </c>
      <c r="X46">
        <f t="shared" si="1"/>
        <v>17.64</v>
      </c>
      <c r="Y46">
        <f t="shared" si="2"/>
        <v>234.36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 t="s">
        <v>318</v>
      </c>
      <c r="I47" t="s">
        <v>267</v>
      </c>
      <c r="J47" s="1">
        <v>0.3</v>
      </c>
      <c r="K47" t="s">
        <v>52</v>
      </c>
      <c r="L47" t="s">
        <v>18</v>
      </c>
      <c r="M47" t="s">
        <v>19</v>
      </c>
      <c r="N47">
        <v>300</v>
      </c>
      <c r="O47">
        <v>2</v>
      </c>
      <c r="P47" t="s">
        <v>46</v>
      </c>
      <c r="Q47" t="s">
        <v>268</v>
      </c>
      <c r="R47" t="s">
        <v>269</v>
      </c>
      <c r="S47">
        <v>98905</v>
      </c>
      <c r="T47">
        <v>84851222</v>
      </c>
      <c r="U47" t="s">
        <v>270</v>
      </c>
      <c r="V47">
        <v>40</v>
      </c>
      <c r="W47">
        <f t="shared" si="0"/>
        <v>184</v>
      </c>
      <c r="X47">
        <f t="shared" si="1"/>
        <v>12.88</v>
      </c>
      <c r="Y47">
        <f t="shared" si="2"/>
        <v>171.12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 t="s">
        <v>373</v>
      </c>
      <c r="I48" t="s">
        <v>272</v>
      </c>
      <c r="J48" s="1">
        <v>1.5</v>
      </c>
      <c r="K48" t="s">
        <v>59</v>
      </c>
      <c r="L48" t="s">
        <v>27</v>
      </c>
      <c r="M48" t="s">
        <v>67</v>
      </c>
      <c r="N48">
        <v>250</v>
      </c>
      <c r="O48">
        <v>2</v>
      </c>
      <c r="P48" t="s">
        <v>61</v>
      </c>
      <c r="Q48" t="s">
        <v>273</v>
      </c>
      <c r="R48" t="s">
        <v>274</v>
      </c>
      <c r="S48">
        <v>99016</v>
      </c>
      <c r="T48">
        <v>85861332</v>
      </c>
      <c r="U48" t="s">
        <v>275</v>
      </c>
      <c r="V48">
        <v>42</v>
      </c>
      <c r="W48">
        <f t="shared" si="0"/>
        <v>235</v>
      </c>
      <c r="X48">
        <f t="shared" si="1"/>
        <v>16.45</v>
      </c>
      <c r="Y48">
        <f t="shared" si="2"/>
        <v>218.55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 t="s">
        <v>318</v>
      </c>
      <c r="I49" t="s">
        <v>277</v>
      </c>
      <c r="J49" s="1">
        <v>0.2</v>
      </c>
      <c r="K49" t="s">
        <v>26</v>
      </c>
      <c r="L49" t="s">
        <v>37</v>
      </c>
      <c r="M49" t="s">
        <v>53</v>
      </c>
      <c r="N49">
        <v>320</v>
      </c>
      <c r="O49">
        <v>5</v>
      </c>
      <c r="P49" t="s">
        <v>29</v>
      </c>
      <c r="Q49" t="s">
        <v>278</v>
      </c>
      <c r="R49" t="s">
        <v>279</v>
      </c>
      <c r="S49">
        <v>90127</v>
      </c>
      <c r="T49">
        <v>86871442</v>
      </c>
      <c r="U49" t="s">
        <v>280</v>
      </c>
      <c r="V49">
        <v>25</v>
      </c>
      <c r="W49">
        <f t="shared" si="0"/>
        <v>330</v>
      </c>
      <c r="X49">
        <f t="shared" si="1"/>
        <v>23.1</v>
      </c>
      <c r="Y49">
        <f t="shared" si="2"/>
        <v>306.89999999999998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 t="s">
        <v>332</v>
      </c>
      <c r="I50" t="s">
        <v>282</v>
      </c>
      <c r="J50" s="1">
        <v>0.7</v>
      </c>
      <c r="K50" t="s">
        <v>36</v>
      </c>
      <c r="L50" t="s">
        <v>18</v>
      </c>
      <c r="M50" t="s">
        <v>28</v>
      </c>
      <c r="N50">
        <v>290</v>
      </c>
      <c r="O50">
        <v>2</v>
      </c>
      <c r="P50" t="s">
        <v>61</v>
      </c>
      <c r="Q50" t="s">
        <v>283</v>
      </c>
      <c r="R50" t="s">
        <v>284</v>
      </c>
      <c r="S50">
        <v>91238</v>
      </c>
      <c r="T50">
        <v>87881552</v>
      </c>
      <c r="U50" t="s">
        <v>285</v>
      </c>
      <c r="V50">
        <v>20</v>
      </c>
      <c r="W50">
        <f t="shared" si="0"/>
        <v>410</v>
      </c>
      <c r="X50">
        <f t="shared" si="1"/>
        <v>28.7</v>
      </c>
      <c r="Y50">
        <f t="shared" si="2"/>
        <v>381.3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 t="s">
        <v>412</v>
      </c>
      <c r="I51" t="s">
        <v>287</v>
      </c>
      <c r="J51" s="1">
        <v>0.3</v>
      </c>
      <c r="K51" t="s">
        <v>86</v>
      </c>
      <c r="L51" t="s">
        <v>27</v>
      </c>
      <c r="M51" t="s">
        <v>67</v>
      </c>
      <c r="N51">
        <v>350</v>
      </c>
      <c r="O51">
        <v>1</v>
      </c>
      <c r="P51" t="s">
        <v>20</v>
      </c>
      <c r="Q51" t="s">
        <v>288</v>
      </c>
      <c r="R51" t="s">
        <v>289</v>
      </c>
      <c r="S51">
        <v>92349</v>
      </c>
      <c r="T51">
        <v>88891662</v>
      </c>
      <c r="U51" t="s">
        <v>290</v>
      </c>
      <c r="V51">
        <v>18</v>
      </c>
      <c r="W51">
        <f t="shared" si="0"/>
        <v>174</v>
      </c>
      <c r="X51">
        <f t="shared" si="1"/>
        <v>12.18</v>
      </c>
      <c r="Y51">
        <f t="shared" si="2"/>
        <v>161.82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 t="s">
        <v>345</v>
      </c>
      <c r="I52" t="s">
        <v>292</v>
      </c>
      <c r="J52" s="1">
        <v>1.2</v>
      </c>
      <c r="K52" t="s">
        <v>17</v>
      </c>
      <c r="L52" t="s">
        <v>37</v>
      </c>
      <c r="M52" t="s">
        <v>73</v>
      </c>
      <c r="N52">
        <v>210</v>
      </c>
      <c r="O52">
        <v>1</v>
      </c>
      <c r="P52" t="s">
        <v>29</v>
      </c>
      <c r="Q52" t="s">
        <v>293</v>
      </c>
      <c r="R52" t="s">
        <v>294</v>
      </c>
      <c r="S52">
        <v>93450</v>
      </c>
      <c r="T52">
        <v>89901772</v>
      </c>
      <c r="U52" t="s">
        <v>295</v>
      </c>
      <c r="V52">
        <v>28</v>
      </c>
      <c r="W52">
        <f t="shared" si="0"/>
        <v>325</v>
      </c>
      <c r="X52">
        <f t="shared" si="1"/>
        <v>22.75</v>
      </c>
      <c r="Y52">
        <f t="shared" si="2"/>
        <v>302.25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 t="s">
        <v>323</v>
      </c>
      <c r="I53" t="s">
        <v>297</v>
      </c>
      <c r="J53" s="1">
        <v>1.1000000000000001</v>
      </c>
      <c r="K53" t="s">
        <v>52</v>
      </c>
      <c r="L53" t="s">
        <v>27</v>
      </c>
      <c r="M53" t="s">
        <v>19</v>
      </c>
      <c r="N53">
        <v>280</v>
      </c>
      <c r="O53">
        <v>4</v>
      </c>
      <c r="P53" t="s">
        <v>46</v>
      </c>
      <c r="Q53" t="s">
        <v>298</v>
      </c>
      <c r="R53" t="s">
        <v>299</v>
      </c>
      <c r="S53">
        <v>94561</v>
      </c>
      <c r="T53">
        <v>90911882</v>
      </c>
      <c r="U53" t="s">
        <v>300</v>
      </c>
      <c r="V53">
        <v>24</v>
      </c>
      <c r="W53">
        <f t="shared" si="0"/>
        <v>171</v>
      </c>
      <c r="X53">
        <f t="shared" si="1"/>
        <v>11.97</v>
      </c>
      <c r="Y53">
        <f t="shared" si="2"/>
        <v>159.03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 t="s">
        <v>318</v>
      </c>
      <c r="I54" t="s">
        <v>302</v>
      </c>
      <c r="J54" s="1">
        <v>5</v>
      </c>
      <c r="K54" t="s">
        <v>59</v>
      </c>
      <c r="L54" t="s">
        <v>18</v>
      </c>
      <c r="M54" t="s">
        <v>67</v>
      </c>
      <c r="N54">
        <v>180</v>
      </c>
      <c r="O54">
        <v>4</v>
      </c>
      <c r="P54" t="s">
        <v>61</v>
      </c>
      <c r="Q54" t="s">
        <v>303</v>
      </c>
      <c r="R54" t="s">
        <v>304</v>
      </c>
      <c r="S54">
        <v>95672</v>
      </c>
      <c r="T54">
        <v>91921992</v>
      </c>
      <c r="U54" t="s">
        <v>305</v>
      </c>
      <c r="V54">
        <v>30</v>
      </c>
      <c r="W54">
        <f t="shared" si="0"/>
        <v>272</v>
      </c>
      <c r="X54">
        <f t="shared" si="1"/>
        <v>19.04</v>
      </c>
      <c r="Y54">
        <f t="shared" si="2"/>
        <v>252.96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 t="s">
        <v>360</v>
      </c>
      <c r="I55" t="s">
        <v>307</v>
      </c>
      <c r="J55" s="1">
        <v>0.3</v>
      </c>
      <c r="K55" t="s">
        <v>36</v>
      </c>
      <c r="L55" t="s">
        <v>44</v>
      </c>
      <c r="M55" t="s">
        <v>73</v>
      </c>
      <c r="N55">
        <v>230</v>
      </c>
      <c r="O55">
        <v>5</v>
      </c>
      <c r="P55" t="s">
        <v>20</v>
      </c>
      <c r="Q55" t="s">
        <v>308</v>
      </c>
      <c r="R55" t="s">
        <v>309</v>
      </c>
      <c r="S55">
        <v>96783</v>
      </c>
      <c r="T55">
        <v>92932002</v>
      </c>
      <c r="U55" t="s">
        <v>310</v>
      </c>
      <c r="V55">
        <v>28</v>
      </c>
      <c r="W55">
        <f t="shared" si="0"/>
        <v>98</v>
      </c>
      <c r="X55">
        <f t="shared" si="1"/>
        <v>6.86</v>
      </c>
      <c r="Y55">
        <f t="shared" si="2"/>
        <v>91.14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Ánh Đinh</cp:lastModifiedBy>
  <dcterms:created xsi:type="dcterms:W3CDTF">2023-10-14T09:55:00Z</dcterms:created>
  <dcterms:modified xsi:type="dcterms:W3CDTF">2024-08-19T14:41:27Z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